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11059\Desktop\518\220816_1410_開発協力白書掲載図表データ差し替え（2013-2016年版白書掲載分）\2013\"/>
    </mc:Choice>
  </mc:AlternateContent>
  <bookViews>
    <workbookView xWindow="0" yWindow="0" windowWidth="28800" windowHeight="12470"/>
  </bookViews>
  <sheets>
    <sheet name="図表Ⅲ-1" sheetId="4" r:id="rId1"/>
    <sheet name="バックデータ_図表Ⅲ-1" sheetId="5" r:id="rId2"/>
    <sheet name="図表Ⅲ-2" sheetId="6" r:id="rId3"/>
    <sheet name="バックデータ_図表Ⅲ-2" sheetId="7" r:id="rId4"/>
    <sheet name="図表Ⅲ-3" sheetId="8" r:id="rId5"/>
    <sheet name="バックデータ_図表Ⅲ-3" sheetId="9" r:id="rId6"/>
    <sheet name="図表Ⅲ-4" sheetId="10" r:id="rId7"/>
    <sheet name="バックデータ_図表Ⅲ-4" sheetId="11" r:id="rId8"/>
    <sheet name="図表Ⅲ-5" sheetId="12" r:id="rId9"/>
    <sheet name="図表Ⅲ-6" sheetId="13" r:id="rId10"/>
    <sheet name="バックデータ_図表Ⅲ-6" sheetId="14" r:id="rId11"/>
    <sheet name="図表Ⅲ-7" sheetId="15" r:id="rId12"/>
    <sheet name="バックデータ_図表Ⅲ-7" sheetId="16" r:id="rId13"/>
    <sheet name="図表Ⅲ-8" sheetId="17" r:id="rId14"/>
  </sheets>
  <calcPr calcId="162913"/>
</workbook>
</file>

<file path=xl/calcChain.xml><?xml version="1.0" encoding="utf-8"?>
<calcChain xmlns="http://schemas.openxmlformats.org/spreadsheetml/2006/main">
  <c r="D21" i="15" l="1"/>
  <c r="D18" i="15"/>
  <c r="D17" i="15"/>
  <c r="D16" i="15"/>
  <c r="D15" i="15"/>
  <c r="D14" i="15"/>
  <c r="D13" i="15"/>
  <c r="D12" i="15"/>
  <c r="D11" i="15"/>
  <c r="D10" i="15"/>
  <c r="D9" i="15"/>
  <c r="D8" i="15"/>
  <c r="D7" i="15"/>
  <c r="B21" i="13"/>
  <c r="D21" i="13" s="1"/>
  <c r="D20" i="13"/>
  <c r="D19" i="13"/>
  <c r="D18" i="13"/>
  <c r="D17" i="13"/>
  <c r="D15" i="13"/>
  <c r="D14" i="13"/>
  <c r="D13" i="13"/>
  <c r="D12" i="13"/>
  <c r="D11" i="13"/>
  <c r="D10" i="13"/>
  <c r="E18" i="10"/>
  <c r="E16" i="10"/>
  <c r="E15" i="10"/>
  <c r="E14" i="10"/>
  <c r="E13" i="10"/>
  <c r="E12" i="10"/>
  <c r="E11" i="10"/>
  <c r="E10" i="10"/>
  <c r="E8" i="10"/>
  <c r="E7" i="10"/>
  <c r="E6" i="10"/>
  <c r="E5" i="10"/>
</calcChain>
</file>

<file path=xl/sharedStrings.xml><?xml version="1.0" encoding="utf-8"?>
<sst xmlns="http://schemas.openxmlformats.org/spreadsheetml/2006/main" count="670" uniqueCount="417">
  <si>
    <r>
      <rPr>
        <b/>
        <sz val="20"/>
        <rFont val="ＭＳ Ｐゴシック"/>
        <family val="3"/>
        <charset val="128"/>
      </rPr>
      <t>第１章　日本の政府開発援助予算</t>
    </r>
    <rPh sb="0" eb="1">
      <t>ダイ</t>
    </rPh>
    <rPh sb="2" eb="3">
      <t>ショウ</t>
    </rPh>
    <rPh sb="4" eb="6">
      <t>ニホン</t>
    </rPh>
    <rPh sb="7" eb="9">
      <t>セイフ</t>
    </rPh>
    <rPh sb="9" eb="11">
      <t>カイハツ</t>
    </rPh>
    <rPh sb="11" eb="13">
      <t>エンジョ</t>
    </rPh>
    <rPh sb="13" eb="15">
      <t>ヨサン</t>
    </rPh>
    <phoneticPr fontId="2"/>
  </si>
  <si>
    <r>
      <rPr>
        <b/>
        <sz val="20"/>
        <rFont val="ＭＳ Ｐゴシック"/>
        <family val="3"/>
        <charset val="128"/>
      </rPr>
      <t>第１節</t>
    </r>
    <r>
      <rPr>
        <b/>
        <sz val="20"/>
        <rFont val="Arial"/>
        <family val="2"/>
      </rPr>
      <t>2013</t>
    </r>
    <r>
      <rPr>
        <b/>
        <sz val="20"/>
        <rFont val="ＭＳ Ｐゴシック"/>
        <family val="3"/>
        <charset val="128"/>
      </rPr>
      <t>年度政府開発援助予算</t>
    </r>
    <r>
      <rPr>
        <b/>
        <sz val="20"/>
        <rFont val="Arial"/>
        <family val="2"/>
      </rPr>
      <t>(</t>
    </r>
    <r>
      <rPr>
        <b/>
        <sz val="20"/>
        <rFont val="ＭＳ Ｐゴシック"/>
        <family val="3"/>
        <charset val="128"/>
      </rPr>
      <t>当初予算）</t>
    </r>
    <rPh sb="0" eb="1">
      <t>ダイ</t>
    </rPh>
    <rPh sb="2" eb="3">
      <t>セツ</t>
    </rPh>
    <rPh sb="7" eb="9">
      <t>ネンド</t>
    </rPh>
    <rPh sb="9" eb="11">
      <t>セイフ</t>
    </rPh>
    <rPh sb="11" eb="13">
      <t>カイハツ</t>
    </rPh>
    <rPh sb="13" eb="15">
      <t>エンジョ</t>
    </rPh>
    <rPh sb="15" eb="17">
      <t>ヨサン</t>
    </rPh>
    <rPh sb="18" eb="20">
      <t>トウショ</t>
    </rPh>
    <rPh sb="20" eb="22">
      <t>ヨサン</t>
    </rPh>
    <phoneticPr fontId="2"/>
  </si>
  <si>
    <r>
      <rPr>
        <b/>
        <sz val="11"/>
        <rFont val="ＭＳ Ｐゴシック"/>
        <family val="3"/>
        <charset val="128"/>
      </rPr>
      <t>図表Ⅲ</t>
    </r>
    <r>
      <rPr>
        <b/>
        <sz val="11"/>
        <rFont val="Arial"/>
        <family val="2"/>
      </rPr>
      <t>-1</t>
    </r>
    <r>
      <rPr>
        <b/>
        <sz val="11"/>
        <rFont val="ＭＳ Ｐゴシック"/>
        <family val="3"/>
        <charset val="128"/>
      </rPr>
      <t>　政府開発援助予算</t>
    </r>
    <rPh sb="0" eb="2">
      <t>ズヒョウ</t>
    </rPh>
    <rPh sb="6" eb="8">
      <t>セイフ</t>
    </rPh>
    <rPh sb="8" eb="10">
      <t>カイハツ</t>
    </rPh>
    <rPh sb="10" eb="12">
      <t>エンジョ</t>
    </rPh>
    <rPh sb="12" eb="14">
      <t>ヨサン</t>
    </rPh>
    <phoneticPr fontId="2"/>
  </si>
  <si>
    <r>
      <rPr>
        <b/>
        <sz val="14"/>
        <rFont val="ＭＳ Ｐゴシック"/>
        <family val="3"/>
        <charset val="128"/>
      </rPr>
      <t>（単位：億円、％）</t>
    </r>
    <rPh sb="1" eb="3">
      <t>タンイ</t>
    </rPh>
    <rPh sb="4" eb="6">
      <t>オクエン</t>
    </rPh>
    <phoneticPr fontId="2"/>
  </si>
  <si>
    <r>
      <rPr>
        <b/>
        <sz val="14"/>
        <rFont val="ＭＳ Ｐゴシック"/>
        <family val="3"/>
        <charset val="128"/>
      </rPr>
      <t>区　　　　分</t>
    </r>
    <phoneticPr fontId="2"/>
  </si>
  <si>
    <r>
      <t>2012</t>
    </r>
    <r>
      <rPr>
        <b/>
        <sz val="14"/>
        <rFont val="ＭＳ Ｐゴシック"/>
        <family val="3"/>
        <charset val="128"/>
      </rPr>
      <t>年度</t>
    </r>
    <rPh sb="4" eb="6">
      <t>ネンド</t>
    </rPh>
    <phoneticPr fontId="2"/>
  </si>
  <si>
    <r>
      <t>2013</t>
    </r>
    <r>
      <rPr>
        <b/>
        <sz val="14"/>
        <rFont val="ＭＳ Ｐゴシック"/>
        <family val="3"/>
        <charset val="128"/>
      </rPr>
      <t>年度</t>
    </r>
    <rPh sb="4" eb="6">
      <t>ネンド</t>
    </rPh>
    <phoneticPr fontId="2"/>
  </si>
  <si>
    <r>
      <rPr>
        <b/>
        <sz val="14"/>
        <rFont val="ＭＳ Ｐゴシック"/>
        <family val="3"/>
        <charset val="128"/>
      </rPr>
      <t>予算額</t>
    </r>
    <rPh sb="0" eb="3">
      <t>ヨサンガク</t>
    </rPh>
    <phoneticPr fontId="2"/>
  </si>
  <si>
    <r>
      <rPr>
        <b/>
        <sz val="14"/>
        <rFont val="ＭＳ Ｐゴシック"/>
        <family val="3"/>
        <charset val="128"/>
      </rPr>
      <t>増減額</t>
    </r>
    <rPh sb="0" eb="3">
      <t>ゾウゲンガク</t>
    </rPh>
    <phoneticPr fontId="2"/>
  </si>
  <si>
    <r>
      <rPr>
        <b/>
        <sz val="14"/>
        <rFont val="ＭＳ Ｐゴシック"/>
        <family val="3"/>
        <charset val="128"/>
      </rPr>
      <t>伸び率</t>
    </r>
    <rPh sb="0" eb="1">
      <t>ノ</t>
    </rPh>
    <rPh sb="2" eb="3">
      <t>リツ</t>
    </rPh>
    <phoneticPr fontId="2"/>
  </si>
  <si>
    <r>
      <rPr>
        <sz val="12"/>
        <rFont val="ＭＳ Ｐゴシック"/>
        <family val="3"/>
        <charset val="128"/>
      </rPr>
      <t>一般会計予算</t>
    </r>
    <rPh sb="0" eb="2">
      <t>イッパン</t>
    </rPh>
    <rPh sb="2" eb="4">
      <t>カイケイ</t>
    </rPh>
    <rPh sb="4" eb="6">
      <t>ヨサン</t>
    </rPh>
    <phoneticPr fontId="2"/>
  </si>
  <si>
    <r>
      <rPr>
        <sz val="12"/>
        <rFont val="ＭＳ Ｐゴシック"/>
        <family val="3"/>
        <charset val="128"/>
      </rPr>
      <t>事業予算（純額）</t>
    </r>
    <rPh sb="0" eb="2">
      <t>ジギョウ</t>
    </rPh>
    <rPh sb="2" eb="4">
      <t>ヨサン</t>
    </rPh>
    <rPh sb="5" eb="7">
      <t>ジュンガク</t>
    </rPh>
    <phoneticPr fontId="2"/>
  </si>
  <si>
    <r>
      <rPr>
        <sz val="12"/>
        <rFont val="ＭＳ Ｐゴシック"/>
        <family val="3"/>
        <charset val="128"/>
      </rPr>
      <t>事業規模（総額）</t>
    </r>
    <rPh sb="0" eb="2">
      <t>ジギョウ</t>
    </rPh>
    <rPh sb="2" eb="4">
      <t>キボ</t>
    </rPh>
    <rPh sb="5" eb="7">
      <t>ソウガク</t>
    </rPh>
    <phoneticPr fontId="2"/>
  </si>
  <si>
    <r>
      <rPr>
        <sz val="12"/>
        <rFont val="ＭＳ Ｐゴシック"/>
        <family val="3"/>
        <charset val="128"/>
      </rPr>
      <t>（参考）円／ドル・レート</t>
    </r>
    <rPh sb="1" eb="3">
      <t>サンコウ</t>
    </rPh>
    <rPh sb="4" eb="5">
      <t>エン</t>
    </rPh>
    <phoneticPr fontId="2"/>
  </si>
  <si>
    <r>
      <t>81</t>
    </r>
    <r>
      <rPr>
        <sz val="14"/>
        <rFont val="ＭＳ Ｐゴシック"/>
        <family val="3"/>
        <charset val="128"/>
      </rPr>
      <t>円</t>
    </r>
    <rPh sb="2" eb="3">
      <t>エン</t>
    </rPh>
    <phoneticPr fontId="2"/>
  </si>
  <si>
    <t>-</t>
    <phoneticPr fontId="2"/>
  </si>
  <si>
    <r>
      <t>82</t>
    </r>
    <r>
      <rPr>
        <sz val="14"/>
        <rFont val="ＭＳ Ｐゴシック"/>
        <family val="3"/>
        <charset val="128"/>
      </rPr>
      <t>円</t>
    </r>
    <rPh sb="2" eb="3">
      <t>エン</t>
    </rPh>
    <phoneticPr fontId="2"/>
  </si>
  <si>
    <t xml:space="preserve"> </t>
    <phoneticPr fontId="2"/>
  </si>
  <si>
    <t>2012年度</t>
    <rPh sb="4" eb="6">
      <t>ネンド</t>
    </rPh>
    <phoneticPr fontId="2"/>
  </si>
  <si>
    <t>2013年度</t>
    <rPh sb="4" eb="6">
      <t>ネンド</t>
    </rPh>
    <phoneticPr fontId="2"/>
  </si>
  <si>
    <t>予算額</t>
    <rPh sb="0" eb="3">
      <t>ヨサンガク</t>
    </rPh>
    <phoneticPr fontId="2"/>
  </si>
  <si>
    <t>増減額</t>
    <rPh sb="0" eb="3">
      <t>ゾウゲンガク</t>
    </rPh>
    <phoneticPr fontId="2"/>
  </si>
  <si>
    <t>伸び率</t>
    <rPh sb="0" eb="1">
      <t>ノ</t>
    </rPh>
    <rPh sb="2" eb="3">
      <t>リツ</t>
    </rPh>
    <phoneticPr fontId="2"/>
  </si>
  <si>
    <t>一般会計予算</t>
    <rPh sb="0" eb="2">
      <t>イッパン</t>
    </rPh>
    <rPh sb="2" eb="4">
      <t>カイケイ</t>
    </rPh>
    <rPh sb="4" eb="6">
      <t>ヨサン</t>
    </rPh>
    <phoneticPr fontId="2"/>
  </si>
  <si>
    <t>81円</t>
    <rPh sb="2" eb="3">
      <t>エン</t>
    </rPh>
    <phoneticPr fontId="2"/>
  </si>
  <si>
    <t>82円</t>
    <rPh sb="2" eb="3">
      <t>エン</t>
    </rPh>
    <phoneticPr fontId="2"/>
  </si>
  <si>
    <t>区分</t>
  </si>
  <si>
    <t>事業予算(純額)</t>
    <rPh sb="0" eb="2">
      <t>ジギョウ</t>
    </rPh>
    <rPh sb="2" eb="4">
      <t>ヨサン</t>
    </rPh>
    <rPh sb="5" eb="7">
      <t>ジュンガク</t>
    </rPh>
    <phoneticPr fontId="2"/>
  </si>
  <si>
    <t>事業規模(総額)</t>
    <rPh sb="0" eb="2">
      <t>ジギョウ</t>
    </rPh>
    <rPh sb="2" eb="4">
      <t>キボ</t>
    </rPh>
    <rPh sb="5" eb="7">
      <t>ソウガク</t>
    </rPh>
    <phoneticPr fontId="2"/>
  </si>
  <si>
    <t>(参考)円／ドル・レート</t>
    <rPh sb="1" eb="3">
      <t>サンコウ</t>
    </rPh>
    <rPh sb="4" eb="5">
      <t>エン</t>
    </rPh>
    <phoneticPr fontId="2"/>
  </si>
  <si>
    <t>***</t>
  </si>
  <si>
    <t>(単位：億円、%)</t>
    <rPh sb="1" eb="3">
      <t>タンイ</t>
    </rPh>
    <rPh sb="4" eb="6">
      <t>オクエン</t>
    </rPh>
    <phoneticPr fontId="2"/>
  </si>
  <si>
    <t>日本の政府開発援助予算</t>
    <rPh sb="0" eb="2">
      <t>ニホン</t>
    </rPh>
    <rPh sb="3" eb="5">
      <t>セイフ</t>
    </rPh>
    <rPh sb="5" eb="7">
      <t>カイハツ</t>
    </rPh>
    <rPh sb="7" eb="9">
      <t>エンジョ</t>
    </rPh>
    <rPh sb="9" eb="11">
      <t>ヨサン</t>
    </rPh>
    <phoneticPr fontId="2"/>
  </si>
  <si>
    <t>2013年度政府開発援助予算(当初予算)</t>
    <rPh sb="4" eb="6">
      <t>ネンド</t>
    </rPh>
    <rPh sb="6" eb="8">
      <t>セイフ</t>
    </rPh>
    <rPh sb="8" eb="10">
      <t>カイハツ</t>
    </rPh>
    <rPh sb="10" eb="12">
      <t>エンジョ</t>
    </rPh>
    <rPh sb="12" eb="14">
      <t>ヨサン</t>
    </rPh>
    <rPh sb="15" eb="17">
      <t>トウショ</t>
    </rPh>
    <rPh sb="17" eb="19">
      <t>ヨサン</t>
    </rPh>
    <phoneticPr fontId="2"/>
  </si>
  <si>
    <t>政府開発援助予算</t>
    <rPh sb="0" eb="2">
      <t>セイフ</t>
    </rPh>
    <rPh sb="2" eb="4">
      <t>カイハツ</t>
    </rPh>
    <rPh sb="4" eb="6">
      <t>エンジョ</t>
    </rPh>
    <rPh sb="6" eb="8">
      <t>ヨサン</t>
    </rPh>
    <phoneticPr fontId="2"/>
  </si>
  <si>
    <t>億円</t>
    <rPh sb="0" eb="2">
      <t>オクエン</t>
    </rPh>
    <phoneticPr fontId="2"/>
  </si>
  <si>
    <t>%</t>
    <phoneticPr fontId="2"/>
  </si>
  <si>
    <r>
      <rPr>
        <b/>
        <sz val="12"/>
        <rFont val="ＭＳ Ｐゴシック"/>
        <family val="3"/>
        <charset val="128"/>
      </rPr>
      <t>図表Ⅲ</t>
    </r>
    <r>
      <rPr>
        <b/>
        <sz val="12"/>
        <rFont val="Arial"/>
        <family val="2"/>
      </rPr>
      <t xml:space="preserve">-2 </t>
    </r>
    <r>
      <rPr>
        <b/>
        <sz val="12"/>
        <rFont val="ＭＳ Ｐゴシック"/>
        <family val="3"/>
        <charset val="128"/>
      </rPr>
      <t>　政府開発援助一般会計予算　（政府全体）</t>
    </r>
    <rPh sb="0" eb="2">
      <t>ズヒョウ</t>
    </rPh>
    <rPh sb="7" eb="9">
      <t>セイフ</t>
    </rPh>
    <rPh sb="9" eb="11">
      <t>カイハツ</t>
    </rPh>
    <rPh sb="11" eb="13">
      <t>エンジョ</t>
    </rPh>
    <rPh sb="13" eb="15">
      <t>イッパン</t>
    </rPh>
    <rPh sb="15" eb="17">
      <t>カイケイ</t>
    </rPh>
    <rPh sb="17" eb="19">
      <t>ヨサン</t>
    </rPh>
    <rPh sb="21" eb="23">
      <t>セイフ</t>
    </rPh>
    <rPh sb="23" eb="25">
      <t>ゼンタイ</t>
    </rPh>
    <phoneticPr fontId="2"/>
  </si>
  <si>
    <r>
      <rPr>
        <b/>
        <sz val="12"/>
        <rFont val="ＭＳ Ｐゴシック"/>
        <family val="3"/>
        <charset val="128"/>
      </rPr>
      <t>区　　　　分</t>
    </r>
    <rPh sb="0" eb="1">
      <t>ク</t>
    </rPh>
    <rPh sb="5" eb="6">
      <t>ブン</t>
    </rPh>
    <phoneticPr fontId="2"/>
  </si>
  <si>
    <r>
      <t>I</t>
    </r>
    <r>
      <rPr>
        <sz val="12"/>
        <rFont val="ＭＳ Ｐゴシック"/>
        <family val="3"/>
        <charset val="128"/>
      </rPr>
      <t>　贈　　与</t>
    </r>
    <rPh sb="2" eb="3">
      <t>ゾウ</t>
    </rPh>
    <rPh sb="5" eb="6">
      <t>ヨ</t>
    </rPh>
    <phoneticPr fontId="2"/>
  </si>
  <si>
    <r>
      <t xml:space="preserve">  1. </t>
    </r>
    <r>
      <rPr>
        <sz val="12"/>
        <rFont val="ＭＳ Ｐゴシック"/>
        <family val="3"/>
        <charset val="128"/>
      </rPr>
      <t>二国間贈与</t>
    </r>
    <rPh sb="5" eb="6">
      <t>ニ</t>
    </rPh>
    <rPh sb="6" eb="8">
      <t>コクカン</t>
    </rPh>
    <rPh sb="8" eb="10">
      <t>ゾウヨ</t>
    </rPh>
    <phoneticPr fontId="2"/>
  </si>
  <si>
    <r>
      <t>(1)</t>
    </r>
    <r>
      <rPr>
        <sz val="12"/>
        <rFont val="ＭＳ Ｐゴシック"/>
        <family val="3"/>
        <charset val="128"/>
      </rPr>
      <t>　経済開発等援助</t>
    </r>
    <rPh sb="4" eb="6">
      <t>ケイザイ</t>
    </rPh>
    <rPh sb="6" eb="8">
      <t>カイハツ</t>
    </rPh>
    <rPh sb="8" eb="9">
      <t>ナド</t>
    </rPh>
    <rPh sb="9" eb="11">
      <t>エンジョ</t>
    </rPh>
    <phoneticPr fontId="2"/>
  </si>
  <si>
    <r>
      <t>(2)</t>
    </r>
    <r>
      <rPr>
        <sz val="12"/>
        <rFont val="ＭＳ Ｐゴシック"/>
        <family val="3"/>
        <charset val="128"/>
      </rPr>
      <t>　技術協力等</t>
    </r>
    <rPh sb="4" eb="6">
      <t>ギジュツ</t>
    </rPh>
    <rPh sb="6" eb="8">
      <t>キョウリョク</t>
    </rPh>
    <rPh sb="8" eb="9">
      <t>ナド</t>
    </rPh>
    <phoneticPr fontId="2"/>
  </si>
  <si>
    <r>
      <t>(3)</t>
    </r>
    <r>
      <rPr>
        <sz val="12"/>
        <rFont val="ＭＳ Ｐゴシック"/>
        <family val="3"/>
        <charset val="128"/>
      </rPr>
      <t>　貿易再保険特会繰入</t>
    </r>
    <rPh sb="4" eb="6">
      <t>ボウエキ</t>
    </rPh>
    <rPh sb="6" eb="9">
      <t>サイホケン</t>
    </rPh>
    <rPh sb="9" eb="10">
      <t>トク</t>
    </rPh>
    <rPh sb="10" eb="11">
      <t>カイ</t>
    </rPh>
    <rPh sb="11" eb="12">
      <t>グ</t>
    </rPh>
    <rPh sb="12" eb="13">
      <t>イ</t>
    </rPh>
    <phoneticPr fontId="2"/>
  </si>
  <si>
    <r>
      <rPr>
        <sz val="12"/>
        <rFont val="ＭＳ Ｐゴシック"/>
        <family val="3"/>
        <charset val="128"/>
      </rPr>
      <t>　２．国際機関への出資・拠出</t>
    </r>
    <rPh sb="3" eb="5">
      <t>コクサイ</t>
    </rPh>
    <rPh sb="5" eb="7">
      <t>キカン</t>
    </rPh>
    <rPh sb="9" eb="11">
      <t>シュッシ</t>
    </rPh>
    <rPh sb="12" eb="14">
      <t>キョシュツ</t>
    </rPh>
    <phoneticPr fontId="2"/>
  </si>
  <si>
    <r>
      <t>(1)</t>
    </r>
    <r>
      <rPr>
        <sz val="12"/>
        <rFont val="ＭＳ Ｐゴシック"/>
        <family val="3"/>
        <charset val="128"/>
      </rPr>
      <t>　国連等諸機関</t>
    </r>
    <rPh sb="4" eb="6">
      <t>コクレン</t>
    </rPh>
    <rPh sb="6" eb="7">
      <t>ナド</t>
    </rPh>
    <rPh sb="7" eb="10">
      <t>ショキカン</t>
    </rPh>
    <phoneticPr fontId="2"/>
  </si>
  <si>
    <r>
      <t>(2)</t>
    </r>
    <r>
      <rPr>
        <sz val="12"/>
        <rFont val="ＭＳ Ｐゴシック"/>
        <family val="3"/>
        <charset val="128"/>
      </rPr>
      <t>　国際開発金融機関等</t>
    </r>
    <rPh sb="4" eb="6">
      <t>コクサイ</t>
    </rPh>
    <rPh sb="6" eb="8">
      <t>カイハツ</t>
    </rPh>
    <rPh sb="8" eb="10">
      <t>キンユウ</t>
    </rPh>
    <rPh sb="10" eb="12">
      <t>キカン</t>
    </rPh>
    <rPh sb="12" eb="13">
      <t>トウ</t>
    </rPh>
    <phoneticPr fontId="2"/>
  </si>
  <si>
    <r>
      <t xml:space="preserve">II  </t>
    </r>
    <r>
      <rPr>
        <sz val="12"/>
        <rFont val="ＭＳ Ｐゴシック"/>
        <family val="3"/>
        <charset val="128"/>
      </rPr>
      <t>借　款</t>
    </r>
    <rPh sb="4" eb="5">
      <t>シャク</t>
    </rPh>
    <rPh sb="6" eb="7">
      <t>カン</t>
    </rPh>
    <phoneticPr fontId="2"/>
  </si>
  <si>
    <r>
      <rPr>
        <sz val="12"/>
        <rFont val="ＭＳ Ｐゴシック"/>
        <family val="3"/>
        <charset val="128"/>
      </rPr>
      <t>　　　国際協力機構（有償資金協力部門）</t>
    </r>
    <rPh sb="3" eb="5">
      <t>コクサイ</t>
    </rPh>
    <rPh sb="5" eb="7">
      <t>キョウリョク</t>
    </rPh>
    <rPh sb="7" eb="9">
      <t>キコウ</t>
    </rPh>
    <rPh sb="10" eb="12">
      <t>ユウショウ</t>
    </rPh>
    <rPh sb="12" eb="14">
      <t>シキン</t>
    </rPh>
    <rPh sb="14" eb="16">
      <t>キョウリョク</t>
    </rPh>
    <rPh sb="16" eb="18">
      <t>ブモン</t>
    </rPh>
    <phoneticPr fontId="2"/>
  </si>
  <si>
    <r>
      <t xml:space="preserve">III  </t>
    </r>
    <r>
      <rPr>
        <sz val="12"/>
        <rFont val="ＭＳ Ｐゴシック"/>
        <family val="3"/>
        <charset val="128"/>
      </rPr>
      <t>計</t>
    </r>
    <rPh sb="5" eb="6">
      <t>ケイ</t>
    </rPh>
    <phoneticPr fontId="2"/>
  </si>
  <si>
    <r>
      <t>*</t>
    </r>
    <r>
      <rPr>
        <sz val="10"/>
        <rFont val="ＭＳ Ｐゴシック"/>
        <family val="3"/>
        <charset val="128"/>
      </rPr>
      <t>四捨五入の関係上、合計が一致しないことがある。</t>
    </r>
    <rPh sb="1" eb="5">
      <t>シシャゴニュウ</t>
    </rPh>
    <rPh sb="6" eb="9">
      <t>カンケイジョウ</t>
    </rPh>
    <rPh sb="10" eb="12">
      <t>ゴウケイ</t>
    </rPh>
    <rPh sb="13" eb="15">
      <t>イッチ</t>
    </rPh>
    <phoneticPr fontId="2"/>
  </si>
  <si>
    <t>政府開発援助一般会計予算(政府全体)</t>
    <rPh sb="0" eb="2">
      <t>セイフ</t>
    </rPh>
    <rPh sb="2" eb="4">
      <t>カイハツ</t>
    </rPh>
    <rPh sb="4" eb="6">
      <t>エンジョ</t>
    </rPh>
    <rPh sb="6" eb="8">
      <t>イッパン</t>
    </rPh>
    <rPh sb="8" eb="10">
      <t>カイケイ</t>
    </rPh>
    <rPh sb="10" eb="12">
      <t>ヨサン</t>
    </rPh>
    <rPh sb="13" eb="15">
      <t>セイフ</t>
    </rPh>
    <rPh sb="15" eb="17">
      <t>ゼンタイ</t>
    </rPh>
    <phoneticPr fontId="2"/>
  </si>
  <si>
    <r>
      <t>2012</t>
    </r>
    <r>
      <rPr>
        <sz val="11"/>
        <rFont val="ＭＳ Ｐゴシック"/>
        <family val="3"/>
        <charset val="128"/>
      </rPr>
      <t>年度</t>
    </r>
    <rPh sb="4" eb="6">
      <t>ネンド</t>
    </rPh>
    <phoneticPr fontId="2"/>
  </si>
  <si>
    <r>
      <t>2013</t>
    </r>
    <r>
      <rPr>
        <sz val="11"/>
        <rFont val="ＭＳ Ｐゴシック"/>
        <family val="3"/>
        <charset val="128"/>
      </rPr>
      <t>年度</t>
    </r>
    <rPh sb="4" eb="6">
      <t>ネンド</t>
    </rPh>
    <phoneticPr fontId="2"/>
  </si>
  <si>
    <t>区分</t>
    <rPh sb="0" eb="1">
      <t>ク</t>
    </rPh>
    <rPh sb="1" eb="2">
      <t>ブン</t>
    </rPh>
    <phoneticPr fontId="2"/>
  </si>
  <si>
    <r>
      <rPr>
        <sz val="11"/>
        <rFont val="ＭＳ Ｐゴシック"/>
        <family val="3"/>
        <charset val="128"/>
      </rPr>
      <t>予算額</t>
    </r>
    <rPh sb="0" eb="3">
      <t>ヨサンガク</t>
    </rPh>
    <phoneticPr fontId="2"/>
  </si>
  <si>
    <r>
      <rPr>
        <sz val="11"/>
        <rFont val="ＭＳ Ｐゴシック"/>
        <family val="3"/>
        <charset val="128"/>
      </rPr>
      <t>増減額</t>
    </r>
    <rPh sb="0" eb="3">
      <t>ゾウゲンガク</t>
    </rPh>
    <phoneticPr fontId="2"/>
  </si>
  <si>
    <r>
      <rPr>
        <sz val="11"/>
        <rFont val="ＭＳ Ｐゴシック"/>
        <family val="3"/>
        <charset val="128"/>
      </rPr>
      <t>伸び率</t>
    </r>
    <rPh sb="0" eb="1">
      <t>ノ</t>
    </rPh>
    <rPh sb="2" eb="3">
      <t>リツ</t>
    </rPh>
    <phoneticPr fontId="2"/>
  </si>
  <si>
    <t>I贈与</t>
    <rPh sb="1" eb="2">
      <t>ゾウ</t>
    </rPh>
    <rPh sb="2" eb="3">
      <t>ヨ</t>
    </rPh>
    <phoneticPr fontId="2"/>
  </si>
  <si>
    <t>1.二国間贈与</t>
    <rPh sb="2" eb="3">
      <t>ニ</t>
    </rPh>
    <rPh sb="3" eb="5">
      <t>コクカン</t>
    </rPh>
    <rPh sb="5" eb="7">
      <t>ゾウヨ</t>
    </rPh>
    <phoneticPr fontId="2"/>
  </si>
  <si>
    <t>(1)経済開発等援助</t>
    <rPh sb="3" eb="5">
      <t>ケイザイ</t>
    </rPh>
    <rPh sb="5" eb="7">
      <t>カイハツ</t>
    </rPh>
    <rPh sb="7" eb="8">
      <t>ナド</t>
    </rPh>
    <rPh sb="8" eb="10">
      <t>エンジョ</t>
    </rPh>
    <phoneticPr fontId="2"/>
  </si>
  <si>
    <t>(2)技術協力等</t>
    <rPh sb="3" eb="5">
      <t>ギジュツ</t>
    </rPh>
    <rPh sb="5" eb="7">
      <t>キョウリョク</t>
    </rPh>
    <rPh sb="7" eb="8">
      <t>ナド</t>
    </rPh>
    <phoneticPr fontId="2"/>
  </si>
  <si>
    <t>(3)貿易再保険特会繰入</t>
    <rPh sb="3" eb="5">
      <t>ボウエキ</t>
    </rPh>
    <rPh sb="5" eb="8">
      <t>サイホケン</t>
    </rPh>
    <rPh sb="8" eb="9">
      <t>トク</t>
    </rPh>
    <rPh sb="9" eb="10">
      <t>カイ</t>
    </rPh>
    <rPh sb="10" eb="11">
      <t>グ</t>
    </rPh>
    <rPh sb="11" eb="12">
      <t>イ</t>
    </rPh>
    <phoneticPr fontId="2"/>
  </si>
  <si>
    <t>２．国際機関への出資・拠出</t>
    <rPh sb="2" eb="4">
      <t>コクサイ</t>
    </rPh>
    <rPh sb="4" eb="6">
      <t>キカン</t>
    </rPh>
    <rPh sb="8" eb="10">
      <t>シュッシ</t>
    </rPh>
    <rPh sb="11" eb="13">
      <t>キョシュツ</t>
    </rPh>
    <phoneticPr fontId="2"/>
  </si>
  <si>
    <t>(1)国連等諸機関</t>
    <rPh sb="3" eb="5">
      <t>コクレン</t>
    </rPh>
    <rPh sb="5" eb="6">
      <t>ナド</t>
    </rPh>
    <rPh sb="6" eb="9">
      <t>ショキカン</t>
    </rPh>
    <phoneticPr fontId="2"/>
  </si>
  <si>
    <t>(2)国際開発金融機関等</t>
    <rPh sb="3" eb="5">
      <t>コクサイ</t>
    </rPh>
    <rPh sb="5" eb="7">
      <t>カイハツ</t>
    </rPh>
    <rPh sb="7" eb="9">
      <t>キンユウ</t>
    </rPh>
    <rPh sb="9" eb="11">
      <t>キカン</t>
    </rPh>
    <rPh sb="11" eb="12">
      <t>トウ</t>
    </rPh>
    <phoneticPr fontId="2"/>
  </si>
  <si>
    <t>II借款</t>
    <rPh sb="2" eb="3">
      <t>シャク</t>
    </rPh>
    <rPh sb="3" eb="4">
      <t>カン</t>
    </rPh>
    <phoneticPr fontId="2"/>
  </si>
  <si>
    <t>国際協力機構(有償資金協力部門)</t>
    <rPh sb="0" eb="2">
      <t>コクサイ</t>
    </rPh>
    <rPh sb="2" eb="4">
      <t>キョウリョク</t>
    </rPh>
    <rPh sb="4" eb="6">
      <t>キコウ</t>
    </rPh>
    <rPh sb="7" eb="9">
      <t>ユウショウ</t>
    </rPh>
    <rPh sb="9" eb="11">
      <t>シキン</t>
    </rPh>
    <rPh sb="11" eb="13">
      <t>キョウリョク</t>
    </rPh>
    <rPh sb="13" eb="15">
      <t>ブモン</t>
    </rPh>
    <phoneticPr fontId="2"/>
  </si>
  <si>
    <t>III計</t>
    <rPh sb="3" eb="4">
      <t>ケイ</t>
    </rPh>
    <phoneticPr fontId="2"/>
  </si>
  <si>
    <r>
      <t>*</t>
    </r>
    <r>
      <rPr>
        <sz val="11"/>
        <rFont val="ＭＳ Ｐゴシック"/>
        <family val="3"/>
        <charset val="128"/>
      </rPr>
      <t>四捨五入の関係上、合計が一致しないことがある。</t>
    </r>
    <rPh sb="1" eb="5">
      <t>シシャゴニュウ</t>
    </rPh>
    <rPh sb="6" eb="9">
      <t>カンケイジョウ</t>
    </rPh>
    <rPh sb="10" eb="12">
      <t>ゴウケイ</t>
    </rPh>
    <rPh sb="13" eb="15">
      <t>イッチ</t>
    </rPh>
    <phoneticPr fontId="2"/>
  </si>
  <si>
    <r>
      <rPr>
        <b/>
        <sz val="16"/>
        <rFont val="ＭＳ Ｐゴシック"/>
        <family val="3"/>
        <charset val="128"/>
      </rPr>
      <t>図表Ⅲ</t>
    </r>
    <r>
      <rPr>
        <b/>
        <sz val="16"/>
        <rFont val="Arial"/>
        <family val="2"/>
      </rPr>
      <t>-3</t>
    </r>
    <r>
      <rPr>
        <b/>
        <sz val="16"/>
        <rFont val="ＭＳ Ｐゴシック"/>
        <family val="3"/>
        <charset val="128"/>
      </rPr>
      <t>　政府開発援助事業予算</t>
    </r>
    <rPh sb="0" eb="2">
      <t>ズヒョウ</t>
    </rPh>
    <rPh sb="6" eb="8">
      <t>セイフ</t>
    </rPh>
    <rPh sb="8" eb="10">
      <t>カイハツ</t>
    </rPh>
    <rPh sb="10" eb="12">
      <t>エンジョ</t>
    </rPh>
    <rPh sb="12" eb="14">
      <t>ジギョウ</t>
    </rPh>
    <rPh sb="14" eb="16">
      <t>ヨサン</t>
    </rPh>
    <phoneticPr fontId="2"/>
  </si>
  <si>
    <r>
      <t>(</t>
    </r>
    <r>
      <rPr>
        <sz val="11"/>
        <rFont val="ＭＳ Ｐゴシック"/>
        <family val="3"/>
        <charset val="128"/>
      </rPr>
      <t>単位：億円、％）</t>
    </r>
    <rPh sb="1" eb="3">
      <t>タンイ</t>
    </rPh>
    <rPh sb="4" eb="5">
      <t>オク</t>
    </rPh>
    <rPh sb="5" eb="6">
      <t>エン</t>
    </rPh>
    <phoneticPr fontId="2"/>
  </si>
  <si>
    <r>
      <rPr>
        <b/>
        <sz val="14"/>
        <rFont val="ＭＳ Ｐゴシック"/>
        <family val="3"/>
        <charset val="128"/>
      </rPr>
      <t>区分</t>
    </r>
    <rPh sb="0" eb="2">
      <t>クブン</t>
    </rPh>
    <phoneticPr fontId="2"/>
  </si>
  <si>
    <r>
      <rPr>
        <b/>
        <sz val="11"/>
        <rFont val="ＭＳ Ｐゴシック"/>
        <family val="3"/>
        <charset val="128"/>
      </rPr>
      <t>予算額</t>
    </r>
    <rPh sb="0" eb="3">
      <t>ヨサンガク</t>
    </rPh>
    <phoneticPr fontId="2"/>
  </si>
  <si>
    <r>
      <rPr>
        <b/>
        <sz val="11"/>
        <rFont val="ＭＳ Ｐゴシック"/>
        <family val="3"/>
        <charset val="128"/>
      </rPr>
      <t>増減額</t>
    </r>
    <rPh sb="0" eb="3">
      <t>ゾウゲンガク</t>
    </rPh>
    <phoneticPr fontId="2"/>
  </si>
  <si>
    <r>
      <rPr>
        <b/>
        <sz val="11"/>
        <rFont val="ＭＳ Ｐゴシック"/>
        <family val="3"/>
        <charset val="128"/>
      </rPr>
      <t>伸び率</t>
    </r>
    <rPh sb="0" eb="1">
      <t>ノ</t>
    </rPh>
    <rPh sb="2" eb="3">
      <t>リツ</t>
    </rPh>
    <phoneticPr fontId="2"/>
  </si>
  <si>
    <r>
      <rPr>
        <b/>
        <sz val="11"/>
        <rFont val="ＭＳ Ｐゴシック"/>
        <family val="3"/>
        <charset val="128"/>
      </rPr>
      <t>構成比</t>
    </r>
    <rPh sb="0" eb="3">
      <t>コウセイヒ</t>
    </rPh>
    <phoneticPr fontId="2"/>
  </si>
  <si>
    <r>
      <rPr>
        <sz val="11"/>
        <rFont val="ＭＳ Ｐゴシック"/>
        <family val="3"/>
        <charset val="128"/>
      </rPr>
      <t>贈　　　　与</t>
    </r>
    <rPh sb="0" eb="1">
      <t>ゾウ</t>
    </rPh>
    <rPh sb="5" eb="6">
      <t>ヨ</t>
    </rPh>
    <phoneticPr fontId="2"/>
  </si>
  <si>
    <r>
      <rPr>
        <sz val="11"/>
        <rFont val="ＭＳ Ｐゴシック"/>
        <family val="3"/>
        <charset val="128"/>
      </rPr>
      <t>借　　　　款</t>
    </r>
    <rPh sb="0" eb="1">
      <t>シャク</t>
    </rPh>
    <rPh sb="5" eb="6">
      <t>カン</t>
    </rPh>
    <phoneticPr fontId="2"/>
  </si>
  <si>
    <r>
      <rPr>
        <sz val="11"/>
        <rFont val="ＭＳ Ｐゴシック"/>
        <family val="3"/>
        <charset val="128"/>
      </rPr>
      <t>計</t>
    </r>
    <r>
      <rPr>
        <sz val="11"/>
        <rFont val="Arial"/>
        <family val="2"/>
      </rPr>
      <t>(</t>
    </r>
    <r>
      <rPr>
        <sz val="11"/>
        <rFont val="ＭＳ Ｐゴシック"/>
        <family val="3"/>
        <charset val="128"/>
      </rPr>
      <t>事業規模</t>
    </r>
    <r>
      <rPr>
        <sz val="11"/>
        <rFont val="Arial"/>
        <family val="2"/>
      </rPr>
      <t>)</t>
    </r>
    <rPh sb="2" eb="4">
      <t>ジギョウ</t>
    </rPh>
    <rPh sb="4" eb="6">
      <t>キボ</t>
    </rPh>
    <phoneticPr fontId="2"/>
  </si>
  <si>
    <r>
      <rPr>
        <sz val="11"/>
        <rFont val="ＭＳ Ｐゴシック"/>
        <family val="3"/>
        <charset val="128"/>
      </rPr>
      <t>（参考）回収金</t>
    </r>
    <rPh sb="1" eb="3">
      <t>サンコウ</t>
    </rPh>
    <rPh sb="4" eb="7">
      <t>カイシュウキン</t>
    </rPh>
    <phoneticPr fontId="2"/>
  </si>
  <si>
    <r>
      <rPr>
        <sz val="14"/>
        <rFont val="ＭＳ Ｐゴシック"/>
        <family val="3"/>
        <charset val="128"/>
      </rPr>
      <t>　　　　</t>
    </r>
    <r>
      <rPr>
        <sz val="14"/>
        <rFont val="Arial"/>
        <family val="2"/>
      </rPr>
      <t>-</t>
    </r>
  </si>
  <si>
    <t>-</t>
  </si>
  <si>
    <r>
      <rPr>
        <sz val="11"/>
        <rFont val="ＭＳ Ｐゴシック"/>
        <family val="3"/>
        <charset val="128"/>
      </rPr>
      <t>　　　　　純　額</t>
    </r>
    <rPh sb="5" eb="6">
      <t>ジュン</t>
    </rPh>
    <rPh sb="7" eb="8">
      <t>ガク</t>
    </rPh>
    <phoneticPr fontId="2"/>
  </si>
  <si>
    <r>
      <t>*</t>
    </r>
    <r>
      <rPr>
        <sz val="10"/>
        <rFont val="ＭＳ Ｐゴシック"/>
        <family val="3"/>
        <charset val="128"/>
      </rPr>
      <t>　四捨五入の関係上、合計が一致しないことがある。</t>
    </r>
    <rPh sb="2" eb="6">
      <t>シシャゴニュウ</t>
    </rPh>
    <rPh sb="7" eb="10">
      <t>カンケイジョウ</t>
    </rPh>
    <rPh sb="11" eb="13">
      <t>ゴウケイ</t>
    </rPh>
    <rPh sb="14" eb="16">
      <t>イッチ</t>
    </rPh>
    <phoneticPr fontId="2"/>
  </si>
  <si>
    <t>政府開発援助事業予算</t>
    <rPh sb="0" eb="2">
      <t>セイフ</t>
    </rPh>
    <rPh sb="2" eb="4">
      <t>カイハツ</t>
    </rPh>
    <rPh sb="4" eb="6">
      <t>エンジョ</t>
    </rPh>
    <rPh sb="6" eb="8">
      <t>ジギョウ</t>
    </rPh>
    <rPh sb="8" eb="10">
      <t>ヨサン</t>
    </rPh>
    <phoneticPr fontId="2"/>
  </si>
  <si>
    <t>(単位：億円、%)</t>
    <rPh sb="1" eb="3">
      <t>タンイ</t>
    </rPh>
    <rPh sb="4" eb="5">
      <t>オク</t>
    </rPh>
    <rPh sb="5" eb="6">
      <t>エン</t>
    </rPh>
    <phoneticPr fontId="2"/>
  </si>
  <si>
    <r>
      <rPr>
        <sz val="11"/>
        <rFont val="ＭＳ Ｐゴシック"/>
        <family val="3"/>
        <charset val="128"/>
      </rPr>
      <t>区分</t>
    </r>
    <rPh sb="0" eb="2">
      <t>クブン</t>
    </rPh>
    <phoneticPr fontId="2"/>
  </si>
  <si>
    <t>構成比</t>
    <rPh sb="0" eb="3">
      <t>コウセイヒ</t>
    </rPh>
    <phoneticPr fontId="2"/>
  </si>
  <si>
    <t>贈与</t>
    <rPh sb="0" eb="1">
      <t>ゾウ</t>
    </rPh>
    <rPh sb="1" eb="2">
      <t>ヨ</t>
    </rPh>
    <phoneticPr fontId="2"/>
  </si>
  <si>
    <t>借款</t>
    <rPh sb="0" eb="1">
      <t>シャク</t>
    </rPh>
    <rPh sb="1" eb="2">
      <t>カン</t>
    </rPh>
    <phoneticPr fontId="2"/>
  </si>
  <si>
    <t>計(事業規模)</t>
    <rPh sb="2" eb="4">
      <t>ジギョウ</t>
    </rPh>
    <rPh sb="4" eb="6">
      <t>キボ</t>
    </rPh>
    <phoneticPr fontId="2"/>
  </si>
  <si>
    <t>(参考)回収金</t>
    <rPh sb="1" eb="3">
      <t>サンコウ</t>
    </rPh>
    <rPh sb="4" eb="7">
      <t>カイシュウキン</t>
    </rPh>
    <phoneticPr fontId="2"/>
  </si>
  <si>
    <t>純額</t>
    <rPh sb="0" eb="1">
      <t>ジュン</t>
    </rPh>
    <rPh sb="1" eb="2">
      <t>ガク</t>
    </rPh>
    <phoneticPr fontId="2"/>
  </si>
  <si>
    <t>*四捨五入の関係上、合計が一致しないことがある。</t>
    <rPh sb="1" eb="5">
      <t>シシャゴニュウ</t>
    </rPh>
    <rPh sb="6" eb="9">
      <t>カンケイジョウ</t>
    </rPh>
    <rPh sb="10" eb="12">
      <t>ゴウケイ</t>
    </rPh>
    <rPh sb="13" eb="15">
      <t>イッチ</t>
    </rPh>
    <phoneticPr fontId="2"/>
  </si>
  <si>
    <r>
      <rPr>
        <b/>
        <sz val="12"/>
        <rFont val="ＭＳ Ｐゴシック"/>
        <family val="3"/>
        <charset val="128"/>
      </rPr>
      <t>図表Ⅲ</t>
    </r>
    <r>
      <rPr>
        <b/>
        <sz val="12"/>
        <rFont val="Arial"/>
        <family val="2"/>
      </rPr>
      <t xml:space="preserve">-4 </t>
    </r>
    <r>
      <rPr>
        <b/>
        <sz val="12"/>
        <rFont val="ＭＳ Ｐゴシック"/>
        <family val="3"/>
        <charset val="128"/>
      </rPr>
      <t>　政府開発援助一般会計予算　（政府全体）</t>
    </r>
    <rPh sb="0" eb="2">
      <t>ズヒョウ</t>
    </rPh>
    <rPh sb="7" eb="9">
      <t>セイフ</t>
    </rPh>
    <rPh sb="9" eb="11">
      <t>カイハツ</t>
    </rPh>
    <rPh sb="11" eb="13">
      <t>エンジョ</t>
    </rPh>
    <rPh sb="13" eb="15">
      <t>イッパン</t>
    </rPh>
    <rPh sb="15" eb="17">
      <t>カイケイ</t>
    </rPh>
    <rPh sb="17" eb="19">
      <t>ヨサン</t>
    </rPh>
    <rPh sb="21" eb="23">
      <t>セイフ</t>
    </rPh>
    <rPh sb="23" eb="25">
      <t>ゼンタイ</t>
    </rPh>
    <phoneticPr fontId="2"/>
  </si>
  <si>
    <t>　　　（1）国際協力機構（有償資金協力部門）</t>
    <rPh sb="6" eb="8">
      <t>コクサイ</t>
    </rPh>
    <rPh sb="8" eb="10">
      <t>キョウリョク</t>
    </rPh>
    <rPh sb="10" eb="12">
      <t>キコウ</t>
    </rPh>
    <rPh sb="13" eb="15">
      <t>ユウショウ</t>
    </rPh>
    <rPh sb="15" eb="17">
      <t>シキン</t>
    </rPh>
    <rPh sb="17" eb="19">
      <t>キョウリョク</t>
    </rPh>
    <rPh sb="19" eb="21">
      <t>ブモン</t>
    </rPh>
    <phoneticPr fontId="2"/>
  </si>
  <si>
    <t>　　　（2）その他</t>
    <rPh sb="8" eb="9">
      <t>タ</t>
    </rPh>
    <phoneticPr fontId="2"/>
  </si>
  <si>
    <r>
      <t xml:space="preserve">III </t>
    </r>
    <r>
      <rPr>
        <sz val="12"/>
        <rFont val="ＭＳ Ｐゴシック"/>
        <family val="3"/>
        <charset val="128"/>
      </rPr>
      <t>計（事業規模）</t>
    </r>
    <rPh sb="4" eb="5">
      <t>ケイ</t>
    </rPh>
    <rPh sb="6" eb="8">
      <t>ジギョウ</t>
    </rPh>
    <rPh sb="8" eb="10">
      <t>キボ</t>
    </rPh>
    <phoneticPr fontId="2"/>
  </si>
  <si>
    <t>（参考）回収金</t>
    <rPh sb="1" eb="3">
      <t>サンコウ</t>
    </rPh>
    <rPh sb="4" eb="7">
      <t>カイシュウキン</t>
    </rPh>
    <phoneticPr fontId="2"/>
  </si>
  <si>
    <r>
      <rPr>
        <sz val="14"/>
        <rFont val="ＭＳ Ｐゴシック"/>
        <family val="3"/>
        <charset val="128"/>
      </rPr>
      <t>－</t>
    </r>
  </si>
  <si>
    <t>　　　　純　　額</t>
    <rPh sb="4" eb="5">
      <t>ジュン</t>
    </rPh>
    <rPh sb="7" eb="8">
      <t>ガク</t>
    </rPh>
    <phoneticPr fontId="2"/>
  </si>
  <si>
    <r>
      <rPr>
        <sz val="10"/>
        <rFont val="ＭＳ Ｐゴシック"/>
        <family val="3"/>
        <charset val="128"/>
      </rPr>
      <t>　　　</t>
    </r>
    <phoneticPr fontId="2"/>
  </si>
  <si>
    <t>(1)国際協力機構(有償資金協力部門)</t>
    <rPh sb="3" eb="5">
      <t>コクサイ</t>
    </rPh>
    <rPh sb="5" eb="7">
      <t>キョウリョク</t>
    </rPh>
    <rPh sb="7" eb="9">
      <t>キコウ</t>
    </rPh>
    <rPh sb="10" eb="12">
      <t>ユウショウ</t>
    </rPh>
    <rPh sb="12" eb="14">
      <t>シキン</t>
    </rPh>
    <rPh sb="14" eb="16">
      <t>キョウリョク</t>
    </rPh>
    <rPh sb="16" eb="18">
      <t>ブモン</t>
    </rPh>
    <phoneticPr fontId="2"/>
  </si>
  <si>
    <t>(2)その他</t>
    <rPh sb="5" eb="6">
      <t>タ</t>
    </rPh>
    <phoneticPr fontId="2"/>
  </si>
  <si>
    <t>III計(事業規模)</t>
    <rPh sb="3" eb="4">
      <t>ケイ</t>
    </rPh>
    <rPh sb="5" eb="7">
      <t>ジギョウ</t>
    </rPh>
    <rPh sb="7" eb="9">
      <t>キボ</t>
    </rPh>
    <phoneticPr fontId="2"/>
  </si>
  <si>
    <r>
      <rPr>
        <b/>
        <sz val="16"/>
        <rFont val="ＭＳ Ｐゴシック"/>
        <family val="3"/>
        <charset val="128"/>
      </rPr>
      <t>図表Ⅲ</t>
    </r>
    <r>
      <rPr>
        <b/>
        <sz val="16"/>
        <rFont val="Arial"/>
        <family val="2"/>
      </rPr>
      <t>-5</t>
    </r>
    <r>
      <rPr>
        <b/>
        <sz val="16"/>
        <rFont val="ＭＳ Ｐゴシック"/>
        <family val="3"/>
        <charset val="128"/>
      </rPr>
      <t>　政府開発援助事業予算の財源と援助形態別歳出項目</t>
    </r>
    <rPh sb="0" eb="2">
      <t>ズヒョウ</t>
    </rPh>
    <rPh sb="6" eb="8">
      <t>セイフ</t>
    </rPh>
    <rPh sb="8" eb="10">
      <t>カイハツ</t>
    </rPh>
    <rPh sb="10" eb="12">
      <t>エンジョ</t>
    </rPh>
    <rPh sb="12" eb="14">
      <t>ジギョウ</t>
    </rPh>
    <rPh sb="14" eb="16">
      <t>ヨサン</t>
    </rPh>
    <rPh sb="17" eb="19">
      <t>ザイゲン</t>
    </rPh>
    <rPh sb="20" eb="22">
      <t>エンジョ</t>
    </rPh>
    <rPh sb="22" eb="24">
      <t>ケイタイ</t>
    </rPh>
    <rPh sb="24" eb="25">
      <t>ベツ</t>
    </rPh>
    <rPh sb="25" eb="27">
      <t>サイシュツ</t>
    </rPh>
    <rPh sb="27" eb="29">
      <t>コウモク</t>
    </rPh>
    <phoneticPr fontId="2"/>
  </si>
  <si>
    <r>
      <t>2012</t>
    </r>
    <r>
      <rPr>
        <b/>
        <sz val="24"/>
        <rFont val="ＭＳ Ｐゴシック"/>
        <family val="3"/>
        <charset val="128"/>
      </rPr>
      <t>年度事業予算</t>
    </r>
    <rPh sb="4" eb="6">
      <t>ネンド</t>
    </rPh>
    <rPh sb="6" eb="8">
      <t>ジギョウ</t>
    </rPh>
    <rPh sb="8" eb="10">
      <t>ヨサン</t>
    </rPh>
    <phoneticPr fontId="2"/>
  </si>
  <si>
    <r>
      <t>2013</t>
    </r>
    <r>
      <rPr>
        <b/>
        <sz val="24"/>
        <rFont val="ＭＳ Ｐゴシック"/>
        <family val="3"/>
        <charset val="128"/>
      </rPr>
      <t>年度事業予算</t>
    </r>
    <rPh sb="4" eb="6">
      <t>ネンド</t>
    </rPh>
    <rPh sb="6" eb="8">
      <t>ジギョウ</t>
    </rPh>
    <rPh sb="8" eb="10">
      <t>ヨサン</t>
    </rPh>
    <phoneticPr fontId="2"/>
  </si>
  <si>
    <r>
      <rPr>
        <b/>
        <sz val="14"/>
        <rFont val="ＭＳ Ｐゴシック"/>
        <family val="3"/>
        <charset val="128"/>
      </rPr>
      <t>総額</t>
    </r>
    <r>
      <rPr>
        <b/>
        <sz val="14"/>
        <rFont val="Arial"/>
        <family val="2"/>
      </rPr>
      <t xml:space="preserve"> 1</t>
    </r>
    <r>
      <rPr>
        <b/>
        <sz val="14"/>
        <rFont val="ＭＳ Ｐゴシック"/>
        <family val="3"/>
        <charset val="128"/>
      </rPr>
      <t>兆</t>
    </r>
    <r>
      <rPr>
        <b/>
        <sz val="14"/>
        <rFont val="Arial"/>
        <family val="2"/>
      </rPr>
      <t>7,016</t>
    </r>
    <r>
      <rPr>
        <b/>
        <sz val="14"/>
        <rFont val="ＭＳ Ｐゴシック"/>
        <family val="3"/>
        <charset val="128"/>
      </rPr>
      <t>億円（</t>
    </r>
    <r>
      <rPr>
        <b/>
        <sz val="14"/>
        <rFont val="Arial"/>
        <family val="2"/>
      </rPr>
      <t xml:space="preserve"> -4.7</t>
    </r>
    <r>
      <rPr>
        <b/>
        <sz val="14"/>
        <rFont val="ＭＳ Ｐゴシック"/>
        <family val="3"/>
        <charset val="128"/>
      </rPr>
      <t>％</t>
    </r>
    <r>
      <rPr>
        <b/>
        <sz val="14"/>
        <rFont val="Arial"/>
        <family val="2"/>
      </rPr>
      <t xml:space="preserve"> </t>
    </r>
    <r>
      <rPr>
        <b/>
        <sz val="14"/>
        <rFont val="ＭＳ Ｐゴシック"/>
        <family val="3"/>
        <charset val="128"/>
      </rPr>
      <t>）</t>
    </r>
    <rPh sb="0" eb="2">
      <t>ソウガク</t>
    </rPh>
    <phoneticPr fontId="2"/>
  </si>
  <si>
    <r>
      <rPr>
        <b/>
        <sz val="14"/>
        <rFont val="ＭＳ Ｐゴシック"/>
        <family val="3"/>
        <charset val="128"/>
      </rPr>
      <t>総額</t>
    </r>
    <r>
      <rPr>
        <b/>
        <sz val="14"/>
        <rFont val="Arial"/>
        <family val="2"/>
      </rPr>
      <t xml:space="preserve"> 1</t>
    </r>
    <r>
      <rPr>
        <b/>
        <sz val="14"/>
        <rFont val="ＭＳ Ｐゴシック"/>
        <family val="3"/>
        <charset val="128"/>
      </rPr>
      <t>兆</t>
    </r>
    <r>
      <rPr>
        <b/>
        <sz val="14"/>
        <rFont val="Arial"/>
        <family val="2"/>
      </rPr>
      <t>6,907</t>
    </r>
    <r>
      <rPr>
        <b/>
        <sz val="14"/>
        <rFont val="ＭＳ Ｐゴシック"/>
        <family val="3"/>
        <charset val="128"/>
      </rPr>
      <t>億円（</t>
    </r>
    <r>
      <rPr>
        <b/>
        <sz val="14"/>
        <rFont val="Arial"/>
        <family val="2"/>
      </rPr>
      <t xml:space="preserve"> -</t>
    </r>
    <r>
      <rPr>
        <b/>
        <sz val="14"/>
        <rFont val="Arial"/>
        <family val="2"/>
      </rPr>
      <t>0.6</t>
    </r>
    <r>
      <rPr>
        <b/>
        <sz val="14"/>
        <rFont val="ＭＳ Ｐゴシック"/>
        <family val="3"/>
        <charset val="128"/>
      </rPr>
      <t>％</t>
    </r>
    <r>
      <rPr>
        <b/>
        <sz val="14"/>
        <rFont val="Arial"/>
        <family val="2"/>
      </rPr>
      <t xml:space="preserve"> </t>
    </r>
    <r>
      <rPr>
        <b/>
        <sz val="14"/>
        <rFont val="ＭＳ Ｐゴシック"/>
        <family val="3"/>
        <charset val="128"/>
      </rPr>
      <t>）</t>
    </r>
    <rPh sb="0" eb="2">
      <t>ソウガク</t>
    </rPh>
    <phoneticPr fontId="2"/>
  </si>
  <si>
    <r>
      <rPr>
        <b/>
        <sz val="12"/>
        <rFont val="ＭＳ Ｐゴシック"/>
        <family val="3"/>
        <charset val="128"/>
      </rPr>
      <t>形態別歳出項目</t>
    </r>
    <rPh sb="0" eb="2">
      <t>ケイタイ</t>
    </rPh>
    <rPh sb="2" eb="3">
      <t>ベツ</t>
    </rPh>
    <rPh sb="3" eb="5">
      <t>サイシュツ</t>
    </rPh>
    <rPh sb="5" eb="7">
      <t>コウモク</t>
    </rPh>
    <phoneticPr fontId="2"/>
  </si>
  <si>
    <r>
      <t xml:space="preserve"> </t>
    </r>
    <r>
      <rPr>
        <b/>
        <sz val="12"/>
        <rFont val="ＭＳ Ｐゴシック"/>
        <family val="3"/>
        <charset val="128"/>
      </rPr>
      <t>財</t>
    </r>
    <r>
      <rPr>
        <b/>
        <sz val="12"/>
        <rFont val="Arial"/>
        <family val="2"/>
      </rPr>
      <t xml:space="preserve">        </t>
    </r>
    <r>
      <rPr>
        <b/>
        <sz val="12"/>
        <rFont val="ＭＳ Ｐゴシック"/>
        <family val="3"/>
        <charset val="128"/>
      </rPr>
      <t>源</t>
    </r>
    <rPh sb="1" eb="2">
      <t>ザイ</t>
    </rPh>
    <rPh sb="10" eb="11">
      <t>ミナモト</t>
    </rPh>
    <phoneticPr fontId="2"/>
  </si>
  <si>
    <r>
      <rPr>
        <b/>
        <sz val="12"/>
        <rFont val="ＭＳ Ｐゴシック"/>
        <family val="3"/>
        <charset val="128"/>
      </rPr>
      <t>無償資金協力</t>
    </r>
    <rPh sb="0" eb="2">
      <t>ムショウ</t>
    </rPh>
    <rPh sb="2" eb="4">
      <t>シキン</t>
    </rPh>
    <rPh sb="4" eb="6">
      <t>キョウリョク</t>
    </rPh>
    <phoneticPr fontId="2"/>
  </si>
  <si>
    <r>
      <t>1,616</t>
    </r>
    <r>
      <rPr>
        <b/>
        <sz val="11"/>
        <rFont val="ＭＳ Ｐゴシック"/>
        <family val="3"/>
        <charset val="128"/>
      </rPr>
      <t>億円</t>
    </r>
    <rPh sb="5" eb="7">
      <t>オクエン</t>
    </rPh>
    <phoneticPr fontId="2"/>
  </si>
  <si>
    <r>
      <t>1,642</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</si>
  <si>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+6.4</t>
    </r>
    <r>
      <rPr>
        <b/>
        <sz val="11"/>
        <rFont val="ＭＳ Ｐゴシック"/>
        <family val="3"/>
        <charset val="128"/>
      </rPr>
      <t>％）</t>
    </r>
    <phoneticPr fontId="2"/>
  </si>
  <si>
    <r>
      <rPr>
        <b/>
        <sz val="11"/>
        <rFont val="ＭＳ Ｐゴシック"/>
        <family val="3"/>
        <charset val="128"/>
      </rPr>
      <t>（</t>
    </r>
    <r>
      <rPr>
        <b/>
        <sz val="11"/>
        <rFont val="Arial"/>
        <family val="2"/>
      </rPr>
      <t>+1.6</t>
    </r>
    <r>
      <rPr>
        <b/>
        <sz val="11"/>
        <rFont val="ＭＳ Ｐゴシック"/>
        <family val="3"/>
        <charset val="128"/>
      </rPr>
      <t>％）</t>
    </r>
    <phoneticPr fontId="2"/>
  </si>
  <si>
    <r>
      <rPr>
        <b/>
        <sz val="11"/>
        <rFont val="ＭＳ Ｐゴシック"/>
        <family val="3"/>
        <charset val="128"/>
      </rPr>
      <t>外務省</t>
    </r>
    <rPh sb="0" eb="3">
      <t>ガイムショウ</t>
    </rPh>
    <phoneticPr fontId="2"/>
  </si>
  <si>
    <r>
      <rPr>
        <b/>
        <sz val="12"/>
        <rFont val="ＭＳ Ｐゴシック"/>
        <family val="3"/>
        <charset val="128"/>
      </rPr>
      <t>技術協力</t>
    </r>
    <rPh sb="0" eb="2">
      <t>ギジュツ</t>
    </rPh>
    <rPh sb="2" eb="4">
      <t>キョウリョク</t>
    </rPh>
    <phoneticPr fontId="2"/>
  </si>
  <si>
    <r>
      <t>4,180</t>
    </r>
    <r>
      <rPr>
        <b/>
        <sz val="11"/>
        <rFont val="ＭＳ Ｐゴシック"/>
        <family val="3"/>
        <charset val="128"/>
      </rPr>
      <t>億円</t>
    </r>
    <rPh sb="5" eb="7">
      <t>オクエン</t>
    </rPh>
    <phoneticPr fontId="2"/>
  </si>
  <si>
    <r>
      <t>4,212</t>
    </r>
    <r>
      <rPr>
        <b/>
        <sz val="11"/>
        <rFont val="ＭＳ Ｐゴシック"/>
        <family val="3"/>
        <charset val="128"/>
      </rPr>
      <t>億円</t>
    </r>
    <rPh sb="5" eb="7">
      <t>オクエン</t>
    </rPh>
    <phoneticPr fontId="2"/>
  </si>
  <si>
    <r>
      <t>3,252</t>
    </r>
    <r>
      <rPr>
        <b/>
        <sz val="11"/>
        <rFont val="ＭＳ Ｐゴシック"/>
        <family val="3"/>
        <charset val="128"/>
      </rPr>
      <t>億円</t>
    </r>
    <rPh sb="5" eb="7">
      <t>オクエン</t>
    </rPh>
    <phoneticPr fontId="2"/>
  </si>
  <si>
    <r>
      <rPr>
        <b/>
        <sz val="11"/>
        <rFont val="ＭＳ Ｐゴシック"/>
        <family val="3"/>
        <charset val="128"/>
      </rPr>
      <t>一般会計</t>
    </r>
    <rPh sb="0" eb="2">
      <t>イッパン</t>
    </rPh>
    <rPh sb="2" eb="4">
      <t>カイケイ</t>
    </rPh>
    <phoneticPr fontId="2"/>
  </si>
  <si>
    <r>
      <rPr>
        <b/>
        <sz val="11"/>
        <rFont val="ＭＳ Ｐゴシック"/>
        <family val="3"/>
        <charset val="128"/>
      </rPr>
      <t>（</t>
    </r>
    <r>
      <rPr>
        <b/>
        <sz val="11"/>
        <rFont val="Arial"/>
        <family val="2"/>
      </rPr>
      <t>+0.3</t>
    </r>
    <r>
      <rPr>
        <b/>
        <sz val="11"/>
        <rFont val="ＭＳ Ｐゴシック"/>
        <family val="3"/>
        <charset val="128"/>
      </rPr>
      <t>％）</t>
    </r>
    <phoneticPr fontId="2"/>
  </si>
  <si>
    <r>
      <rPr>
        <b/>
        <sz val="11"/>
        <rFont val="ＭＳ Ｐゴシック"/>
        <family val="3"/>
        <charset val="128"/>
      </rPr>
      <t>（</t>
    </r>
    <r>
      <rPr>
        <b/>
        <sz val="11"/>
        <rFont val="Arial"/>
        <family val="2"/>
      </rPr>
      <t>+0.7</t>
    </r>
    <r>
      <rPr>
        <b/>
        <sz val="11"/>
        <rFont val="ＭＳ Ｐゴシック"/>
        <family val="3"/>
        <charset val="128"/>
      </rPr>
      <t>％）</t>
    </r>
    <phoneticPr fontId="2"/>
  </si>
  <si>
    <r>
      <t>3,259</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</si>
  <si>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+0.2</t>
    </r>
    <r>
      <rPr>
        <b/>
        <sz val="11"/>
        <rFont val="ＭＳ Ｐゴシック"/>
        <family val="3"/>
        <charset val="128"/>
      </rPr>
      <t>％）</t>
    </r>
    <phoneticPr fontId="2"/>
  </si>
  <si>
    <r>
      <t>5,612</t>
    </r>
    <r>
      <rPr>
        <b/>
        <sz val="11"/>
        <rFont val="ＭＳ Ｐゴシック"/>
        <family val="3"/>
        <charset val="128"/>
      </rPr>
      <t>億円</t>
    </r>
    <rPh sb="5" eb="7">
      <t>オクエン</t>
    </rPh>
    <phoneticPr fontId="2"/>
  </si>
  <si>
    <r>
      <t>5,573</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</si>
  <si>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-2.0</t>
    </r>
    <r>
      <rPr>
        <b/>
        <sz val="11"/>
        <rFont val="ＭＳ Ｐゴシック"/>
        <family val="3"/>
        <charset val="128"/>
      </rPr>
      <t>％）</t>
    </r>
    <phoneticPr fontId="2"/>
  </si>
  <si>
    <r>
      <rPr>
        <b/>
        <sz val="11"/>
        <rFont val="ＭＳ Ｐゴシック"/>
        <family val="3"/>
        <charset val="128"/>
      </rPr>
      <t>（</t>
    </r>
    <r>
      <rPr>
        <b/>
        <sz val="11"/>
        <rFont val="Arial"/>
        <family val="2"/>
      </rPr>
      <t>-0.7</t>
    </r>
    <r>
      <rPr>
        <b/>
        <sz val="11"/>
        <rFont val="ＭＳ Ｐゴシック"/>
        <family val="3"/>
        <charset val="128"/>
      </rPr>
      <t>％）</t>
    </r>
    <phoneticPr fontId="2"/>
  </si>
  <si>
    <r>
      <rPr>
        <b/>
        <sz val="12"/>
        <rFont val="ＭＳ Ｐゴシック"/>
        <family val="3"/>
        <charset val="128"/>
      </rPr>
      <t>その他</t>
    </r>
    <rPh sb="2" eb="3">
      <t>タ</t>
    </rPh>
    <phoneticPr fontId="2"/>
  </si>
  <si>
    <r>
      <t>16</t>
    </r>
    <r>
      <rPr>
        <b/>
        <sz val="11"/>
        <rFont val="ＭＳ Ｐゴシック"/>
        <family val="3"/>
        <charset val="128"/>
      </rPr>
      <t>億円（同前年）</t>
    </r>
    <rPh sb="5" eb="6">
      <t>ドウ</t>
    </rPh>
    <rPh sb="6" eb="8">
      <t>ゼンネン</t>
    </rPh>
    <phoneticPr fontId="2"/>
  </si>
  <si>
    <r>
      <rPr>
        <b/>
        <sz val="11"/>
        <rFont val="ＭＳ Ｐゴシック"/>
        <family val="3"/>
        <charset val="128"/>
      </rPr>
      <t>国連等諸機関</t>
    </r>
    <rPh sb="0" eb="2">
      <t>コクレン</t>
    </rPh>
    <rPh sb="2" eb="3">
      <t>ナド</t>
    </rPh>
    <rPh sb="3" eb="6">
      <t>ショキカン</t>
    </rPh>
    <phoneticPr fontId="2"/>
  </si>
  <si>
    <r>
      <rPr>
        <b/>
        <sz val="11"/>
        <rFont val="ＭＳ Ｐゴシック"/>
        <family val="3"/>
        <charset val="128"/>
      </rPr>
      <t>（分担金・拠出金）</t>
    </r>
    <rPh sb="1" eb="4">
      <t>ブンタンキン</t>
    </rPh>
    <rPh sb="5" eb="8">
      <t>キョシュツキン</t>
    </rPh>
    <phoneticPr fontId="2"/>
  </si>
  <si>
    <r>
      <t>12</t>
    </r>
    <r>
      <rPr>
        <b/>
        <sz val="11"/>
        <rFont val="ＭＳ Ｐゴシック"/>
        <family val="3"/>
        <charset val="128"/>
      </rPr>
      <t>省庁計</t>
    </r>
    <rPh sb="2" eb="4">
      <t>ショウチョウ</t>
    </rPh>
    <rPh sb="4" eb="5">
      <t>ケイ</t>
    </rPh>
    <phoneticPr fontId="2"/>
  </si>
  <si>
    <r>
      <t>589</t>
    </r>
    <r>
      <rPr>
        <b/>
        <sz val="11"/>
        <rFont val="ＭＳ Ｐゴシック"/>
        <family val="3"/>
        <charset val="128"/>
      </rPr>
      <t>億円（</t>
    </r>
    <r>
      <rPr>
        <b/>
        <sz val="11"/>
        <rFont val="Arial"/>
        <family val="2"/>
      </rPr>
      <t>-15.8</t>
    </r>
    <r>
      <rPr>
        <b/>
        <sz val="11"/>
        <rFont val="ＭＳ Ｐゴシック"/>
        <family val="3"/>
        <charset val="128"/>
      </rPr>
      <t>％）</t>
    </r>
    <phoneticPr fontId="2"/>
  </si>
  <si>
    <r>
      <t>1,431</t>
    </r>
    <r>
      <rPr>
        <b/>
        <sz val="11"/>
        <rFont val="ＭＳ Ｐゴシック"/>
        <family val="3"/>
        <charset val="128"/>
      </rPr>
      <t>億円</t>
    </r>
    <rPh sb="5" eb="7">
      <t>オクエン</t>
    </rPh>
    <phoneticPr fontId="2"/>
  </si>
  <si>
    <r>
      <t>1,361</t>
    </r>
    <r>
      <rPr>
        <b/>
        <sz val="11"/>
        <rFont val="ＭＳ Ｐゴシック"/>
        <family val="3"/>
        <charset val="128"/>
      </rPr>
      <t>億円</t>
    </r>
    <rPh sb="5" eb="7">
      <t>オクエン</t>
    </rPh>
    <phoneticPr fontId="2"/>
  </si>
  <si>
    <r>
      <t>571</t>
    </r>
    <r>
      <rPr>
        <b/>
        <sz val="11"/>
        <rFont val="ＭＳ Ｐゴシック"/>
        <family val="3"/>
        <charset val="128"/>
      </rPr>
      <t>億円（</t>
    </r>
    <r>
      <rPr>
        <b/>
        <sz val="11"/>
        <rFont val="Arial"/>
        <family val="2"/>
      </rPr>
      <t>-3.0</t>
    </r>
    <r>
      <rPr>
        <b/>
        <sz val="11"/>
        <rFont val="ＭＳ Ｐゴシック"/>
        <family val="3"/>
        <charset val="128"/>
      </rPr>
      <t>％）</t>
    </r>
    <phoneticPr fontId="2"/>
  </si>
  <si>
    <r>
      <rPr>
        <b/>
        <sz val="11"/>
        <rFont val="ＭＳ Ｐゴシック"/>
        <family val="3"/>
        <charset val="128"/>
      </rPr>
      <t>（</t>
    </r>
    <r>
      <rPr>
        <b/>
        <sz val="11"/>
        <rFont val="Arial"/>
        <family val="2"/>
      </rPr>
      <t>-8.1</t>
    </r>
    <r>
      <rPr>
        <b/>
        <sz val="11"/>
        <rFont val="ＭＳ Ｐゴシック"/>
        <family val="3"/>
        <charset val="128"/>
      </rPr>
      <t>％）</t>
    </r>
    <phoneticPr fontId="2"/>
  </si>
  <si>
    <r>
      <rPr>
        <b/>
        <sz val="11"/>
        <rFont val="ＭＳ Ｐゴシック"/>
        <family val="3"/>
        <charset val="128"/>
      </rPr>
      <t>（</t>
    </r>
    <r>
      <rPr>
        <b/>
        <sz val="11"/>
        <rFont val="Arial"/>
        <family val="2"/>
      </rPr>
      <t>-4.9</t>
    </r>
    <r>
      <rPr>
        <b/>
        <sz val="11"/>
        <rFont val="ＭＳ Ｐゴシック"/>
        <family val="3"/>
        <charset val="128"/>
      </rPr>
      <t>％）</t>
    </r>
    <phoneticPr fontId="2"/>
  </si>
  <si>
    <r>
      <rPr>
        <b/>
        <sz val="11"/>
        <rFont val="ＭＳ Ｐゴシック"/>
        <family val="3"/>
        <charset val="128"/>
      </rPr>
      <t>国際開発金融機関等</t>
    </r>
    <rPh sb="8" eb="9">
      <t>トウ</t>
    </rPh>
    <phoneticPr fontId="2"/>
  </si>
  <si>
    <r>
      <rPr>
        <b/>
        <sz val="11"/>
        <rFont val="ＭＳ Ｐゴシック"/>
        <family val="3"/>
        <charset val="128"/>
      </rPr>
      <t>（出資金・拠出金）</t>
    </r>
    <rPh sb="1" eb="4">
      <t>シュッシキン</t>
    </rPh>
    <rPh sb="5" eb="8">
      <t>キョシュツキン</t>
    </rPh>
    <phoneticPr fontId="2"/>
  </si>
  <si>
    <r>
      <t>2,627</t>
    </r>
    <r>
      <rPr>
        <b/>
        <sz val="11"/>
        <rFont val="ＭＳ Ｐゴシック"/>
        <family val="3"/>
        <charset val="128"/>
      </rPr>
      <t>億円</t>
    </r>
    <rPh sb="5" eb="7">
      <t>オクエン</t>
    </rPh>
    <phoneticPr fontId="2"/>
  </si>
  <si>
    <r>
      <rPr>
        <b/>
        <sz val="11"/>
        <rFont val="ＭＳ Ｐゴシック"/>
        <family val="3"/>
        <charset val="128"/>
      </rPr>
      <t>特別会計</t>
    </r>
    <rPh sb="0" eb="2">
      <t>トクベツ</t>
    </rPh>
    <rPh sb="2" eb="4">
      <t>カイケイ</t>
    </rPh>
    <phoneticPr fontId="2"/>
  </si>
  <si>
    <r>
      <t>2,183</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</si>
  <si>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-6.3</t>
    </r>
    <r>
      <rPr>
        <b/>
        <sz val="11"/>
        <rFont val="ＭＳ Ｐゴシック"/>
        <family val="3"/>
        <charset val="128"/>
      </rPr>
      <t>％）</t>
    </r>
    <phoneticPr fontId="2"/>
  </si>
  <si>
    <r>
      <rPr>
        <b/>
        <sz val="11"/>
        <rFont val="ＭＳ Ｐゴシック"/>
        <family val="3"/>
        <charset val="128"/>
      </rPr>
      <t>　</t>
    </r>
    <r>
      <rPr>
        <b/>
        <sz val="11"/>
        <rFont val="Arial"/>
        <family val="2"/>
      </rPr>
      <t>297</t>
    </r>
    <r>
      <rPr>
        <b/>
        <sz val="11"/>
        <rFont val="ＭＳ Ｐゴシック"/>
        <family val="3"/>
        <charset val="128"/>
      </rPr>
      <t>億円</t>
    </r>
    <rPh sb="4" eb="6">
      <t>オクエン</t>
    </rPh>
    <phoneticPr fontId="2"/>
  </si>
  <si>
    <r>
      <rPr>
        <b/>
        <sz val="11"/>
        <rFont val="ＭＳ Ｐゴシック"/>
        <family val="3"/>
        <charset val="128"/>
      </rPr>
      <t>　</t>
    </r>
    <r>
      <rPr>
        <b/>
        <sz val="11"/>
        <rFont val="Arial"/>
        <family val="2"/>
      </rPr>
      <t>298</t>
    </r>
    <r>
      <rPr>
        <b/>
        <sz val="11"/>
        <rFont val="ＭＳ Ｐゴシック"/>
        <family val="3"/>
        <charset val="128"/>
      </rPr>
      <t>億円</t>
    </r>
    <rPh sb="4" eb="6">
      <t>オクエン</t>
    </rPh>
    <phoneticPr fontId="2"/>
  </si>
  <si>
    <r>
      <rPr>
        <b/>
        <sz val="11"/>
        <rFont val="ＭＳ Ｐゴシック"/>
        <family val="3"/>
        <charset val="128"/>
      </rPr>
      <t>（</t>
    </r>
    <r>
      <rPr>
        <b/>
        <sz val="11"/>
        <rFont val="Arial"/>
        <family val="2"/>
      </rPr>
      <t>-16.9</t>
    </r>
    <r>
      <rPr>
        <b/>
        <sz val="11"/>
        <rFont val="ＭＳ Ｐゴシック"/>
        <family val="3"/>
        <charset val="128"/>
      </rPr>
      <t>％）</t>
    </r>
    <phoneticPr fontId="2"/>
  </si>
  <si>
    <r>
      <rPr>
        <b/>
        <sz val="11"/>
        <rFont val="ＭＳ Ｐゴシック"/>
        <family val="3"/>
        <charset val="128"/>
      </rPr>
      <t>（</t>
    </r>
    <r>
      <rPr>
        <b/>
        <sz val="11"/>
        <rFont val="Arial"/>
        <family val="2"/>
      </rPr>
      <t>+7.9</t>
    </r>
    <r>
      <rPr>
        <b/>
        <sz val="11"/>
        <rFont val="ＭＳ Ｐゴシック"/>
        <family val="3"/>
        <charset val="128"/>
      </rPr>
      <t>％）</t>
    </r>
    <phoneticPr fontId="2"/>
  </si>
  <si>
    <r>
      <rPr>
        <b/>
        <sz val="11"/>
        <rFont val="ＭＳ Ｐゴシック"/>
        <family val="3"/>
        <charset val="128"/>
      </rPr>
      <t>（＋</t>
    </r>
    <r>
      <rPr>
        <b/>
        <sz val="11"/>
        <rFont val="Arial"/>
        <family val="2"/>
      </rPr>
      <t>0.5</t>
    </r>
    <r>
      <rPr>
        <b/>
        <sz val="11"/>
        <rFont val="ＭＳ Ｐゴシック"/>
        <family val="3"/>
        <charset val="128"/>
      </rPr>
      <t>％）</t>
    </r>
    <phoneticPr fontId="2"/>
  </si>
  <si>
    <r>
      <rPr>
        <b/>
        <sz val="11"/>
        <rFont val="ＭＳ Ｐゴシック"/>
        <family val="3"/>
        <charset val="128"/>
      </rPr>
      <t>出資・拠出国債</t>
    </r>
    <rPh sb="0" eb="2">
      <t>シュッシ</t>
    </rPh>
    <rPh sb="3" eb="5">
      <t>キョシュツ</t>
    </rPh>
    <rPh sb="5" eb="7">
      <t>コクサイ</t>
    </rPh>
    <phoneticPr fontId="2"/>
  </si>
  <si>
    <r>
      <t>2,339</t>
    </r>
    <r>
      <rPr>
        <b/>
        <sz val="11"/>
        <rFont val="ＭＳ Ｐゴシック"/>
        <family val="3"/>
        <charset val="128"/>
      </rPr>
      <t>億円</t>
    </r>
    <rPh sb="5" eb="7">
      <t>オクエン</t>
    </rPh>
    <phoneticPr fontId="2"/>
  </si>
  <si>
    <r>
      <t>1,880</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</si>
  <si>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-6.7</t>
    </r>
    <r>
      <rPr>
        <b/>
        <sz val="11"/>
        <rFont val="ＭＳ Ｐゴシック"/>
        <family val="3"/>
        <charset val="128"/>
      </rPr>
      <t>％）</t>
    </r>
    <phoneticPr fontId="2"/>
  </si>
  <si>
    <r>
      <rPr>
        <b/>
        <sz val="11"/>
        <rFont val="ＭＳ Ｐゴシック"/>
        <family val="3"/>
        <charset val="128"/>
      </rPr>
      <t>（</t>
    </r>
    <r>
      <rPr>
        <b/>
        <sz val="11"/>
        <rFont val="Arial"/>
        <family val="2"/>
      </rPr>
      <t>-19.6</t>
    </r>
    <r>
      <rPr>
        <b/>
        <sz val="11"/>
        <rFont val="ＭＳ Ｐゴシック"/>
        <family val="3"/>
        <charset val="128"/>
      </rPr>
      <t>％）</t>
    </r>
    <phoneticPr fontId="2"/>
  </si>
  <si>
    <r>
      <rPr>
        <b/>
        <sz val="11"/>
        <rFont val="ＭＳ Ｐゴシック"/>
        <family val="3"/>
        <charset val="128"/>
      </rPr>
      <t>円借款等</t>
    </r>
    <rPh sb="0" eb="3">
      <t>エンシャッカン</t>
    </rPh>
    <rPh sb="3" eb="4">
      <t>ナド</t>
    </rPh>
    <phoneticPr fontId="2"/>
  </si>
  <si>
    <r>
      <t>8,916</t>
    </r>
    <r>
      <rPr>
        <b/>
        <sz val="11"/>
        <rFont val="ＭＳ Ｐゴシック"/>
        <family val="3"/>
        <charset val="128"/>
      </rPr>
      <t>億円</t>
    </r>
    <rPh sb="5" eb="7">
      <t>オクエン</t>
    </rPh>
    <phoneticPr fontId="2"/>
  </si>
  <si>
    <r>
      <t>9,236</t>
    </r>
    <r>
      <rPr>
        <b/>
        <sz val="11"/>
        <rFont val="ＭＳ Ｐゴシック"/>
        <family val="3"/>
        <charset val="128"/>
      </rPr>
      <t>億円</t>
    </r>
    <rPh sb="5" eb="7">
      <t>オクエン</t>
    </rPh>
    <phoneticPr fontId="2"/>
  </si>
  <si>
    <r>
      <rPr>
        <b/>
        <sz val="11"/>
        <rFont val="ＭＳ Ｐゴシック"/>
        <family val="3"/>
        <charset val="128"/>
      </rPr>
      <t>（</t>
    </r>
    <r>
      <rPr>
        <b/>
        <sz val="11"/>
        <rFont val="Arial"/>
        <family val="2"/>
      </rPr>
      <t>-6.9</t>
    </r>
    <r>
      <rPr>
        <b/>
        <sz val="11"/>
        <rFont val="ＭＳ Ｐゴシック"/>
        <family val="3"/>
        <charset val="128"/>
      </rPr>
      <t>％）</t>
    </r>
    <phoneticPr fontId="2"/>
  </si>
  <si>
    <r>
      <rPr>
        <b/>
        <sz val="11"/>
        <rFont val="ＭＳ Ｐゴシック"/>
        <family val="3"/>
        <charset val="128"/>
      </rPr>
      <t>（</t>
    </r>
    <r>
      <rPr>
        <b/>
        <sz val="11"/>
        <rFont val="Arial"/>
        <family val="2"/>
      </rPr>
      <t>+3.6</t>
    </r>
    <r>
      <rPr>
        <b/>
        <sz val="11"/>
        <rFont val="ＭＳ Ｐゴシック"/>
        <family val="3"/>
        <charset val="128"/>
      </rPr>
      <t>％）</t>
    </r>
    <phoneticPr fontId="2"/>
  </si>
  <si>
    <r>
      <rPr>
        <b/>
        <sz val="11"/>
        <rFont val="ＭＳ Ｐゴシック"/>
        <family val="3"/>
        <charset val="128"/>
      </rPr>
      <t>財政投融資等</t>
    </r>
    <rPh sb="0" eb="2">
      <t>ザイセイ</t>
    </rPh>
    <rPh sb="2" eb="5">
      <t>トウユウシ</t>
    </rPh>
    <rPh sb="5" eb="6">
      <t>ナド</t>
    </rPh>
    <phoneticPr fontId="2"/>
  </si>
  <si>
    <r>
      <t>8,768</t>
    </r>
    <r>
      <rPr>
        <b/>
        <sz val="11"/>
        <rFont val="ＭＳ Ｐゴシック"/>
        <family val="3"/>
        <charset val="128"/>
      </rPr>
      <t>億円</t>
    </r>
    <rPh sb="5" eb="7">
      <t>オクエン</t>
    </rPh>
    <phoneticPr fontId="2"/>
  </si>
  <si>
    <r>
      <t>9,157</t>
    </r>
    <r>
      <rPr>
        <b/>
        <sz val="11"/>
        <rFont val="ＭＳ Ｐゴシック"/>
        <family val="3"/>
        <charset val="128"/>
      </rPr>
      <t>億円</t>
    </r>
    <rPh sb="5" eb="7">
      <t>オクエン</t>
    </rPh>
    <phoneticPr fontId="2"/>
  </si>
  <si>
    <r>
      <t>(-6.2</t>
    </r>
    <r>
      <rPr>
        <b/>
        <sz val="11"/>
        <rFont val="ＭＳ Ｐゴシック"/>
        <family val="3"/>
        <charset val="128"/>
      </rPr>
      <t>％）</t>
    </r>
    <phoneticPr fontId="2"/>
  </si>
  <si>
    <r>
      <t>(+4.4</t>
    </r>
    <r>
      <rPr>
        <b/>
        <sz val="11"/>
        <rFont val="ＭＳ Ｐゴシック"/>
        <family val="3"/>
        <charset val="128"/>
      </rPr>
      <t>％）</t>
    </r>
    <phoneticPr fontId="2"/>
  </si>
  <si>
    <r>
      <rPr>
        <b/>
        <sz val="12"/>
        <rFont val="ＭＳ Ｐゴシック"/>
        <family val="3"/>
        <charset val="128"/>
      </rPr>
      <t>純　額</t>
    </r>
    <r>
      <rPr>
        <b/>
        <sz val="12"/>
        <rFont val="Arial"/>
        <family val="2"/>
      </rPr>
      <t xml:space="preserve"> </t>
    </r>
    <r>
      <rPr>
        <b/>
        <sz val="12"/>
        <rFont val="ＭＳ Ｐゴシック"/>
        <family val="3"/>
        <charset val="128"/>
      </rPr>
      <t>　</t>
    </r>
    <r>
      <rPr>
        <b/>
        <sz val="12"/>
        <rFont val="Arial"/>
        <family val="2"/>
      </rPr>
      <t xml:space="preserve"> 1</t>
    </r>
    <r>
      <rPr>
        <b/>
        <sz val="12"/>
        <rFont val="ＭＳ Ｐゴシック"/>
        <family val="3"/>
        <charset val="128"/>
      </rPr>
      <t>兆</t>
    </r>
    <r>
      <rPr>
        <b/>
        <sz val="12"/>
        <rFont val="Arial"/>
        <family val="2"/>
      </rPr>
      <t>986</t>
    </r>
    <r>
      <rPr>
        <b/>
        <sz val="12"/>
        <rFont val="ＭＳ Ｐゴシック"/>
        <family val="3"/>
        <charset val="128"/>
      </rPr>
      <t>億円（</t>
    </r>
    <r>
      <rPr>
        <b/>
        <sz val="12"/>
        <rFont val="Arial"/>
        <family val="2"/>
      </rPr>
      <t>-7.7</t>
    </r>
    <r>
      <rPr>
        <b/>
        <sz val="12"/>
        <rFont val="ＭＳ Ｐゴシック"/>
        <family val="3"/>
        <charset val="128"/>
      </rPr>
      <t>％</t>
    </r>
    <r>
      <rPr>
        <b/>
        <sz val="12"/>
        <rFont val="Arial"/>
        <family val="2"/>
      </rPr>
      <t xml:space="preserve"> </t>
    </r>
    <r>
      <rPr>
        <b/>
        <sz val="12"/>
        <rFont val="ＭＳ Ｐゴシック"/>
        <family val="3"/>
        <charset val="128"/>
      </rPr>
      <t>）</t>
    </r>
    <rPh sb="0" eb="1">
      <t>ジュン</t>
    </rPh>
    <rPh sb="2" eb="3">
      <t>ガク</t>
    </rPh>
    <rPh sb="7" eb="8">
      <t>チョウ</t>
    </rPh>
    <rPh sb="11" eb="13">
      <t>オクエン</t>
    </rPh>
    <phoneticPr fontId="2"/>
  </si>
  <si>
    <r>
      <rPr>
        <b/>
        <sz val="12"/>
        <rFont val="ＭＳ Ｐゴシック"/>
        <family val="3"/>
        <charset val="128"/>
      </rPr>
      <t>純　額</t>
    </r>
    <r>
      <rPr>
        <b/>
        <sz val="12"/>
        <rFont val="Arial"/>
        <family val="2"/>
      </rPr>
      <t xml:space="preserve"> </t>
    </r>
    <r>
      <rPr>
        <b/>
        <sz val="12"/>
        <rFont val="ＭＳ Ｐゴシック"/>
        <family val="3"/>
        <charset val="128"/>
      </rPr>
      <t>　</t>
    </r>
    <r>
      <rPr>
        <b/>
        <sz val="12"/>
        <rFont val="Arial"/>
        <family val="2"/>
      </rPr>
      <t xml:space="preserve"> 1</t>
    </r>
    <r>
      <rPr>
        <b/>
        <sz val="12"/>
        <rFont val="ＭＳ Ｐゴシック"/>
        <family val="3"/>
        <charset val="128"/>
      </rPr>
      <t>兆</t>
    </r>
    <r>
      <rPr>
        <b/>
        <sz val="12"/>
        <rFont val="Arial"/>
        <family val="2"/>
      </rPr>
      <t>424</t>
    </r>
    <r>
      <rPr>
        <b/>
        <sz val="12"/>
        <rFont val="ＭＳ Ｐゴシック"/>
        <family val="3"/>
        <charset val="128"/>
      </rPr>
      <t>億円（</t>
    </r>
    <r>
      <rPr>
        <b/>
        <sz val="12"/>
        <rFont val="Arial"/>
        <family val="2"/>
      </rPr>
      <t>-5.1</t>
    </r>
    <r>
      <rPr>
        <b/>
        <sz val="12"/>
        <rFont val="ＭＳ Ｐゴシック"/>
        <family val="3"/>
        <charset val="128"/>
      </rPr>
      <t>％</t>
    </r>
    <r>
      <rPr>
        <b/>
        <sz val="12"/>
        <rFont val="Arial"/>
        <family val="2"/>
      </rPr>
      <t xml:space="preserve"> </t>
    </r>
    <r>
      <rPr>
        <b/>
        <sz val="12"/>
        <rFont val="ＭＳ Ｐゴシック"/>
        <family val="3"/>
        <charset val="128"/>
      </rPr>
      <t>）</t>
    </r>
    <rPh sb="0" eb="1">
      <t>ジュン</t>
    </rPh>
    <rPh sb="2" eb="3">
      <t>ガク</t>
    </rPh>
    <rPh sb="7" eb="8">
      <t>チョウ</t>
    </rPh>
    <rPh sb="11" eb="13">
      <t>オクエン</t>
    </rPh>
    <phoneticPr fontId="2"/>
  </si>
  <si>
    <r>
      <t xml:space="preserve">  </t>
    </r>
    <r>
      <rPr>
        <b/>
        <sz val="12"/>
        <rFont val="ＭＳ Ｐゴシック"/>
        <family val="3"/>
        <charset val="128"/>
      </rPr>
      <t>回収金　</t>
    </r>
    <r>
      <rPr>
        <b/>
        <sz val="12"/>
        <rFont val="Arial"/>
        <family val="2"/>
      </rPr>
      <t>6,030</t>
    </r>
    <r>
      <rPr>
        <b/>
        <sz val="12"/>
        <rFont val="ＭＳ Ｐゴシック"/>
        <family val="3"/>
        <charset val="128"/>
      </rPr>
      <t>億円</t>
    </r>
    <r>
      <rPr>
        <b/>
        <sz val="12"/>
        <rFont val="Arial"/>
        <family val="2"/>
      </rPr>
      <t xml:space="preserve">   </t>
    </r>
    <r>
      <rPr>
        <b/>
        <sz val="12"/>
        <rFont val="ＭＳ Ｐゴシック"/>
        <family val="3"/>
        <charset val="128"/>
      </rPr>
      <t>　　　</t>
    </r>
    <r>
      <rPr>
        <b/>
        <sz val="12"/>
        <rFont val="Arial"/>
        <family val="2"/>
      </rPr>
      <t xml:space="preserve">    </t>
    </r>
    <r>
      <rPr>
        <b/>
        <sz val="12"/>
        <rFont val="ＭＳ Ｐゴシック"/>
        <family val="3"/>
        <charset val="128"/>
      </rPr>
      <t>　　　</t>
    </r>
    <rPh sb="2" eb="5">
      <t>カイシュウキン</t>
    </rPh>
    <rPh sb="11" eb="13">
      <t>オクエン</t>
    </rPh>
    <phoneticPr fontId="2"/>
  </si>
  <si>
    <r>
      <t xml:space="preserve">  </t>
    </r>
    <r>
      <rPr>
        <b/>
        <sz val="12"/>
        <rFont val="ＭＳ Ｐゴシック"/>
        <family val="3"/>
        <charset val="128"/>
      </rPr>
      <t>回収金　</t>
    </r>
    <r>
      <rPr>
        <b/>
        <sz val="12"/>
        <rFont val="Arial"/>
        <family val="2"/>
      </rPr>
      <t>6,484</t>
    </r>
    <r>
      <rPr>
        <b/>
        <sz val="12"/>
        <rFont val="ＭＳ Ｐゴシック"/>
        <family val="3"/>
        <charset val="128"/>
      </rPr>
      <t>億円</t>
    </r>
    <r>
      <rPr>
        <b/>
        <sz val="12"/>
        <rFont val="Arial"/>
        <family val="2"/>
      </rPr>
      <t xml:space="preserve">   </t>
    </r>
    <r>
      <rPr>
        <b/>
        <sz val="12"/>
        <rFont val="ＭＳ Ｐゴシック"/>
        <family val="3"/>
        <charset val="128"/>
      </rPr>
      <t>　　　</t>
    </r>
    <r>
      <rPr>
        <b/>
        <sz val="12"/>
        <rFont val="Arial"/>
        <family val="2"/>
      </rPr>
      <t xml:space="preserve">    </t>
    </r>
    <r>
      <rPr>
        <b/>
        <sz val="12"/>
        <rFont val="ＭＳ Ｐゴシック"/>
        <family val="3"/>
        <charset val="128"/>
      </rPr>
      <t>　　　</t>
    </r>
    <rPh sb="2" eb="5">
      <t>カイシュウキン</t>
    </rPh>
    <rPh sb="11" eb="13">
      <t>オクエン</t>
    </rPh>
    <phoneticPr fontId="2"/>
  </si>
  <si>
    <r>
      <rPr>
        <b/>
        <sz val="14"/>
        <rFont val="ＭＳ Ｐゴシック"/>
        <family val="3"/>
        <charset val="128"/>
      </rPr>
      <t>第</t>
    </r>
    <r>
      <rPr>
        <b/>
        <sz val="14"/>
        <rFont val="Arial"/>
        <family val="2"/>
      </rPr>
      <t>2</t>
    </r>
    <r>
      <rPr>
        <b/>
        <sz val="14"/>
        <rFont val="ＭＳ Ｐゴシック"/>
        <family val="3"/>
        <charset val="128"/>
      </rPr>
      <t>節</t>
    </r>
    <r>
      <rPr>
        <b/>
        <sz val="14"/>
        <rFont val="Arial"/>
        <family val="2"/>
      </rPr>
      <t xml:space="preserve">  </t>
    </r>
    <r>
      <rPr>
        <b/>
        <sz val="14"/>
        <rFont val="ＭＳ Ｐゴシック"/>
        <family val="3"/>
        <charset val="128"/>
      </rPr>
      <t>各省庁の事業予算（当初予算）と事業概要</t>
    </r>
    <phoneticPr fontId="2"/>
  </si>
  <si>
    <r>
      <rPr>
        <b/>
        <sz val="14"/>
        <rFont val="ＭＳ Ｐゴシック"/>
        <family val="3"/>
        <charset val="128"/>
      </rPr>
      <t>図表Ⅲ</t>
    </r>
    <r>
      <rPr>
        <b/>
        <sz val="14"/>
        <rFont val="Arial"/>
        <family val="2"/>
      </rPr>
      <t>-6</t>
    </r>
    <r>
      <rPr>
        <b/>
        <sz val="14"/>
        <rFont val="ＭＳ Ｐゴシック"/>
        <family val="3"/>
        <charset val="128"/>
      </rPr>
      <t>　省庁別政府開発援助予算推移（一般会計予算）</t>
    </r>
    <rPh sb="0" eb="2">
      <t>ズヒョウ</t>
    </rPh>
    <rPh sb="6" eb="8">
      <t>ショウチョウ</t>
    </rPh>
    <rPh sb="8" eb="9">
      <t>ベツ</t>
    </rPh>
    <rPh sb="9" eb="11">
      <t>セイフ</t>
    </rPh>
    <rPh sb="11" eb="13">
      <t>カイハツ</t>
    </rPh>
    <rPh sb="13" eb="15">
      <t>エンジョ</t>
    </rPh>
    <rPh sb="15" eb="17">
      <t>ヨサン</t>
    </rPh>
    <rPh sb="17" eb="19">
      <t>スイイ</t>
    </rPh>
    <rPh sb="20" eb="22">
      <t>イッパン</t>
    </rPh>
    <rPh sb="22" eb="24">
      <t>カイケイ</t>
    </rPh>
    <rPh sb="24" eb="26">
      <t>ヨサン</t>
    </rPh>
    <phoneticPr fontId="2"/>
  </si>
  <si>
    <r>
      <rPr>
        <sz val="11"/>
        <color indexed="8"/>
        <rFont val="ＭＳ Ｐゴシック"/>
        <family val="3"/>
        <charset val="128"/>
      </rPr>
      <t>（単位：百万円、％）</t>
    </r>
    <rPh sb="1" eb="3">
      <t>タンイ</t>
    </rPh>
    <rPh sb="4" eb="5">
      <t>ヒャク</t>
    </rPh>
    <rPh sb="5" eb="7">
      <t>マンエン</t>
    </rPh>
    <phoneticPr fontId="2"/>
  </si>
  <si>
    <r>
      <t>2012</t>
    </r>
    <r>
      <rPr>
        <b/>
        <sz val="11"/>
        <rFont val="ＭＳ Ｐゴシック"/>
        <family val="3"/>
        <charset val="128"/>
      </rPr>
      <t>年度</t>
    </r>
    <rPh sb="4" eb="5">
      <t>ネン</t>
    </rPh>
    <rPh sb="5" eb="6">
      <t>ド</t>
    </rPh>
    <phoneticPr fontId="2"/>
  </si>
  <si>
    <r>
      <t>2013</t>
    </r>
    <r>
      <rPr>
        <b/>
        <sz val="11"/>
        <rFont val="ＭＳ Ｐゴシック"/>
        <family val="3"/>
        <charset val="128"/>
      </rPr>
      <t>年度</t>
    </r>
    <rPh sb="4" eb="6">
      <t>ネンド</t>
    </rPh>
    <phoneticPr fontId="2"/>
  </si>
  <si>
    <r>
      <rPr>
        <sz val="11"/>
        <rFont val="ＭＳ Ｐゴシック"/>
        <family val="3"/>
        <charset val="128"/>
      </rPr>
      <t>伸び率</t>
    </r>
    <phoneticPr fontId="2"/>
  </si>
  <si>
    <r>
      <rPr>
        <sz val="11"/>
        <rFont val="ＭＳ Ｐゴシック"/>
        <family val="3"/>
        <charset val="128"/>
      </rPr>
      <t>内閣府本府</t>
    </r>
    <rPh sb="0" eb="3">
      <t>ナイカクフ</t>
    </rPh>
    <rPh sb="3" eb="4">
      <t>ホン</t>
    </rPh>
    <rPh sb="4" eb="5">
      <t>フ</t>
    </rPh>
    <phoneticPr fontId="2"/>
  </si>
  <si>
    <r>
      <rPr>
        <sz val="11"/>
        <rFont val="ＭＳ Ｐゴシック"/>
        <family val="3"/>
        <charset val="128"/>
      </rPr>
      <t>皆減</t>
    </r>
    <rPh sb="0" eb="1">
      <t>ミナ</t>
    </rPh>
    <rPh sb="1" eb="2">
      <t>ゲン</t>
    </rPh>
    <phoneticPr fontId="2"/>
  </si>
  <si>
    <r>
      <rPr>
        <sz val="11"/>
        <rFont val="ＭＳ Ｐゴシック"/>
        <family val="3"/>
        <charset val="128"/>
      </rPr>
      <t>警察庁</t>
    </r>
    <rPh sb="0" eb="3">
      <t>ケイサツチョウ</t>
    </rPh>
    <phoneticPr fontId="2"/>
  </si>
  <si>
    <r>
      <rPr>
        <sz val="11"/>
        <rFont val="ＭＳ Ｐゴシック"/>
        <family val="3"/>
        <charset val="128"/>
      </rPr>
      <t>金融庁</t>
    </r>
    <rPh sb="0" eb="3">
      <t>キンユウチョウ</t>
    </rPh>
    <phoneticPr fontId="2"/>
  </si>
  <si>
    <r>
      <rPr>
        <sz val="11"/>
        <rFont val="ＭＳ Ｐゴシック"/>
        <family val="3"/>
        <charset val="128"/>
      </rPr>
      <t>総務省</t>
    </r>
    <rPh sb="0" eb="3">
      <t>ソウムショウ</t>
    </rPh>
    <phoneticPr fontId="2"/>
  </si>
  <si>
    <r>
      <rPr>
        <sz val="11"/>
        <rFont val="ＭＳ Ｐゴシック"/>
        <family val="3"/>
        <charset val="128"/>
      </rPr>
      <t>法務省</t>
    </r>
    <rPh sb="0" eb="3">
      <t>ホウムショウ</t>
    </rPh>
    <phoneticPr fontId="2"/>
  </si>
  <si>
    <r>
      <rPr>
        <sz val="11"/>
        <rFont val="ＭＳ Ｐゴシック"/>
        <family val="3"/>
        <charset val="128"/>
      </rPr>
      <t>外務省</t>
    </r>
    <rPh sb="0" eb="3">
      <t>ガイムショウ</t>
    </rPh>
    <phoneticPr fontId="2"/>
  </si>
  <si>
    <r>
      <rPr>
        <sz val="11"/>
        <rFont val="ＭＳ Ｐゴシック"/>
        <family val="3"/>
        <charset val="128"/>
      </rPr>
      <t>財務省</t>
    </r>
    <rPh sb="0" eb="3">
      <t>ザイムショウ</t>
    </rPh>
    <phoneticPr fontId="2"/>
  </si>
  <si>
    <r>
      <rPr>
        <sz val="11"/>
        <rFont val="ＭＳ Ｐゴシック"/>
        <family val="3"/>
        <charset val="128"/>
      </rPr>
      <t>文部科学省</t>
    </r>
    <rPh sb="0" eb="2">
      <t>モンブ</t>
    </rPh>
    <rPh sb="2" eb="5">
      <t>カガクショウ</t>
    </rPh>
    <phoneticPr fontId="2"/>
  </si>
  <si>
    <r>
      <rPr>
        <sz val="11"/>
        <rFont val="ＭＳ Ｐゴシック"/>
        <family val="3"/>
        <charset val="128"/>
      </rPr>
      <t>厚生労働省</t>
    </r>
    <rPh sb="0" eb="2">
      <t>コウセイ</t>
    </rPh>
    <rPh sb="2" eb="5">
      <t>ロウドウショウ</t>
    </rPh>
    <phoneticPr fontId="2"/>
  </si>
  <si>
    <r>
      <rPr>
        <sz val="11"/>
        <rFont val="ＭＳ Ｐゴシック"/>
        <family val="3"/>
        <charset val="128"/>
      </rPr>
      <t>農林水産省</t>
    </r>
    <rPh sb="0" eb="2">
      <t>ノウリン</t>
    </rPh>
    <rPh sb="2" eb="5">
      <t>スイサンショウ</t>
    </rPh>
    <phoneticPr fontId="2"/>
  </si>
  <si>
    <r>
      <rPr>
        <sz val="11"/>
        <rFont val="ＭＳ Ｐゴシック"/>
        <family val="3"/>
        <charset val="128"/>
      </rPr>
      <t>経済産業省</t>
    </r>
    <rPh sb="0" eb="2">
      <t>ケイザイ</t>
    </rPh>
    <rPh sb="2" eb="5">
      <t>サンギョウショウ</t>
    </rPh>
    <phoneticPr fontId="2"/>
  </si>
  <si>
    <r>
      <rPr>
        <sz val="11"/>
        <rFont val="ＭＳ Ｐゴシック"/>
        <family val="3"/>
        <charset val="128"/>
      </rPr>
      <t>国土交通省</t>
    </r>
    <rPh sb="0" eb="2">
      <t>コクド</t>
    </rPh>
    <rPh sb="2" eb="5">
      <t>コウツウショウ</t>
    </rPh>
    <phoneticPr fontId="2"/>
  </si>
  <si>
    <r>
      <rPr>
        <sz val="11"/>
        <rFont val="ＭＳ Ｐゴシック"/>
        <family val="3"/>
        <charset val="128"/>
      </rPr>
      <t>環境省</t>
    </r>
    <rPh sb="0" eb="3">
      <t>カンキョウショウ</t>
    </rPh>
    <phoneticPr fontId="2"/>
  </si>
  <si>
    <r>
      <rPr>
        <sz val="11"/>
        <rFont val="ＭＳ Ｐゴシック"/>
        <family val="3"/>
        <charset val="128"/>
      </rPr>
      <t>計</t>
    </r>
    <rPh sb="0" eb="1">
      <t>ケイ</t>
    </rPh>
    <phoneticPr fontId="2"/>
  </si>
  <si>
    <r>
      <t xml:space="preserve">* </t>
    </r>
    <r>
      <rPr>
        <sz val="11"/>
        <rFont val="ＭＳ Ｐゴシック"/>
        <family val="3"/>
        <charset val="128"/>
      </rPr>
      <t>四捨五入の関係上、合計が一致しないことがある。</t>
    </r>
    <rPh sb="2" eb="6">
      <t>シシャゴニュウ</t>
    </rPh>
    <rPh sb="7" eb="10">
      <t>カンケイジョウ</t>
    </rPh>
    <rPh sb="11" eb="13">
      <t>ゴウケイ</t>
    </rPh>
    <rPh sb="14" eb="16">
      <t>イッチ</t>
    </rPh>
    <phoneticPr fontId="2"/>
  </si>
  <si>
    <t>各省庁の事業予算(当初予算)と事業概要</t>
    <phoneticPr fontId="2"/>
  </si>
  <si>
    <t>省庁別政府開発援助予算推移(一般会計予算)</t>
    <rPh sb="0" eb="2">
      <t>ショウチョウ</t>
    </rPh>
    <rPh sb="2" eb="3">
      <t>ベツ</t>
    </rPh>
    <rPh sb="3" eb="5">
      <t>セイフ</t>
    </rPh>
    <rPh sb="5" eb="7">
      <t>カイハツ</t>
    </rPh>
    <rPh sb="7" eb="9">
      <t>エンジョ</t>
    </rPh>
    <rPh sb="9" eb="11">
      <t>ヨサン</t>
    </rPh>
    <rPh sb="11" eb="13">
      <t>スイイ</t>
    </rPh>
    <rPh sb="14" eb="16">
      <t>イッパン</t>
    </rPh>
    <rPh sb="16" eb="18">
      <t>カイケイ</t>
    </rPh>
    <rPh sb="18" eb="20">
      <t>ヨサン</t>
    </rPh>
    <phoneticPr fontId="2"/>
  </si>
  <si>
    <t>(単位：百万円、%)</t>
    <rPh sb="1" eb="3">
      <t>タンイ</t>
    </rPh>
    <rPh sb="4" eb="5">
      <t>ヒャク</t>
    </rPh>
    <rPh sb="5" eb="7">
      <t>マンエン</t>
    </rPh>
    <phoneticPr fontId="2"/>
  </si>
  <si>
    <t>2012年度</t>
    <rPh sb="4" eb="5">
      <t>ネン</t>
    </rPh>
    <rPh sb="5" eb="6">
      <t>ド</t>
    </rPh>
    <phoneticPr fontId="2"/>
  </si>
  <si>
    <t>伸び率</t>
  </si>
  <si>
    <t>百万円</t>
    <rPh sb="0" eb="2">
      <t>ヒャクマン</t>
    </rPh>
    <rPh sb="2" eb="3">
      <t>エン</t>
    </rPh>
    <phoneticPr fontId="2"/>
  </si>
  <si>
    <t>内閣府本府</t>
    <rPh sb="0" eb="3">
      <t>ナイカクフ</t>
    </rPh>
    <rPh sb="3" eb="4">
      <t>ホン</t>
    </rPh>
    <rPh sb="4" eb="5">
      <t>フ</t>
    </rPh>
    <phoneticPr fontId="2"/>
  </si>
  <si>
    <t>皆減</t>
    <rPh sb="0" eb="1">
      <t>ミナ</t>
    </rPh>
    <rPh sb="1" eb="2">
      <t>ゲン</t>
    </rPh>
    <phoneticPr fontId="2"/>
  </si>
  <si>
    <t>警察庁</t>
    <rPh sb="0" eb="3">
      <t>ケイサツチョウ</t>
    </rPh>
    <phoneticPr fontId="2"/>
  </si>
  <si>
    <t>金融庁</t>
    <rPh sb="0" eb="3">
      <t>キンユウチョウ</t>
    </rPh>
    <phoneticPr fontId="2"/>
  </si>
  <si>
    <t>総務省</t>
    <rPh sb="0" eb="3">
      <t>ソウムショウ</t>
    </rPh>
    <phoneticPr fontId="2"/>
  </si>
  <si>
    <t>法務省</t>
    <rPh sb="0" eb="3">
      <t>ホウムショウ</t>
    </rPh>
    <phoneticPr fontId="2"/>
  </si>
  <si>
    <t>外務省</t>
    <rPh sb="0" eb="3">
      <t>ガイムショウ</t>
    </rPh>
    <phoneticPr fontId="2"/>
  </si>
  <si>
    <t>財務省</t>
    <rPh sb="0" eb="3">
      <t>ザイムショウ</t>
    </rPh>
    <phoneticPr fontId="2"/>
  </si>
  <si>
    <t>文部科学省</t>
    <rPh sb="0" eb="2">
      <t>モンブ</t>
    </rPh>
    <rPh sb="2" eb="5">
      <t>カガクショウ</t>
    </rPh>
    <phoneticPr fontId="2"/>
  </si>
  <si>
    <t>厚生労働省</t>
    <rPh sb="0" eb="2">
      <t>コウセイ</t>
    </rPh>
    <rPh sb="2" eb="5">
      <t>ロウドウショウ</t>
    </rPh>
    <phoneticPr fontId="2"/>
  </si>
  <si>
    <t>農林水産省</t>
    <rPh sb="0" eb="2">
      <t>ノウリン</t>
    </rPh>
    <rPh sb="2" eb="5">
      <t>スイサンショウ</t>
    </rPh>
    <phoneticPr fontId="2"/>
  </si>
  <si>
    <t>経済産業省</t>
    <rPh sb="0" eb="2">
      <t>ケイザイ</t>
    </rPh>
    <rPh sb="2" eb="5">
      <t>サンギョウショウ</t>
    </rPh>
    <phoneticPr fontId="2"/>
  </si>
  <si>
    <t>国土交通省</t>
    <rPh sb="0" eb="2">
      <t>コクド</t>
    </rPh>
    <rPh sb="2" eb="5">
      <t>コウツウショウ</t>
    </rPh>
    <phoneticPr fontId="2"/>
  </si>
  <si>
    <t>環境省</t>
    <rPh sb="0" eb="3">
      <t>カンキョウショウ</t>
    </rPh>
    <phoneticPr fontId="2"/>
  </si>
  <si>
    <t>計</t>
    <rPh sb="0" eb="1">
      <t>ケイ</t>
    </rPh>
    <phoneticPr fontId="2"/>
  </si>
  <si>
    <r>
      <rPr>
        <b/>
        <sz val="11"/>
        <rFont val="ＭＳ Ｐゴシック"/>
        <family val="3"/>
        <charset val="128"/>
      </rPr>
      <t>図表Ⅲ</t>
    </r>
    <r>
      <rPr>
        <b/>
        <sz val="11"/>
        <rFont val="Arial"/>
        <family val="2"/>
      </rPr>
      <t>-7</t>
    </r>
    <r>
      <rPr>
        <b/>
        <sz val="11"/>
        <rFont val="ＭＳ Ｐゴシック"/>
        <family val="3"/>
        <charset val="128"/>
      </rPr>
      <t>　省庁別政府開発援助予算推移（事業予算）</t>
    </r>
    <rPh sb="0" eb="2">
      <t>ズヒョウ</t>
    </rPh>
    <rPh sb="6" eb="8">
      <t>ショウチョウ</t>
    </rPh>
    <rPh sb="8" eb="9">
      <t>ベツ</t>
    </rPh>
    <rPh sb="9" eb="11">
      <t>セイフ</t>
    </rPh>
    <rPh sb="11" eb="13">
      <t>カイハツ</t>
    </rPh>
    <rPh sb="13" eb="15">
      <t>エンジョ</t>
    </rPh>
    <rPh sb="15" eb="17">
      <t>ヨサン</t>
    </rPh>
    <rPh sb="17" eb="19">
      <t>スイイ</t>
    </rPh>
    <rPh sb="20" eb="22">
      <t>ジギョウ</t>
    </rPh>
    <rPh sb="22" eb="24">
      <t>ヨサン</t>
    </rPh>
    <phoneticPr fontId="2"/>
  </si>
  <si>
    <r>
      <t>(</t>
    </r>
    <r>
      <rPr>
        <sz val="11"/>
        <rFont val="ＭＳ Ｐゴシック"/>
        <family val="3"/>
        <charset val="128"/>
      </rPr>
      <t>単位：百万、％</t>
    </r>
    <r>
      <rPr>
        <sz val="11"/>
        <rFont val="Arial"/>
        <family val="2"/>
      </rPr>
      <t>)</t>
    </r>
    <rPh sb="1" eb="3">
      <t>タンイ</t>
    </rPh>
    <rPh sb="4" eb="6">
      <t>ヒャクマン</t>
    </rPh>
    <phoneticPr fontId="2"/>
  </si>
  <si>
    <r>
      <t>2012</t>
    </r>
    <r>
      <rPr>
        <b/>
        <sz val="11"/>
        <rFont val="ＭＳ Ｐゴシック"/>
        <family val="3"/>
        <charset val="128"/>
      </rPr>
      <t>年度</t>
    </r>
    <rPh sb="4" eb="6">
      <t>ネンド</t>
    </rPh>
    <phoneticPr fontId="2"/>
  </si>
  <si>
    <r>
      <rPr>
        <sz val="11"/>
        <rFont val="ＭＳ Ｐゴシック"/>
        <family val="3"/>
        <charset val="128"/>
      </rPr>
      <t>計（事業規模）</t>
    </r>
    <rPh sb="0" eb="1">
      <t>ケイ</t>
    </rPh>
    <rPh sb="2" eb="4">
      <t>ジギョウ</t>
    </rPh>
    <rPh sb="4" eb="6">
      <t>キボ</t>
    </rPh>
    <phoneticPr fontId="2"/>
  </si>
  <si>
    <r>
      <rPr>
        <sz val="11"/>
        <rFont val="ＭＳ Ｐゴシック"/>
        <family val="3"/>
        <charset val="128"/>
      </rPr>
      <t>　　（参考）回収金</t>
    </r>
    <rPh sb="3" eb="5">
      <t>サンコウ</t>
    </rPh>
    <rPh sb="6" eb="9">
      <t>カイシュウキン</t>
    </rPh>
    <phoneticPr fontId="2"/>
  </si>
  <si>
    <r>
      <rPr>
        <sz val="11"/>
        <rFont val="ＭＳ Ｐゴシック"/>
        <family val="3"/>
        <charset val="128"/>
      </rPr>
      <t>純　額　　</t>
    </r>
    <rPh sb="0" eb="1">
      <t>ジュン</t>
    </rPh>
    <rPh sb="2" eb="3">
      <t>ガク</t>
    </rPh>
    <phoneticPr fontId="2"/>
  </si>
  <si>
    <r>
      <t xml:space="preserve">* </t>
    </r>
    <r>
      <rPr>
        <sz val="11"/>
        <rFont val="ＭＳ Ｐゴシック"/>
        <family val="3"/>
        <charset val="128"/>
      </rPr>
      <t>四捨五入の関係上、合計が一致しないことがある。</t>
    </r>
    <phoneticPr fontId="2"/>
  </si>
  <si>
    <t>省庁別政府開発援助予算推移(事業予算)</t>
    <rPh sb="0" eb="2">
      <t>ショウチョウ</t>
    </rPh>
    <rPh sb="2" eb="3">
      <t>ベツ</t>
    </rPh>
    <rPh sb="3" eb="5">
      <t>セイフ</t>
    </rPh>
    <rPh sb="5" eb="7">
      <t>カイハツ</t>
    </rPh>
    <rPh sb="7" eb="9">
      <t>エンジョ</t>
    </rPh>
    <rPh sb="9" eb="11">
      <t>ヨサン</t>
    </rPh>
    <rPh sb="11" eb="13">
      <t>スイイ</t>
    </rPh>
    <rPh sb="14" eb="16">
      <t>ジギョウ</t>
    </rPh>
    <rPh sb="16" eb="18">
      <t>ヨサン</t>
    </rPh>
    <phoneticPr fontId="2"/>
  </si>
  <si>
    <t>(単位：百万、%)</t>
    <rPh sb="1" eb="3">
      <t>タンイ</t>
    </rPh>
    <rPh sb="4" eb="6">
      <t>ヒャクマン</t>
    </rPh>
    <phoneticPr fontId="2"/>
  </si>
  <si>
    <t>計(事業規模)</t>
    <rPh sb="0" eb="1">
      <t>ケイ</t>
    </rPh>
    <rPh sb="2" eb="4">
      <t>ジギョウ</t>
    </rPh>
    <rPh sb="4" eb="6">
      <t>キボ</t>
    </rPh>
    <phoneticPr fontId="2"/>
  </si>
  <si>
    <t>*四捨五入の関係上、合計が一致しないことがある。</t>
  </si>
  <si>
    <r>
      <rPr>
        <b/>
        <sz val="14"/>
        <rFont val="ＭＳ Ｐゴシック"/>
        <family val="3"/>
        <charset val="128"/>
      </rPr>
      <t>図表Ⅲ</t>
    </r>
    <r>
      <rPr>
        <b/>
        <sz val="14"/>
        <rFont val="Arial"/>
        <family val="2"/>
      </rPr>
      <t>-8</t>
    </r>
    <r>
      <rPr>
        <b/>
        <sz val="14"/>
        <rFont val="ＭＳ Ｐゴシック"/>
        <family val="3"/>
        <charset val="128"/>
      </rPr>
      <t>　各省庁の事業予算（</t>
    </r>
    <r>
      <rPr>
        <b/>
        <sz val="14"/>
        <rFont val="Arial"/>
        <family val="2"/>
      </rPr>
      <t>2013</t>
    </r>
    <r>
      <rPr>
        <b/>
        <sz val="14"/>
        <rFont val="ＭＳ Ｐゴシック"/>
        <family val="3"/>
        <charset val="128"/>
      </rPr>
      <t>年度事業予算）と事業概要</t>
    </r>
    <rPh sb="0" eb="2">
      <t>ズヒョウ</t>
    </rPh>
    <rPh sb="6" eb="9">
      <t>カクショウチョウ</t>
    </rPh>
    <rPh sb="10" eb="12">
      <t>ジギョウ</t>
    </rPh>
    <rPh sb="12" eb="14">
      <t>ヨサン</t>
    </rPh>
    <rPh sb="19" eb="21">
      <t>ネンド</t>
    </rPh>
    <rPh sb="21" eb="23">
      <t>ジギョウ</t>
    </rPh>
    <rPh sb="23" eb="25">
      <t>ヨサン</t>
    </rPh>
    <rPh sb="27" eb="31">
      <t>ジギョウガイヨウ</t>
    </rPh>
    <phoneticPr fontId="2"/>
  </si>
  <si>
    <r>
      <rPr>
        <b/>
        <sz val="14"/>
        <rFont val="ＭＳ Ｐゴシック"/>
        <family val="3"/>
        <charset val="128"/>
      </rPr>
      <t>１．贈与</t>
    </r>
    <rPh sb="2" eb="4">
      <t>ゾウヨ</t>
    </rPh>
    <phoneticPr fontId="2"/>
  </si>
  <si>
    <r>
      <t>(1</t>
    </r>
    <r>
      <rPr>
        <b/>
        <sz val="14"/>
        <rFont val="ＭＳ Ｐゴシック"/>
        <family val="3"/>
        <charset val="128"/>
      </rPr>
      <t>）二国間贈与</t>
    </r>
    <rPh sb="3" eb="4">
      <t>ニ</t>
    </rPh>
    <rPh sb="4" eb="6">
      <t>コクカン</t>
    </rPh>
    <rPh sb="6" eb="8">
      <t>ゾウヨ</t>
    </rPh>
    <phoneticPr fontId="2"/>
  </si>
  <si>
    <r>
      <rPr>
        <b/>
        <sz val="14"/>
        <rFont val="ＭＳ Ｐゴシック"/>
        <family val="3"/>
        <charset val="128"/>
      </rPr>
      <t>ア．経済開発等援助</t>
    </r>
    <rPh sb="2" eb="4">
      <t>ケイザイ</t>
    </rPh>
    <rPh sb="4" eb="6">
      <t>カイハツ</t>
    </rPh>
    <rPh sb="6" eb="7">
      <t>ナド</t>
    </rPh>
    <rPh sb="7" eb="9">
      <t>エンジョ</t>
    </rPh>
    <phoneticPr fontId="2"/>
  </si>
  <si>
    <r>
      <rPr>
        <b/>
        <sz val="11"/>
        <rFont val="ＭＳ Ｐゴシック"/>
        <family val="3"/>
        <charset val="128"/>
      </rPr>
      <t>省庁</t>
    </r>
    <rPh sb="0" eb="2">
      <t>ショウチョウ</t>
    </rPh>
    <phoneticPr fontId="2"/>
  </si>
  <si>
    <r>
      <rPr>
        <b/>
        <sz val="11"/>
        <rFont val="ＭＳ Ｐゴシック"/>
        <family val="3"/>
        <charset val="128"/>
      </rPr>
      <t>事業名
（予算額）</t>
    </r>
    <rPh sb="0" eb="2">
      <t>ジギョウ</t>
    </rPh>
    <rPh sb="2" eb="3">
      <t>メイ</t>
    </rPh>
    <rPh sb="5" eb="7">
      <t>ヨサン</t>
    </rPh>
    <rPh sb="7" eb="8">
      <t>ガク</t>
    </rPh>
    <phoneticPr fontId="2"/>
  </si>
  <si>
    <r>
      <rPr>
        <b/>
        <sz val="11"/>
        <rFont val="ＭＳ Ｐゴシック"/>
        <family val="3"/>
        <charset val="128"/>
      </rPr>
      <t>事業の概要</t>
    </r>
    <rPh sb="0" eb="2">
      <t>ジギョウ</t>
    </rPh>
    <rPh sb="3" eb="5">
      <t>ガイヨウ</t>
    </rPh>
    <phoneticPr fontId="2"/>
  </si>
  <si>
    <r>
      <rPr>
        <sz val="11"/>
        <color indexed="8"/>
        <rFont val="ＭＳ Ｐゴシック"/>
        <family val="3"/>
        <charset val="128"/>
      </rPr>
      <t>外　　務　　省</t>
    </r>
    <rPh sb="0" eb="1">
      <t>ソト</t>
    </rPh>
    <rPh sb="3" eb="4">
      <t>ツトム</t>
    </rPh>
    <rPh sb="6" eb="7">
      <t>ショウ</t>
    </rPh>
    <phoneticPr fontId="2"/>
  </si>
  <si>
    <r>
      <rPr>
        <sz val="11"/>
        <color indexed="8"/>
        <rFont val="ＭＳ Ｐゴシック"/>
        <family val="3"/>
        <charset val="128"/>
      </rPr>
      <t xml:space="preserve">無償資金協力
</t>
    </r>
    <r>
      <rPr>
        <sz val="11"/>
        <color indexed="8"/>
        <rFont val="Arial"/>
        <family val="2"/>
      </rPr>
      <t xml:space="preserve">                </t>
    </r>
    <r>
      <rPr>
        <sz val="11"/>
        <color indexed="8"/>
        <rFont val="ＭＳ Ｐゴシック"/>
        <family val="3"/>
        <charset val="128"/>
      </rPr>
      <t>（</t>
    </r>
    <r>
      <rPr>
        <sz val="11"/>
        <color indexed="8"/>
        <rFont val="Arial"/>
        <family val="2"/>
      </rPr>
      <t>164,196</t>
    </r>
    <r>
      <rPr>
        <sz val="11"/>
        <color indexed="8"/>
        <rFont val="ＭＳ Ｐゴシック"/>
        <family val="3"/>
        <charset val="128"/>
      </rPr>
      <t xml:space="preserve">）
</t>
    </r>
    <rPh sb="0" eb="2">
      <t>ムショウ</t>
    </rPh>
    <rPh sb="2" eb="4">
      <t>シキン</t>
    </rPh>
    <rPh sb="4" eb="6">
      <t>キョウリョク</t>
    </rPh>
    <phoneticPr fontId="2"/>
  </si>
  <si>
    <r>
      <t>(1)</t>
    </r>
    <r>
      <rPr>
        <sz val="11"/>
        <color indexed="8"/>
        <rFont val="ＭＳ Ｐゴシック"/>
        <family val="3"/>
        <charset val="128"/>
      </rPr>
      <t xml:space="preserve">一般プロジェクト無償：開発途上国が基礎生活分野等において実施する事業（施設整備、資機材の調達等）のために必要な資金を供与する。
</t>
    </r>
    <r>
      <rPr>
        <sz val="11"/>
        <color indexed="8"/>
        <rFont val="Arial"/>
        <family val="2"/>
      </rPr>
      <t>(2)</t>
    </r>
    <r>
      <rPr>
        <sz val="11"/>
        <color indexed="8"/>
        <rFont val="ＭＳ Ｐゴシック"/>
        <family val="3"/>
        <charset val="128"/>
      </rPr>
      <t xml:space="preserve">コミュニティ開発支援無償：貧困等に直面するコミュニティの能力開発の支援のために必要な資金を供与する。
</t>
    </r>
    <r>
      <rPr>
        <sz val="11"/>
        <color indexed="8"/>
        <rFont val="Arial"/>
        <family val="2"/>
      </rPr>
      <t>(3)</t>
    </r>
    <r>
      <rPr>
        <sz val="11"/>
        <color indexed="8"/>
        <rFont val="ＭＳ Ｐゴシック"/>
        <family val="3"/>
        <charset val="128"/>
      </rPr>
      <t xml:space="preserve">ノン・プロジェクト無償：貧困削減等の経済社会開発努力を実施している開発途上国を支援するため、その努力の推進のために必要となる資機材等の購入に必要な資金を供与する。
</t>
    </r>
    <r>
      <rPr>
        <sz val="11"/>
        <color indexed="8"/>
        <rFont val="Arial"/>
        <family val="2"/>
      </rPr>
      <t>(4)</t>
    </r>
    <r>
      <rPr>
        <sz val="11"/>
        <color indexed="8"/>
        <rFont val="ＭＳ Ｐゴシック"/>
        <family val="3"/>
        <charset val="128"/>
      </rPr>
      <t>草の根・人間の安全保障無償：開発途上国において</t>
    </r>
    <r>
      <rPr>
        <sz val="11"/>
        <color indexed="8"/>
        <rFont val="Arial"/>
        <family val="2"/>
      </rPr>
      <t>NGO</t>
    </r>
    <r>
      <rPr>
        <sz val="11"/>
        <color indexed="8"/>
        <rFont val="ＭＳ Ｐゴシック"/>
        <family val="3"/>
        <charset val="128"/>
      </rPr>
      <t>、地方自治体等が実施する人間の安全保障の理念を踏まえた比較的小規模な草の根レベルの事業のために必要な資金を供与する。</t>
    </r>
  </si>
  <si>
    <r>
      <t>(5)</t>
    </r>
    <r>
      <rPr>
        <sz val="11"/>
        <color indexed="8"/>
        <rFont val="ＭＳ Ｐゴシック"/>
        <family val="3"/>
        <charset val="128"/>
      </rPr>
      <t>日本</t>
    </r>
    <r>
      <rPr>
        <sz val="11"/>
        <color indexed="8"/>
        <rFont val="Arial"/>
        <family val="2"/>
      </rPr>
      <t>NGO</t>
    </r>
    <r>
      <rPr>
        <sz val="11"/>
        <color indexed="8"/>
        <rFont val="ＭＳ Ｐゴシック"/>
        <family val="3"/>
        <charset val="128"/>
      </rPr>
      <t>連携無償：日本の</t>
    </r>
    <r>
      <rPr>
        <sz val="11"/>
        <color indexed="8"/>
        <rFont val="Arial"/>
        <family val="2"/>
      </rPr>
      <t>NGO</t>
    </r>
    <r>
      <rPr>
        <sz val="11"/>
        <color indexed="8"/>
        <rFont val="ＭＳ Ｐゴシック"/>
        <family val="3"/>
        <charset val="128"/>
      </rPr>
      <t>が開発途上国・地域で実施する経済社会開発プロジェクト、緊急人道支援プロジェクト等のために必要な資金を供与する。</t>
    </r>
    <rPh sb="58" eb="59">
      <t>ナド</t>
    </rPh>
    <phoneticPr fontId="2"/>
  </si>
  <si>
    <r>
      <t>(6)</t>
    </r>
    <r>
      <rPr>
        <sz val="11"/>
        <color indexed="8"/>
        <rFont val="ＭＳ Ｐゴシック"/>
        <family val="3"/>
        <charset val="128"/>
      </rPr>
      <t xml:space="preserve">防災・災害復興支援無償：自然災害に脆弱な開発途上国の防災対策や災害後の復興支援として、施設整備・修復等を行うために必要な資金を供与する。
</t>
    </r>
    <r>
      <rPr>
        <sz val="11"/>
        <color indexed="8"/>
        <rFont val="Arial"/>
        <family val="2"/>
      </rPr>
      <t>(7)</t>
    </r>
    <r>
      <rPr>
        <sz val="11"/>
        <color indexed="8"/>
        <rFont val="ＭＳ Ｐゴシック"/>
        <family val="3"/>
        <charset val="128"/>
      </rPr>
      <t xml:space="preserve">テロ対策等治安無償：開発途上国の経済社会開発である、テロ・海賊対策等治安対策を強化するために必要な資金を供与する。
</t>
    </r>
    <r>
      <rPr>
        <sz val="11"/>
        <color indexed="8"/>
        <rFont val="Arial"/>
        <family val="2"/>
      </rPr>
      <t>(8)</t>
    </r>
    <r>
      <rPr>
        <sz val="11"/>
        <color indexed="8"/>
        <rFont val="ＭＳ Ｐゴシック"/>
        <family val="3"/>
        <charset val="128"/>
      </rPr>
      <t xml:space="preserve">環境・気候変動対策無償：気候変動問題等への取組を強化するため、温暖化対策に関する政策・計画の策定や、計画の実施のために必要な資金を供与する。
</t>
    </r>
    <r>
      <rPr>
        <sz val="11"/>
        <color indexed="8"/>
        <rFont val="Arial"/>
        <family val="2"/>
      </rPr>
      <t>(9)</t>
    </r>
    <r>
      <rPr>
        <sz val="11"/>
        <color indexed="8"/>
        <rFont val="ＭＳ Ｐゴシック"/>
        <family val="3"/>
        <charset val="128"/>
      </rPr>
      <t xml:space="preserve">貧困削減戦略支援無償：貧困削減戦力の実施・達成に努力している開発途上国のうち、財政支援枠組みを有する国に対して財政支援を行うために必要な資金を供与する。
</t>
    </r>
    <r>
      <rPr>
        <sz val="11"/>
        <color indexed="8"/>
        <rFont val="Arial"/>
        <family val="2"/>
      </rPr>
      <t>(10)</t>
    </r>
    <r>
      <rPr>
        <sz val="11"/>
        <color indexed="8"/>
        <rFont val="ＭＳ Ｐゴシック"/>
        <family val="3"/>
        <charset val="128"/>
      </rPr>
      <t xml:space="preserve">人材育成支援無償：日本の高等教育機関での研修による開発途上国の人材育成事業のために必要な資金を供与する。
</t>
    </r>
    <r>
      <rPr>
        <sz val="11"/>
        <color indexed="8"/>
        <rFont val="Arial"/>
        <family val="2"/>
      </rPr>
      <t>(11)</t>
    </r>
    <r>
      <rPr>
        <sz val="11"/>
        <color indexed="8"/>
        <rFont val="ＭＳ Ｐゴシック"/>
        <family val="3"/>
        <charset val="128"/>
      </rPr>
      <t>水産無償：開発途上国の水産関連分野の経済社会開発プロジェクトのために必要な資金を供与する。</t>
    </r>
    <phoneticPr fontId="2"/>
  </si>
  <si>
    <r>
      <t>(12)</t>
    </r>
    <r>
      <rPr>
        <sz val="11"/>
        <color indexed="8"/>
        <rFont val="ＭＳ Ｐゴシック"/>
        <family val="3"/>
        <charset val="128"/>
      </rPr>
      <t>文化無償：開発途上国における文化・高等教育振興、文化遺産保全等を目的として実施する開発プロジェクト（機材調達、施設整備等）のために必要な資金を供与する。政府機関を対象とする「一般文化無償資金協力」と</t>
    </r>
    <r>
      <rPr>
        <sz val="11"/>
        <color indexed="8"/>
        <rFont val="Arial"/>
        <family val="2"/>
      </rPr>
      <t>NGO</t>
    </r>
    <r>
      <rPr>
        <sz val="11"/>
        <color indexed="8"/>
        <rFont val="ＭＳ Ｐゴシック"/>
        <family val="3"/>
        <charset val="128"/>
      </rPr>
      <t>や地方公共団体等を対象に小規模なプロジェクトを実施する「草の根文化無償資金協力」の２つの枠組みにより実施している。</t>
    </r>
    <rPh sb="41" eb="43">
      <t>ジッシ</t>
    </rPh>
    <rPh sb="45" eb="47">
      <t>カイハツ</t>
    </rPh>
    <rPh sb="69" eb="71">
      <t>ヒツヨウ</t>
    </rPh>
    <rPh sb="75" eb="77">
      <t>キョウヨ</t>
    </rPh>
    <phoneticPr fontId="2"/>
  </si>
  <si>
    <r>
      <t>(13)</t>
    </r>
    <r>
      <rPr>
        <sz val="11"/>
        <color indexed="8"/>
        <rFont val="ＭＳ Ｐゴシック"/>
        <family val="3"/>
        <charset val="128"/>
      </rPr>
      <t>緊急無償：自然災害、紛争、突発的事故等に起因する災害緊急援助、政変等の緊急事態を受けた民主化支援、緊急人道支援から長期的発展への移行に向けた復興開発支援を目的として緊急に必要な資金を供与する。</t>
    </r>
    <phoneticPr fontId="2"/>
  </si>
  <si>
    <r>
      <t>(14)</t>
    </r>
    <r>
      <rPr>
        <sz val="11"/>
        <color indexed="8"/>
        <rFont val="ＭＳ Ｐゴシック"/>
        <family val="3"/>
        <charset val="128"/>
      </rPr>
      <t xml:space="preserve">食糧援助：食糧援助規約に基づき、食料不足に直面している開発途上国に対し、穀物（コメ、小麦、トウモロコシ等）等を購入するために必要な資金を供与する。
</t>
    </r>
    <r>
      <rPr>
        <sz val="11"/>
        <color indexed="8"/>
        <rFont val="Arial"/>
        <family val="2"/>
      </rPr>
      <t>(15)</t>
    </r>
    <r>
      <rPr>
        <sz val="11"/>
        <color indexed="8"/>
        <rFont val="ＭＳ Ｐゴシック"/>
        <family val="3"/>
        <charset val="128"/>
      </rPr>
      <t>貧困農民支援：開発途上国の食料自給を支援するため、農業機械、肥料等を購入するために必要な資金を供与する。</t>
    </r>
    <phoneticPr fontId="2"/>
  </si>
  <si>
    <r>
      <rPr>
        <b/>
        <sz val="14"/>
        <rFont val="ＭＳ Ｐゴシック"/>
        <family val="3"/>
        <charset val="128"/>
      </rPr>
      <t>　イ．技術協力等</t>
    </r>
    <rPh sb="3" eb="5">
      <t>ギジュツ</t>
    </rPh>
    <rPh sb="5" eb="7">
      <t>キョウリョク</t>
    </rPh>
    <rPh sb="7" eb="8">
      <t>トウ</t>
    </rPh>
    <phoneticPr fontId="2"/>
  </si>
  <si>
    <r>
      <rPr>
        <sz val="11"/>
        <color indexed="8"/>
        <rFont val="ＭＳ Ｐゴシック"/>
        <family val="3"/>
        <charset val="128"/>
      </rPr>
      <t>（単位：百万円）</t>
    </r>
    <rPh sb="1" eb="3">
      <t>タンイ</t>
    </rPh>
    <rPh sb="4" eb="5">
      <t>ヒャク</t>
    </rPh>
    <rPh sb="5" eb="7">
      <t>マンエン</t>
    </rPh>
    <phoneticPr fontId="2"/>
  </si>
  <si>
    <r>
      <rPr>
        <sz val="11"/>
        <color indexed="8"/>
        <rFont val="ＭＳ Ｐゴシック"/>
        <family val="3"/>
        <charset val="128"/>
      </rPr>
      <t>警察庁</t>
    </r>
    <rPh sb="0" eb="3">
      <t>ケイサツチョウ</t>
    </rPh>
    <phoneticPr fontId="2"/>
  </si>
  <si>
    <r>
      <rPr>
        <sz val="11"/>
        <color indexed="8"/>
        <rFont val="ＭＳ Ｐゴシック"/>
        <family val="3"/>
        <charset val="128"/>
      </rPr>
      <t>アジア・太平洋
薬物取締会議</t>
    </r>
    <r>
      <rPr>
        <sz val="11"/>
        <color indexed="8"/>
        <rFont val="Arial"/>
        <family val="2"/>
      </rPr>
      <t xml:space="preserve">      
              </t>
    </r>
    <r>
      <rPr>
        <sz val="11"/>
        <rFont val="ＭＳ Ｐゴシック"/>
        <family val="3"/>
        <charset val="128"/>
      </rPr>
      <t>（</t>
    </r>
    <r>
      <rPr>
        <sz val="11"/>
        <rFont val="Arial"/>
        <family val="2"/>
      </rPr>
      <t>12</t>
    </r>
    <r>
      <rPr>
        <sz val="11"/>
        <rFont val="ＭＳ Ｐゴシック"/>
        <family val="3"/>
        <charset val="128"/>
      </rPr>
      <t>）</t>
    </r>
    <rPh sb="4" eb="7">
      <t>タイヘイヨウ</t>
    </rPh>
    <rPh sb="8" eb="10">
      <t>ヤクブツ</t>
    </rPh>
    <rPh sb="10" eb="12">
      <t>トリシマリ</t>
    </rPh>
    <rPh sb="12" eb="14">
      <t>カイギ</t>
    </rPh>
    <phoneticPr fontId="2"/>
  </si>
  <si>
    <r>
      <rPr>
        <sz val="11"/>
        <color indexed="8"/>
        <rFont val="ＭＳ Ｐゴシック"/>
        <family val="3"/>
        <charset val="128"/>
      </rPr>
      <t>アジア・太平洋地域を中心とする諸国を招聘して、各国の薬物情勢、薬物事犯の捜査手法および国際協力に関する討議を行い、薬物取締りに関する国際的なネットワークの構築・強化を図る。</t>
    </r>
    <rPh sb="0" eb="86">
      <t>　　　　　　　　　　　　　　　　　　　　　　　　　　　　　　　　　　　　　　　　　　　しょうへい</t>
    </rPh>
    <phoneticPr fontId="2" type="Hiragana"/>
  </si>
  <si>
    <r>
      <rPr>
        <sz val="11"/>
        <color indexed="8"/>
        <rFont val="ＭＳ Ｐゴシック"/>
        <family val="3"/>
        <charset val="128"/>
      </rPr>
      <t>金融庁</t>
    </r>
    <rPh sb="0" eb="3">
      <t>キンユウチョウ</t>
    </rPh>
    <phoneticPr fontId="2"/>
  </si>
  <si>
    <r>
      <t xml:space="preserve"> (</t>
    </r>
    <r>
      <rPr>
        <sz val="11"/>
        <rFont val="Arial"/>
        <family val="2"/>
      </rPr>
      <t>16 )</t>
    </r>
    <phoneticPr fontId="2"/>
  </si>
  <si>
    <r>
      <rPr>
        <sz val="11"/>
        <color indexed="8"/>
        <rFont val="ＭＳ Ｐゴシック"/>
        <family val="3"/>
        <charset val="128"/>
      </rPr>
      <t>新興市場国の金融行政担当者を対象として、金融市場全般にわたる制度や経験を紹介し、新興市場国の人材育成を図る金融行政研修を行う。</t>
    </r>
    <rPh sb="40" eb="42">
      <t>シンコウ</t>
    </rPh>
    <rPh sb="42" eb="44">
      <t>シジョウ</t>
    </rPh>
    <rPh sb="44" eb="45">
      <t>コク</t>
    </rPh>
    <phoneticPr fontId="2"/>
  </si>
  <si>
    <r>
      <rPr>
        <sz val="11"/>
        <color indexed="8"/>
        <rFont val="ＭＳ Ｐゴシック"/>
        <family val="3"/>
        <charset val="128"/>
      </rPr>
      <t>総務省</t>
    </r>
    <rPh sb="0" eb="3">
      <t>ソウムショウ</t>
    </rPh>
    <phoneticPr fontId="2"/>
  </si>
  <si>
    <t>(483)</t>
    <phoneticPr fontId="2"/>
  </si>
  <si>
    <t>（１）情報通信分野における諸外国との政策対話および研究者交流等を行う。
（２）政府統計職員に対する研修を通じたアジア太平洋地域の開発途上国の統計能力の強化等を目的として設立されたアジア太平洋統計研修所（ＳＩＡＰ）に対し、日本は、招請国政府として、同研修所における研修の実施に関する協力を行う。
（３）アジア・太平洋電気通信共同体（ＡＰＴ）を通じて、アジア太平洋電気通信網高度化に対する支援、アジア・太平洋ＩＴ研究者・技術者育成支援、デジタル・ディバイド解消のためのパイロットプロジェクト支援およびアジア太平洋地域におけるブロードバンド普及に向けた環境整備支援を行う。</t>
    <phoneticPr fontId="2"/>
  </si>
  <si>
    <r>
      <rPr>
        <sz val="11"/>
        <color indexed="8"/>
        <rFont val="ＭＳ Ｐゴシック"/>
        <family val="3"/>
        <charset val="128"/>
      </rPr>
      <t>法務省</t>
    </r>
    <rPh sb="0" eb="3">
      <t>ホウムショウ</t>
    </rPh>
    <phoneticPr fontId="2"/>
  </si>
  <si>
    <r>
      <rPr>
        <sz val="11"/>
        <rFont val="ＭＳ Ｐゴシック"/>
        <family val="3"/>
        <charset val="128"/>
      </rPr>
      <t>（</t>
    </r>
    <r>
      <rPr>
        <sz val="11"/>
        <rFont val="Arial"/>
        <family val="2"/>
      </rPr>
      <t>157</t>
    </r>
    <r>
      <rPr>
        <sz val="11"/>
        <rFont val="ＭＳ Ｐゴシック"/>
        <family val="3"/>
        <charset val="128"/>
      </rPr>
      <t>）　</t>
    </r>
    <phoneticPr fontId="2"/>
  </si>
  <si>
    <r>
      <rPr>
        <sz val="11"/>
        <color indexed="8"/>
        <rFont val="ＭＳ Ｐゴシック"/>
        <family val="3"/>
        <charset val="128"/>
      </rPr>
      <t>（</t>
    </r>
    <r>
      <rPr>
        <sz val="11"/>
        <color indexed="8"/>
        <rFont val="Arial"/>
        <family val="2"/>
      </rPr>
      <t>1</t>
    </r>
    <r>
      <rPr>
        <sz val="11"/>
        <color indexed="8"/>
        <rFont val="ＭＳ Ｐゴシック"/>
        <family val="3"/>
        <charset val="128"/>
      </rPr>
      <t>）アジア・太平洋地域諸国等の刑事司法関係等の実務家を対象とした研修、セミナーを開催するとともに、犯罪防止と犯罪者処遇に関する調査研究等を実施する。
（</t>
    </r>
    <r>
      <rPr>
        <sz val="11"/>
        <color indexed="8"/>
        <rFont val="Arial"/>
        <family val="2"/>
      </rPr>
      <t>2</t>
    </r>
    <r>
      <rPr>
        <sz val="11"/>
        <color indexed="8"/>
        <rFont val="ＭＳ Ｐゴシック"/>
        <family val="3"/>
        <charset val="128"/>
      </rPr>
      <t>）アジア諸国の法制度整備を支援するため、基本法令の起草、制定された法令を運用する司法関係機関の制度整備、法曹実務家の人材育成を目的とした研修、セミナーを開催するとともに、法制度整備支援推進に必要な日本国内における人材育成等の体制強化、アジア・太平洋地域の法制度の比較研究等を実施する。</t>
    </r>
    <phoneticPr fontId="2"/>
  </si>
  <si>
    <r>
      <rPr>
        <sz val="11"/>
        <color indexed="8"/>
        <rFont val="ＭＳ Ｐゴシック"/>
        <family val="3"/>
        <charset val="128"/>
      </rPr>
      <t>外</t>
    </r>
    <r>
      <rPr>
        <sz val="11"/>
        <color indexed="8"/>
        <rFont val="Arial"/>
        <family val="2"/>
      </rPr>
      <t xml:space="preserve">  </t>
    </r>
    <r>
      <rPr>
        <sz val="11"/>
        <color indexed="8"/>
        <rFont val="ＭＳ Ｐゴシック"/>
        <family val="3"/>
        <charset val="128"/>
      </rPr>
      <t>務</t>
    </r>
    <r>
      <rPr>
        <sz val="11"/>
        <color indexed="8"/>
        <rFont val="Arial"/>
        <family val="2"/>
      </rPr>
      <t xml:space="preserve">  </t>
    </r>
    <r>
      <rPr>
        <sz val="11"/>
        <color indexed="8"/>
        <rFont val="ＭＳ Ｐゴシック"/>
        <family val="3"/>
        <charset val="128"/>
      </rPr>
      <t>省</t>
    </r>
    <rPh sb="0" eb="1">
      <t>ソト</t>
    </rPh>
    <rPh sb="3" eb="4">
      <t>ツトム</t>
    </rPh>
    <rPh sb="6" eb="7">
      <t>ショウ</t>
    </rPh>
    <phoneticPr fontId="2"/>
  </si>
  <si>
    <r>
      <rPr>
        <sz val="11"/>
        <color indexed="8"/>
        <rFont val="ＭＳ Ｐゴシック"/>
        <family val="3"/>
        <charset val="128"/>
      </rPr>
      <t>ＪＩＣＡを通じて行う技術協力の予算
　　　　　　</t>
    </r>
    <r>
      <rPr>
        <sz val="11"/>
        <color indexed="8"/>
        <rFont val="Arial"/>
        <family val="2"/>
      </rPr>
      <t xml:space="preserve"> </t>
    </r>
    <r>
      <rPr>
        <sz val="11"/>
        <color indexed="8"/>
        <rFont val="ＭＳ Ｐゴシック"/>
        <family val="3"/>
        <charset val="128"/>
      </rPr>
      <t>　（</t>
    </r>
    <r>
      <rPr>
        <sz val="11"/>
        <color indexed="8"/>
        <rFont val="Arial"/>
        <family val="2"/>
      </rPr>
      <t>146,919</t>
    </r>
    <r>
      <rPr>
        <sz val="11"/>
        <color indexed="8"/>
        <rFont val="ＭＳ Ｐゴシック"/>
        <family val="3"/>
        <charset val="128"/>
      </rPr>
      <t xml:space="preserve">）
</t>
    </r>
    <phoneticPr fontId="2"/>
  </si>
  <si>
    <r>
      <rPr>
        <sz val="11"/>
        <color indexed="8"/>
        <rFont val="ＭＳ Ｐゴシック"/>
        <family val="3"/>
        <charset val="128"/>
      </rPr>
      <t xml:space="preserve">⑴国際約束に基づく技術協力：開発途上国が経済・社会面において自立的・継続的に発展できるよう、開発途上国の開発の担い手である人材育成、日本の技術や経験の移転、開発の障害となっている課題の解決に必要な各種制度や組織の整備・構築等を行うもの。
具体的には、開発途上国の国づくりの担い手となる開発途上国の行政官、技術者等を日本や第三国等に受け入れ、多岐にわたる分野で専門知識や技術を伝える「研修員受入事業」や日本の行政官や技術者等を開発途上国へ派遣し、開発途上国の政府機関等に対して、開発計画の立案、調査、研究開発、教育・訓練、普及活動、助言、指導等を行う「専門家派遣事業」、またこれら事業に必要な「機材供与事業」等を有機的に組み合わせて実施している。
</t>
    </r>
  </si>
  <si>
    <r>
      <rPr>
        <sz val="11"/>
        <color indexed="8"/>
        <rFont val="ＭＳ Ｐゴシック"/>
        <family val="3"/>
        <charset val="128"/>
      </rPr>
      <t>⑵開発計画調査型技術協力：政策立案や公共事業計画の策定を支援するとともに、相手国のカウンターパートに対し、調査・分析手法や計画の策定手法などの技術移転を行う。</t>
    </r>
    <phoneticPr fontId="2"/>
  </si>
  <si>
    <r>
      <rPr>
        <sz val="11"/>
        <color indexed="8"/>
        <rFont val="ＭＳ Ｐゴシック"/>
        <family val="3"/>
        <charset val="128"/>
      </rPr>
      <t>⑶人材養成確保：技術協力等の実施に必要な専門家等の人員の確保および養成ならびに前記事業の推進に必要な調査研究や情報提供を行うもの。</t>
    </r>
    <phoneticPr fontId="2"/>
  </si>
  <si>
    <r>
      <rPr>
        <sz val="11"/>
        <color indexed="8"/>
        <rFont val="ＭＳ Ｐゴシック"/>
        <family val="3"/>
        <charset val="128"/>
      </rPr>
      <t>⑷国民参加型協力：日本の</t>
    </r>
    <r>
      <rPr>
        <sz val="11"/>
        <color indexed="8"/>
        <rFont val="Arial"/>
        <family val="2"/>
      </rPr>
      <t>NGO</t>
    </r>
    <r>
      <rPr>
        <sz val="11"/>
        <color indexed="8"/>
        <rFont val="ＭＳ Ｐゴシック"/>
        <family val="3"/>
        <charset val="128"/>
      </rPr>
      <t>・地方自治体等による国際協力の促進のための草の根技術協力事業、また、国際協力への理解促進に資する開発教育支援事業等を実施。</t>
    </r>
    <rPh sb="5" eb="6">
      <t>カタ</t>
    </rPh>
    <rPh sb="49" eb="51">
      <t>コクサイ</t>
    </rPh>
    <rPh sb="51" eb="53">
      <t>キョウリョク</t>
    </rPh>
    <rPh sb="55" eb="57">
      <t>リカイ</t>
    </rPh>
    <rPh sb="57" eb="59">
      <t>ソクシン</t>
    </rPh>
    <rPh sb="60" eb="61">
      <t>シ</t>
    </rPh>
    <phoneticPr fontId="2"/>
  </si>
  <si>
    <r>
      <rPr>
        <sz val="11"/>
        <color indexed="8"/>
        <rFont val="ＭＳ Ｐゴシック"/>
        <family val="3"/>
        <charset val="128"/>
      </rPr>
      <t>⑸ボランティア派遣：国民参加型事業として開発途上国の社会経済の発展に貢献したいと志望する人材を開発途上国に派遣し、現地の人々と生活を共にしながら、自らの技術、知識と経験を伝える草の根レベルの技術協力。</t>
    </r>
    <r>
      <rPr>
        <sz val="11"/>
        <color indexed="8"/>
        <rFont val="Arial"/>
        <family val="2"/>
      </rPr>
      <t>20</t>
    </r>
    <r>
      <rPr>
        <sz val="11"/>
        <color indexed="8"/>
        <rFont val="ＭＳ Ｐゴシック"/>
        <family val="3"/>
        <charset val="128"/>
      </rPr>
      <t>歳から</t>
    </r>
    <r>
      <rPr>
        <sz val="11"/>
        <color indexed="8"/>
        <rFont val="Arial"/>
        <family val="2"/>
      </rPr>
      <t>39</t>
    </r>
    <r>
      <rPr>
        <sz val="11"/>
        <color indexed="8"/>
        <rFont val="ＭＳ Ｐゴシック"/>
        <family val="3"/>
        <charset val="128"/>
      </rPr>
      <t>歳までの「青年海外協力隊」と</t>
    </r>
    <r>
      <rPr>
        <sz val="11"/>
        <color indexed="8"/>
        <rFont val="Arial"/>
        <family val="2"/>
      </rPr>
      <t>40</t>
    </r>
    <r>
      <rPr>
        <sz val="11"/>
        <color indexed="8"/>
        <rFont val="ＭＳ Ｐゴシック"/>
        <family val="3"/>
        <charset val="128"/>
      </rPr>
      <t>歳から</t>
    </r>
    <r>
      <rPr>
        <sz val="11"/>
        <color indexed="8"/>
        <rFont val="Arial"/>
        <family val="2"/>
      </rPr>
      <t>69</t>
    </r>
    <r>
      <rPr>
        <sz val="11"/>
        <color indexed="8"/>
        <rFont val="ＭＳ Ｐゴシック"/>
        <family val="3"/>
        <charset val="128"/>
      </rPr>
      <t>歳までの「シニア海外ボランティア」が柱。</t>
    </r>
    <phoneticPr fontId="2"/>
  </si>
  <si>
    <r>
      <rPr>
        <sz val="11"/>
        <color indexed="8"/>
        <rFont val="ＭＳ Ｐゴシック"/>
        <family val="3"/>
        <charset val="128"/>
      </rPr>
      <t>⑹災害援助等協力：海外の地域、特に開発途上地域における大規模な災害に対し、被災国政府または国際機関の要請に応じ、国際緊急援助隊の派遣および緊急援助物資の供与を行い、国際協力の推進に寄与する。</t>
    </r>
    <rPh sb="40" eb="42">
      <t>セイフ</t>
    </rPh>
    <phoneticPr fontId="2"/>
  </si>
  <si>
    <t>⑺各種調査：案件形成準備段階の機動性・迅速性を確保するとともに、３スキームの相乗効果を発現するために、協力プログラムの形成と、個別案件の発掘・形成および妥当性・有効性・効率性等の確認を行う。また、地域別・国別の援助の実施方針や特定の開発課題に関する援助方針／アプローチ等を検討するため、当該地域・国や当該開発課題にかかわる基礎情報を収集・分析する。</t>
    <phoneticPr fontId="2"/>
  </si>
  <si>
    <t>⑻事業評価：事業の改善と国民への説明責任を果たすため、プロジェクト等の事前段階から実施後にわたり、一貫した事業評価を実施する。</t>
    <rPh sb="6" eb="8">
      <t>ジギョウ</t>
    </rPh>
    <rPh sb="9" eb="11">
      <t>カイゼン</t>
    </rPh>
    <rPh sb="12" eb="14">
      <t>コクミン</t>
    </rPh>
    <rPh sb="16" eb="18">
      <t>セツメイ</t>
    </rPh>
    <rPh sb="18" eb="20">
      <t>セキニン</t>
    </rPh>
    <rPh sb="21" eb="22">
      <t>ハ</t>
    </rPh>
    <phoneticPr fontId="2"/>
  </si>
  <si>
    <r>
      <rPr>
        <sz val="11"/>
        <color indexed="8"/>
        <rFont val="ＭＳ Ｐゴシック"/>
        <family val="3"/>
        <charset val="128"/>
      </rPr>
      <t>⑼その他：海外移住者に対する援助および指導等を実施するもの。</t>
    </r>
    <phoneticPr fontId="2"/>
  </si>
  <si>
    <r>
      <rPr>
        <sz val="11"/>
        <color indexed="8"/>
        <rFont val="ＭＳ Ｐゴシック"/>
        <family val="3"/>
        <charset val="128"/>
      </rPr>
      <t>（独立行政法人）国際交流基金運営費交付金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t>
    </r>
    <r>
      <rPr>
        <sz val="11"/>
        <color indexed="8"/>
        <rFont val="Arial"/>
        <family val="2"/>
      </rPr>
      <t>6,627</t>
    </r>
    <r>
      <rPr>
        <sz val="11"/>
        <color indexed="8"/>
        <rFont val="ＭＳ Ｐゴシック"/>
        <family val="3"/>
        <charset val="128"/>
      </rPr>
      <t>）</t>
    </r>
    <rPh sb="1" eb="3">
      <t>ドクリツ</t>
    </rPh>
    <rPh sb="3" eb="5">
      <t>ギョウセイ</t>
    </rPh>
    <rPh sb="5" eb="7">
      <t>ホウジン</t>
    </rPh>
    <rPh sb="8" eb="10">
      <t>コクサイ</t>
    </rPh>
    <rPh sb="10" eb="12">
      <t>コウリュウ</t>
    </rPh>
    <rPh sb="12" eb="14">
      <t>キキン</t>
    </rPh>
    <rPh sb="14" eb="17">
      <t>ウンエイヒ</t>
    </rPh>
    <rPh sb="17" eb="20">
      <t>コウフキン</t>
    </rPh>
    <phoneticPr fontId="2"/>
  </si>
  <si>
    <r>
      <rPr>
        <sz val="11"/>
        <color indexed="8"/>
        <rFont val="ＭＳ Ｐゴシック"/>
        <family val="3"/>
        <charset val="128"/>
      </rPr>
      <t>独立行政法人国際交流基金は、日本に対する諸外国の理解を深め、国際相互理解を増進し、および文化その他の分野において世界に貢献し、もって良好な国際環境の整備ならびに日本の調和ある対外関係の維持および発展に寄与することを目的として国際文化交流事業を総合的かつ効率的に行っている。</t>
    </r>
    <phoneticPr fontId="2"/>
  </si>
  <si>
    <r>
      <rPr>
        <sz val="11"/>
        <color indexed="8"/>
        <rFont val="ＭＳ Ｐゴシック"/>
        <family val="3"/>
        <charset val="128"/>
      </rPr>
      <t>その他
　　　　</t>
    </r>
    <r>
      <rPr>
        <sz val="11"/>
        <color indexed="8"/>
        <rFont val="Arial"/>
        <family val="2"/>
      </rPr>
      <t xml:space="preserve">         </t>
    </r>
    <r>
      <rPr>
        <sz val="11"/>
        <color indexed="8"/>
        <rFont val="ＭＳ Ｐゴシック"/>
        <family val="3"/>
        <charset val="128"/>
      </rPr>
      <t>　（</t>
    </r>
    <r>
      <rPr>
        <sz val="11"/>
        <color indexed="8"/>
        <rFont val="Arial"/>
        <family val="2"/>
      </rPr>
      <t>56,686</t>
    </r>
    <r>
      <rPr>
        <sz val="11"/>
        <color indexed="8"/>
        <rFont val="ＭＳ Ｐゴシック"/>
        <family val="3"/>
        <charset val="128"/>
      </rPr>
      <t>）</t>
    </r>
    <rPh sb="2" eb="3">
      <t>タ</t>
    </rPh>
    <phoneticPr fontId="2"/>
  </si>
  <si>
    <r>
      <t>(1)</t>
    </r>
    <r>
      <rPr>
        <sz val="11"/>
        <color indexed="8"/>
        <rFont val="ＭＳ Ｐゴシック"/>
        <family val="3"/>
        <charset val="128"/>
      </rPr>
      <t>効率的・効果的援助を実施するための政策協議の実施および国別援助計画の策定、現地</t>
    </r>
    <r>
      <rPr>
        <sz val="11"/>
        <color indexed="8"/>
        <rFont val="Arial"/>
        <family val="2"/>
      </rPr>
      <t>ODA</t>
    </r>
    <r>
      <rPr>
        <sz val="11"/>
        <color indexed="8"/>
        <rFont val="ＭＳ Ｐゴシック"/>
        <family val="3"/>
        <charset val="128"/>
      </rPr>
      <t>タスクフォースの機能強化、</t>
    </r>
    <r>
      <rPr>
        <sz val="11"/>
        <color indexed="8"/>
        <rFont val="Arial"/>
        <family val="2"/>
      </rPr>
      <t>(2)</t>
    </r>
    <r>
      <rPr>
        <sz val="11"/>
        <color indexed="8"/>
        <rFont val="ＭＳ Ｐゴシック"/>
        <family val="3"/>
        <charset val="128"/>
      </rPr>
      <t>援助の有効性等を検証し、効率的・効果的援助の実施に役立てるための評価、</t>
    </r>
    <r>
      <rPr>
        <sz val="11"/>
        <color indexed="8"/>
        <rFont val="Arial"/>
        <family val="2"/>
      </rPr>
      <t>(3)ODA</t>
    </r>
    <r>
      <rPr>
        <sz val="11"/>
        <color indexed="8"/>
        <rFont val="ＭＳ Ｐゴシック"/>
        <family val="3"/>
        <charset val="128"/>
      </rPr>
      <t>による途上国支援と中小企業の海外事業展開とのマッチング（ニーズ調査、案件化調査、途上国への普及事業）、</t>
    </r>
    <r>
      <rPr>
        <sz val="11"/>
        <color indexed="8"/>
        <rFont val="Arial"/>
        <family val="2"/>
      </rPr>
      <t>(4)</t>
    </r>
    <r>
      <rPr>
        <sz val="11"/>
        <color indexed="8"/>
        <rFont val="ＭＳ Ｐゴシック"/>
        <family val="3"/>
        <charset val="128"/>
      </rPr>
      <t>我が国</t>
    </r>
    <r>
      <rPr>
        <sz val="11"/>
        <color indexed="8"/>
        <rFont val="Arial"/>
        <family val="2"/>
      </rPr>
      <t>NGO</t>
    </r>
    <r>
      <rPr>
        <sz val="11"/>
        <color indexed="8"/>
        <rFont val="ＭＳ Ｐゴシック"/>
        <family val="3"/>
        <charset val="128"/>
      </rPr>
      <t>の活動環境整備および</t>
    </r>
    <r>
      <rPr>
        <sz val="11"/>
        <color indexed="8"/>
        <rFont val="Arial"/>
        <family val="2"/>
      </rPr>
      <t>NGO</t>
    </r>
    <r>
      <rPr>
        <sz val="11"/>
        <color indexed="8"/>
        <rFont val="ＭＳ Ｐゴシック"/>
        <family val="3"/>
        <charset val="128"/>
      </rPr>
      <t>が実施する事業前後の調査や研修会・講習会等に要する経費、（</t>
    </r>
    <r>
      <rPr>
        <sz val="11"/>
        <color indexed="8"/>
        <rFont val="Arial"/>
        <family val="2"/>
      </rPr>
      <t>5</t>
    </r>
    <r>
      <rPr>
        <sz val="11"/>
        <color indexed="8"/>
        <rFont val="ＭＳ Ｐゴシック"/>
        <family val="3"/>
        <charset val="128"/>
      </rPr>
      <t>）</t>
    </r>
    <r>
      <rPr>
        <sz val="11"/>
        <color indexed="8"/>
        <rFont val="Arial"/>
        <family val="2"/>
      </rPr>
      <t>ODA</t>
    </r>
    <r>
      <rPr>
        <sz val="11"/>
        <color indexed="8"/>
        <rFont val="ＭＳ Ｐゴシック"/>
        <family val="3"/>
        <charset val="128"/>
      </rPr>
      <t>を実施するために必要な行政的諸経費の計上等を行っている。</t>
    </r>
    <phoneticPr fontId="2"/>
  </si>
  <si>
    <r>
      <rPr>
        <sz val="11"/>
        <color indexed="8"/>
        <rFont val="ＭＳ Ｐゴシック"/>
        <family val="3"/>
        <charset val="128"/>
      </rPr>
      <t>総　額</t>
    </r>
    <r>
      <rPr>
        <vertAlign val="superscript"/>
        <sz val="11"/>
        <rFont val="ＭＳ Ｐゴシック"/>
        <family val="3"/>
        <charset val="128"/>
      </rPr>
      <t>＊</t>
    </r>
    <r>
      <rPr>
        <sz val="11"/>
        <color indexed="8"/>
        <rFont val="ＭＳ Ｐゴシック"/>
        <family val="3"/>
        <charset val="128"/>
      </rPr>
      <t>　　　</t>
    </r>
    <r>
      <rPr>
        <sz val="11"/>
        <color indexed="8"/>
        <rFont val="Arial"/>
        <family val="2"/>
      </rPr>
      <t>210,232</t>
    </r>
    <rPh sb="0" eb="1">
      <t>カンソウ</t>
    </rPh>
    <rPh sb="2" eb="3">
      <t>ガク</t>
    </rPh>
    <phoneticPr fontId="2"/>
  </si>
  <si>
    <r>
      <rPr>
        <sz val="11"/>
        <color indexed="8"/>
        <rFont val="ＭＳ Ｐゴシック"/>
        <family val="3"/>
        <charset val="128"/>
      </rPr>
      <t>財務省</t>
    </r>
    <rPh sb="0" eb="3">
      <t>ザイムショウ</t>
    </rPh>
    <phoneticPr fontId="2"/>
  </si>
  <si>
    <r>
      <rPr>
        <sz val="11"/>
        <color indexed="8"/>
        <rFont val="ＭＳ Ｐゴシック"/>
        <family val="3"/>
        <charset val="128"/>
      </rPr>
      <t xml:space="preserve">財政経済に関する技術協力に必要な経費等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rFont val="ＭＳ Ｐゴシック"/>
        <family val="3"/>
        <charset val="128"/>
      </rPr>
      <t>（</t>
    </r>
    <r>
      <rPr>
        <sz val="11"/>
        <rFont val="Arial"/>
        <family val="2"/>
      </rPr>
      <t>43,321</t>
    </r>
    <r>
      <rPr>
        <sz val="11"/>
        <rFont val="ＭＳ Ｐゴシック"/>
        <family val="3"/>
        <charset val="128"/>
      </rPr>
      <t>）</t>
    </r>
    <rPh sb="0" eb="2">
      <t>ザイセイ</t>
    </rPh>
    <rPh sb="2" eb="4">
      <t>ケイザイ</t>
    </rPh>
    <rPh sb="5" eb="6">
      <t>カン</t>
    </rPh>
    <rPh sb="8" eb="10">
      <t>ギジュツ</t>
    </rPh>
    <rPh sb="10" eb="12">
      <t>キョウリョク</t>
    </rPh>
    <rPh sb="13" eb="15">
      <t>ヒツヨウ</t>
    </rPh>
    <rPh sb="16" eb="18">
      <t>ケイヒ</t>
    </rPh>
    <rPh sb="18" eb="19">
      <t>ナド</t>
    </rPh>
    <phoneticPr fontId="2"/>
  </si>
  <si>
    <r>
      <t>(1)</t>
    </r>
    <r>
      <rPr>
        <sz val="11"/>
        <color indexed="8"/>
        <rFont val="ＭＳ Ｐゴシック"/>
        <family val="3"/>
        <charset val="128"/>
      </rPr>
      <t xml:space="preserve">開発途上国現地および日本国内においてセミナー・研修を開催する。　　　　　　　　　　　　　　　　　　　　　　
</t>
    </r>
    <r>
      <rPr>
        <sz val="11"/>
        <color indexed="8"/>
        <rFont val="Arial"/>
        <family val="2"/>
      </rPr>
      <t>(2)</t>
    </r>
    <r>
      <rPr>
        <sz val="11"/>
        <color indexed="8"/>
        <rFont val="ＭＳ Ｐゴシック"/>
        <family val="3"/>
        <charset val="128"/>
      </rPr>
      <t xml:space="preserve">開発途上国へ専門家を派遣する。　　　　　　　　　　　　　　　　　　　　　　　　　　　　　　　　　　　　　　　　
</t>
    </r>
    <r>
      <rPr>
        <sz val="11"/>
        <color indexed="8"/>
        <rFont val="Arial"/>
        <family val="2"/>
      </rPr>
      <t>(3)</t>
    </r>
    <r>
      <rPr>
        <sz val="11"/>
        <color indexed="8"/>
        <rFont val="ＭＳ Ｐゴシック"/>
        <family val="3"/>
        <charset val="128"/>
      </rPr>
      <t xml:space="preserve">開発途上国から客員・実務研究員を受け入れる。　　　　　　　　　　　　　　　　　　　　　　　　　　　　　　　　　　
</t>
    </r>
    <r>
      <rPr>
        <sz val="11"/>
        <color indexed="8"/>
        <rFont val="Arial"/>
        <family val="2"/>
      </rPr>
      <t>(4)</t>
    </r>
    <r>
      <rPr>
        <sz val="11"/>
        <color indexed="8"/>
        <rFont val="ＭＳ Ｐゴシック"/>
        <family val="3"/>
        <charset val="128"/>
      </rPr>
      <t xml:space="preserve">開発途上国の経済事情や経済政策の実情に関する研究を行う。　　　　　　　　　　　　　　　　　　　　　
</t>
    </r>
    <r>
      <rPr>
        <sz val="11"/>
        <color indexed="8"/>
        <rFont val="Arial"/>
        <family val="2"/>
      </rPr>
      <t>(5</t>
    </r>
    <r>
      <rPr>
        <sz val="11"/>
        <color indexed="8"/>
        <rFont val="ＭＳ Ｐゴシック"/>
        <family val="3"/>
        <charset val="128"/>
      </rPr>
      <t>）円借款事業の案件形成や円借款事業に附帯する技術支援等を実施する（ＪＩＣＡ有償勘定技術支援）。</t>
    </r>
    <rPh sb="26" eb="28">
      <t>ケンシュウ</t>
    </rPh>
    <phoneticPr fontId="2"/>
  </si>
  <si>
    <r>
      <rPr>
        <sz val="11"/>
        <color indexed="8"/>
        <rFont val="ＭＳ Ｐゴシック"/>
        <family val="3"/>
        <charset val="128"/>
      </rPr>
      <t>文部科学省（日本学生支援機構を含む）</t>
    </r>
    <rPh sb="0" eb="2">
      <t>モンブ</t>
    </rPh>
    <rPh sb="2" eb="5">
      <t>カガクショウ</t>
    </rPh>
    <rPh sb="6" eb="8">
      <t>ニホン</t>
    </rPh>
    <rPh sb="8" eb="10">
      <t>ガクセイ</t>
    </rPh>
    <rPh sb="10" eb="12">
      <t>シエン</t>
    </rPh>
    <rPh sb="12" eb="14">
      <t>キコウ</t>
    </rPh>
    <rPh sb="15" eb="16">
      <t>フク</t>
    </rPh>
    <phoneticPr fontId="2"/>
  </si>
  <si>
    <r>
      <rPr>
        <sz val="11"/>
        <color indexed="8"/>
        <rFont val="ＭＳ Ｐゴシック"/>
        <family val="3"/>
        <charset val="128"/>
      </rPr>
      <t>留学生交流の推進　　　　　　　　</t>
    </r>
    <r>
      <rPr>
        <strike/>
        <sz val="11"/>
        <rFont val="Arial"/>
        <family val="2"/>
      </rPr>
      <t xml:space="preserve">
</t>
    </r>
    <r>
      <rPr>
        <sz val="11"/>
        <color indexed="8"/>
        <rFont val="Arial"/>
        <family val="2"/>
      </rPr>
      <t xml:space="preserve">                  </t>
    </r>
    <r>
      <rPr>
        <sz val="11"/>
        <rFont val="Arial"/>
        <family val="2"/>
      </rPr>
      <t>(26,925)</t>
    </r>
    <r>
      <rPr>
        <strike/>
        <sz val="11"/>
        <rFont val="Arial"/>
        <family val="2"/>
      </rPr>
      <t xml:space="preserve">
</t>
    </r>
    <rPh sb="0" eb="3">
      <t>リュウガクセイ</t>
    </rPh>
    <rPh sb="3" eb="5">
      <t>コウリュウ</t>
    </rPh>
    <rPh sb="6" eb="8">
      <t>スイシン</t>
    </rPh>
    <phoneticPr fontId="2"/>
  </si>
  <si>
    <r>
      <rPr>
        <sz val="11"/>
        <color indexed="8"/>
        <rFont val="ＭＳ Ｐゴシック"/>
        <family val="3"/>
        <charset val="128"/>
      </rPr>
      <t>グローバル社会で活躍できる人材育成の促進や我が国の高等教育機関の国際競争力強化、「留学生</t>
    </r>
    <r>
      <rPr>
        <sz val="11"/>
        <color indexed="8"/>
        <rFont val="Arial"/>
        <family val="2"/>
      </rPr>
      <t>30</t>
    </r>
    <r>
      <rPr>
        <sz val="11"/>
        <color indexed="8"/>
        <rFont val="ＭＳ Ｐゴシック"/>
        <family val="3"/>
        <charset val="128"/>
      </rPr>
      <t>万人計画（平成</t>
    </r>
    <r>
      <rPr>
        <sz val="11"/>
        <color indexed="8"/>
        <rFont val="Arial"/>
        <family val="2"/>
      </rPr>
      <t>20</t>
    </r>
    <r>
      <rPr>
        <sz val="11"/>
        <color indexed="8"/>
        <rFont val="ＭＳ Ｐゴシック"/>
        <family val="3"/>
        <charset val="128"/>
      </rPr>
      <t>年</t>
    </r>
    <r>
      <rPr>
        <sz val="11"/>
        <color indexed="8"/>
        <rFont val="Arial"/>
        <family val="2"/>
      </rPr>
      <t>7</t>
    </r>
    <r>
      <rPr>
        <sz val="11"/>
        <color indexed="8"/>
        <rFont val="ＭＳ Ｐゴシック"/>
        <family val="3"/>
        <charset val="128"/>
      </rPr>
      <t>月）」の実現を図るため、日本人留学生の海外交流および外国人留学生の受入れを推進し、グローバル人材育成に必要な環境の整備・充実を図る。現在、我が国の高等教育機関に在籍している外国人留学生は約</t>
    </r>
    <r>
      <rPr>
        <sz val="11"/>
        <color indexed="8"/>
        <rFont val="Arial"/>
        <family val="2"/>
      </rPr>
      <t>13</t>
    </r>
    <r>
      <rPr>
        <sz val="11"/>
        <color indexed="8"/>
        <rFont val="ＭＳ Ｐゴシック"/>
        <family val="3"/>
        <charset val="128"/>
      </rPr>
      <t>万</t>
    </r>
    <r>
      <rPr>
        <sz val="11"/>
        <color indexed="8"/>
        <rFont val="Arial"/>
        <family val="2"/>
      </rPr>
      <t xml:space="preserve"> 8,000</t>
    </r>
    <r>
      <rPr>
        <sz val="11"/>
        <color indexed="8"/>
        <rFont val="ＭＳ Ｐゴシック"/>
        <family val="3"/>
        <charset val="128"/>
      </rPr>
      <t>人（平成</t>
    </r>
    <r>
      <rPr>
        <sz val="11"/>
        <color indexed="8"/>
        <rFont val="Arial"/>
        <family val="2"/>
      </rPr>
      <t>24</t>
    </r>
    <r>
      <rPr>
        <sz val="11"/>
        <color indexed="8"/>
        <rFont val="ＭＳ Ｐゴシック"/>
        <family val="3"/>
        <charset val="128"/>
      </rPr>
      <t>年</t>
    </r>
    <r>
      <rPr>
        <sz val="11"/>
        <color indexed="8"/>
        <rFont val="Arial"/>
        <family val="2"/>
      </rPr>
      <t>5</t>
    </r>
    <r>
      <rPr>
        <sz val="11"/>
        <color indexed="8"/>
        <rFont val="ＭＳ Ｐゴシック"/>
        <family val="3"/>
        <charset val="128"/>
      </rPr>
      <t>月）、海外の大学等に在籍する日本人学生は約</t>
    </r>
    <r>
      <rPr>
        <sz val="11"/>
        <color indexed="8"/>
        <rFont val="Arial"/>
        <family val="2"/>
      </rPr>
      <t>5</t>
    </r>
    <r>
      <rPr>
        <sz val="11"/>
        <color indexed="8"/>
        <rFont val="ＭＳ Ｐゴシック"/>
        <family val="3"/>
        <charset val="128"/>
      </rPr>
      <t>万</t>
    </r>
    <r>
      <rPr>
        <sz val="11"/>
        <color indexed="8"/>
        <rFont val="Arial"/>
        <family val="2"/>
      </rPr>
      <t>8,</t>
    </r>
    <r>
      <rPr>
        <sz val="11"/>
        <color indexed="8"/>
        <rFont val="ＭＳ Ｐゴシック"/>
        <family val="3"/>
        <charset val="128"/>
      </rPr>
      <t>０００人（平成</t>
    </r>
    <r>
      <rPr>
        <sz val="11"/>
        <color indexed="8"/>
        <rFont val="Arial"/>
        <family val="2"/>
      </rPr>
      <t>22</t>
    </r>
    <r>
      <rPr>
        <sz val="11"/>
        <color indexed="8"/>
        <rFont val="ＭＳ Ｐゴシック"/>
        <family val="3"/>
        <charset val="128"/>
      </rPr>
      <t>年）となっている。　
（施策例）
・国費外国人留学生の受入れ：開発途上国を中心に世界各国より前途有望な青年を日本に招聘し、高等教育機関で教育や研究を行わせる事業を実施。
・私費外国人留学生等への援助：日本の高等教育機関および日本語教育機関に在籍する私費外国人留学生を支援するため学習奨励費の給付を実施。</t>
    </r>
    <phoneticPr fontId="2" type="Hiragana"/>
  </si>
  <si>
    <r>
      <rPr>
        <sz val="11"/>
        <color indexed="8"/>
        <rFont val="ＭＳ Ｐゴシック"/>
        <family val="3"/>
        <charset val="128"/>
      </rPr>
      <t>大学の世界展開力強化事業（</t>
    </r>
    <r>
      <rPr>
        <sz val="11"/>
        <color indexed="8"/>
        <rFont val="Arial"/>
        <family val="2"/>
      </rPr>
      <t>ASEAN</t>
    </r>
    <r>
      <rPr>
        <sz val="11"/>
        <color indexed="8"/>
        <rFont val="ＭＳ Ｐゴシック"/>
        <family val="3"/>
        <charset val="128"/>
      </rPr>
      <t>諸国等との大学間交流形成支援）</t>
    </r>
    <r>
      <rPr>
        <sz val="11"/>
        <rFont val="Arial"/>
        <family val="2"/>
      </rPr>
      <t xml:space="preserve">
</t>
    </r>
    <r>
      <rPr>
        <sz val="11"/>
        <color indexed="8"/>
        <rFont val="Arial"/>
        <family val="2"/>
      </rPr>
      <t xml:space="preserve">                      </t>
    </r>
    <r>
      <rPr>
        <sz val="11"/>
        <rFont val="Arial"/>
        <family val="2"/>
      </rPr>
      <t>(800)</t>
    </r>
    <phoneticPr fontId="2"/>
  </si>
  <si>
    <r>
      <rPr>
        <sz val="11"/>
        <color indexed="8"/>
        <rFont val="ＭＳ Ｐゴシック"/>
        <family val="3"/>
        <charset val="128"/>
      </rPr>
      <t>国際的に活躍できるグローバル人材の育成と大学教育のグローバル展開力の強化を目指し、高等教育の質の保証を図りながら、日本人学生の海外留学と外国人学生の戦略的受入れを行う</t>
    </r>
    <r>
      <rPr>
        <sz val="11"/>
        <color indexed="8"/>
        <rFont val="Arial"/>
        <family val="2"/>
      </rPr>
      <t>ASEAN</t>
    </r>
    <r>
      <rPr>
        <sz val="11"/>
        <color indexed="8"/>
        <rFont val="ＭＳ Ｐゴシック"/>
        <family val="3"/>
        <charset val="128"/>
      </rPr>
      <t>等の大学との国際教育連携の取組を支援。</t>
    </r>
    <phoneticPr fontId="2"/>
  </si>
  <si>
    <r>
      <rPr>
        <sz val="11"/>
        <color indexed="8"/>
        <rFont val="ＭＳ Ｐゴシック"/>
        <family val="3"/>
        <charset val="128"/>
      </rPr>
      <t>その他　　　　　　　　　　</t>
    </r>
    <r>
      <rPr>
        <sz val="11"/>
        <rFont val="Arial"/>
        <family val="2"/>
      </rPr>
      <t xml:space="preserve">
 </t>
    </r>
    <r>
      <rPr>
        <sz val="11"/>
        <color indexed="8"/>
        <rFont val="Arial"/>
        <family val="2"/>
      </rPr>
      <t xml:space="preserve">                     </t>
    </r>
    <r>
      <rPr>
        <sz val="11"/>
        <rFont val="Arial"/>
        <family val="2"/>
      </rPr>
      <t>(406)</t>
    </r>
    <rPh sb="2" eb="3">
      <t>タ</t>
    </rPh>
    <phoneticPr fontId="2"/>
  </si>
  <si>
    <r>
      <rPr>
        <sz val="11"/>
        <color indexed="8"/>
        <rFont val="ＭＳ Ｐゴシック"/>
        <family val="3"/>
        <charset val="128"/>
      </rPr>
      <t>外国人に対する日本語教育、教育、文化、スポーツ等の各分野で開発途上国からの研究者等の受入れ・開発途上国への専門家派遣等の各種事業や国際機関を通じて協力。</t>
    </r>
    <rPh sb="0" eb="2">
      <t>ガイコク</t>
    </rPh>
    <rPh sb="2" eb="3">
      <t>ジン</t>
    </rPh>
    <rPh sb="4" eb="5">
      <t>タイ</t>
    </rPh>
    <rPh sb="7" eb="10">
      <t>ニホンゴ</t>
    </rPh>
    <rPh sb="10" eb="12">
      <t>キョウイク</t>
    </rPh>
    <rPh sb="13" eb="15">
      <t>キョウイク</t>
    </rPh>
    <rPh sb="16" eb="18">
      <t>ブンカ</t>
    </rPh>
    <rPh sb="23" eb="24">
      <t>ナド</t>
    </rPh>
    <rPh sb="25" eb="26">
      <t>カク</t>
    </rPh>
    <rPh sb="26" eb="28">
      <t>ブンヤ</t>
    </rPh>
    <rPh sb="29" eb="31">
      <t>カイハツ</t>
    </rPh>
    <rPh sb="31" eb="34">
      <t>トジョウコク</t>
    </rPh>
    <rPh sb="37" eb="40">
      <t>ケンキュウシャ</t>
    </rPh>
    <rPh sb="40" eb="41">
      <t>ナド</t>
    </rPh>
    <rPh sb="42" eb="44">
      <t>ウケイレ</t>
    </rPh>
    <rPh sb="46" eb="48">
      <t>カイハツ</t>
    </rPh>
    <rPh sb="48" eb="51">
      <t>トジョウコク</t>
    </rPh>
    <rPh sb="53" eb="56">
      <t>センモンカ</t>
    </rPh>
    <rPh sb="56" eb="58">
      <t>ハケン</t>
    </rPh>
    <rPh sb="58" eb="59">
      <t>ナド</t>
    </rPh>
    <rPh sb="60" eb="62">
      <t>カクシュ</t>
    </rPh>
    <rPh sb="62" eb="64">
      <t>ジギョウ</t>
    </rPh>
    <rPh sb="65" eb="67">
      <t>コクサイ</t>
    </rPh>
    <rPh sb="67" eb="69">
      <t>キカン</t>
    </rPh>
    <rPh sb="70" eb="71">
      <t>ツウ</t>
    </rPh>
    <rPh sb="73" eb="75">
      <t>キョウリョク</t>
    </rPh>
    <phoneticPr fontId="2"/>
  </si>
  <si>
    <r>
      <rPr>
        <sz val="11"/>
        <color indexed="8"/>
        <rFont val="ＭＳ Ｐゴシック"/>
        <family val="3"/>
        <charset val="128"/>
      </rPr>
      <t>総　額</t>
    </r>
    <r>
      <rPr>
        <sz val="11"/>
        <color indexed="8"/>
        <rFont val="Arial"/>
        <family val="2"/>
      </rPr>
      <t xml:space="preserve">  *  </t>
    </r>
    <r>
      <rPr>
        <sz val="11"/>
        <color indexed="8"/>
        <rFont val="ＭＳ Ｐゴシック"/>
        <family val="3"/>
        <charset val="128"/>
      </rPr>
      <t>　　　　</t>
    </r>
    <r>
      <rPr>
        <sz val="11"/>
        <rFont val="Arial"/>
        <family val="2"/>
      </rPr>
      <t xml:space="preserve">
</t>
    </r>
    <r>
      <rPr>
        <sz val="11"/>
        <color indexed="8"/>
        <rFont val="Arial"/>
        <family val="2"/>
      </rPr>
      <t xml:space="preserve">                   </t>
    </r>
    <r>
      <rPr>
        <sz val="11"/>
        <rFont val="Arial"/>
        <family val="2"/>
      </rPr>
      <t>(28,131)</t>
    </r>
    <rPh sb="0" eb="1">
      <t>カンソウ</t>
    </rPh>
    <rPh sb="2" eb="3">
      <t>ガク</t>
    </rPh>
    <phoneticPr fontId="2"/>
  </si>
  <si>
    <r>
      <rPr>
        <sz val="11"/>
        <color indexed="8"/>
        <rFont val="ＭＳ Ｐゴシック"/>
        <family val="3"/>
        <charset val="128"/>
      </rPr>
      <t>厚生労働省</t>
    </r>
    <rPh sb="0" eb="2">
      <t>コウセイ</t>
    </rPh>
    <rPh sb="2" eb="5">
      <t>ロウドウショウ</t>
    </rPh>
    <phoneticPr fontId="2"/>
  </si>
  <si>
    <r>
      <rPr>
        <strike/>
        <sz val="11"/>
        <rFont val="Arial"/>
        <family val="2"/>
      </rPr>
      <t xml:space="preserve">
</t>
    </r>
    <r>
      <rPr>
        <sz val="11"/>
        <color indexed="8"/>
        <rFont val="Arial"/>
        <family val="2"/>
      </rPr>
      <t xml:space="preserve">(1,192) </t>
    </r>
    <phoneticPr fontId="2"/>
  </si>
  <si>
    <r>
      <rPr>
        <sz val="11"/>
        <color indexed="8"/>
        <rFont val="ＭＳ Ｐゴシック"/>
        <family val="3"/>
        <charset val="128"/>
      </rPr>
      <t>（</t>
    </r>
    <r>
      <rPr>
        <sz val="11"/>
        <color indexed="8"/>
        <rFont val="Arial"/>
        <family val="2"/>
      </rPr>
      <t>1</t>
    </r>
    <r>
      <rPr>
        <sz val="11"/>
        <color indexed="8"/>
        <rFont val="ＭＳ Ｐゴシック"/>
        <family val="3"/>
        <charset val="128"/>
      </rPr>
      <t>）開発途上国等の保健医療・社会福祉分野の人材育成、水道分野の調査企画等を実施。
（</t>
    </r>
    <r>
      <rPr>
        <sz val="11"/>
        <color indexed="8"/>
        <rFont val="Arial"/>
        <family val="2"/>
      </rPr>
      <t>2</t>
    </r>
    <r>
      <rPr>
        <sz val="11"/>
        <color indexed="8"/>
        <rFont val="ＭＳ Ｐゴシック"/>
        <family val="3"/>
        <charset val="128"/>
      </rPr>
      <t>）結核対策国際協力事業、ポリオ根絶計画および麻疹根絶計画の推進、ハンセン病国際研究協力の推進、障害者リハビリテーション事業に係る国際協力の推進および開発途上国特有の疾病等に関する臨床研究等の事業を実施。
（</t>
    </r>
    <r>
      <rPr>
        <sz val="11"/>
        <color indexed="8"/>
        <rFont val="Arial"/>
        <family val="2"/>
      </rPr>
      <t>3</t>
    </r>
    <r>
      <rPr>
        <sz val="11"/>
        <color indexed="8"/>
        <rFont val="ＭＳ Ｐゴシック"/>
        <family val="3"/>
        <charset val="128"/>
      </rPr>
      <t>）技能実習制度の適正かつ円滑な推進。
（</t>
    </r>
    <r>
      <rPr>
        <sz val="11"/>
        <color indexed="8"/>
        <rFont val="Arial"/>
        <family val="2"/>
      </rPr>
      <t>4</t>
    </r>
    <r>
      <rPr>
        <sz val="11"/>
        <color indexed="8"/>
        <rFont val="ＭＳ Ｐゴシック"/>
        <family val="3"/>
        <charset val="128"/>
      </rPr>
      <t>）職業能力開発総合大学校への国費留学生の受入れ。開発途上国における適正な技能評価のための制度づくりへの支援。
（</t>
    </r>
    <r>
      <rPr>
        <sz val="11"/>
        <color indexed="8"/>
        <rFont val="Arial"/>
        <family val="2"/>
      </rPr>
      <t>5</t>
    </r>
    <r>
      <rPr>
        <sz val="11"/>
        <color indexed="8"/>
        <rFont val="ＭＳ Ｐゴシック"/>
        <family val="3"/>
        <charset val="128"/>
      </rPr>
      <t>）東南アジア諸国連合（</t>
    </r>
    <r>
      <rPr>
        <sz val="11"/>
        <color indexed="8"/>
        <rFont val="Arial"/>
        <family val="2"/>
      </rPr>
      <t>ASEAN</t>
    </r>
    <r>
      <rPr>
        <sz val="11"/>
        <color indexed="8"/>
        <rFont val="ＭＳ Ｐゴシック"/>
        <family val="3"/>
        <charset val="128"/>
      </rPr>
      <t>）、アジア太平洋経済協力（</t>
    </r>
    <r>
      <rPr>
        <sz val="11"/>
        <color indexed="8"/>
        <rFont val="Arial"/>
        <family val="2"/>
      </rPr>
      <t>APEC</t>
    </r>
    <r>
      <rPr>
        <sz val="11"/>
        <color indexed="8"/>
        <rFont val="ＭＳ Ｐゴシック"/>
        <family val="3"/>
        <charset val="128"/>
      </rPr>
      <t>）等への支援。</t>
    </r>
  </si>
  <si>
    <r>
      <rPr>
        <sz val="11"/>
        <color indexed="8"/>
        <rFont val="ＭＳ Ｐゴシック"/>
        <family val="3"/>
        <charset val="128"/>
      </rPr>
      <t>農林水産省</t>
    </r>
    <rPh sb="0" eb="2">
      <t>ノウリン</t>
    </rPh>
    <rPh sb="2" eb="5">
      <t>スイサンショウ</t>
    </rPh>
    <phoneticPr fontId="2"/>
  </si>
  <si>
    <r>
      <rPr>
        <sz val="11"/>
        <color indexed="8"/>
        <rFont val="ＭＳ Ｐゴシック"/>
        <family val="3"/>
        <charset val="128"/>
      </rPr>
      <t>（</t>
    </r>
    <r>
      <rPr>
        <sz val="11"/>
        <rFont val="Arial"/>
        <family val="2"/>
      </rPr>
      <t>1,341</t>
    </r>
    <r>
      <rPr>
        <sz val="11"/>
        <rFont val="ＭＳ Ｐゴシック"/>
        <family val="3"/>
        <charset val="128"/>
      </rPr>
      <t>）</t>
    </r>
    <phoneticPr fontId="2"/>
  </si>
  <si>
    <r>
      <rPr>
        <sz val="11"/>
        <color indexed="8"/>
        <rFont val="ＭＳ Ｐゴシック"/>
        <family val="3"/>
        <charset val="128"/>
      </rPr>
      <t>世界の食料安全保障への貢献や、開発途上地域における農林水産業および漁村の振興等を図るため、（</t>
    </r>
    <r>
      <rPr>
        <sz val="11"/>
        <color indexed="8"/>
        <rFont val="Arial"/>
        <family val="2"/>
      </rPr>
      <t>1</t>
    </r>
    <r>
      <rPr>
        <sz val="11"/>
        <color indexed="8"/>
        <rFont val="ＭＳ Ｐゴシック"/>
        <family val="3"/>
        <charset val="128"/>
      </rPr>
      <t>）世界の食料生産の拡大や投資の促進、（</t>
    </r>
    <r>
      <rPr>
        <sz val="11"/>
        <color indexed="8"/>
        <rFont val="Arial"/>
        <family val="2"/>
      </rPr>
      <t>2</t>
    </r>
    <r>
      <rPr>
        <sz val="11"/>
        <color indexed="8"/>
        <rFont val="ＭＳ Ｐゴシック"/>
        <family val="3"/>
        <charset val="128"/>
      </rPr>
      <t>）気候変動等地球的規模の課題の解決に向けた支援、（</t>
    </r>
    <r>
      <rPr>
        <sz val="11"/>
        <color indexed="8"/>
        <rFont val="Arial"/>
        <family val="2"/>
      </rPr>
      <t>3</t>
    </r>
    <r>
      <rPr>
        <sz val="11"/>
        <color indexed="8"/>
        <rFont val="ＭＳ Ｐゴシック"/>
        <family val="3"/>
        <charset val="128"/>
      </rPr>
      <t>）途上国における森林の保全等を通じた持続可能な森林経営の推進、（</t>
    </r>
    <r>
      <rPr>
        <sz val="11"/>
        <color indexed="8"/>
        <rFont val="Arial"/>
        <family val="2"/>
      </rPr>
      <t>4</t>
    </r>
    <r>
      <rPr>
        <sz val="11"/>
        <color indexed="8"/>
        <rFont val="ＭＳ Ｐゴシック"/>
        <family val="3"/>
        <charset val="128"/>
      </rPr>
      <t>）関係諸国との協調による海外漁場の確保および漁業協定の円滑な推進に関する事業を実施する。</t>
    </r>
    <rPh sb="0" eb="2">
      <t>セカイ</t>
    </rPh>
    <rPh sb="5" eb="7">
      <t>アンゼン</t>
    </rPh>
    <rPh sb="7" eb="9">
      <t>ホショウ</t>
    </rPh>
    <rPh sb="11" eb="13">
      <t>コウケン</t>
    </rPh>
    <rPh sb="15" eb="17">
      <t>カイハツ</t>
    </rPh>
    <rPh sb="17" eb="19">
      <t>トジョウ</t>
    </rPh>
    <rPh sb="19" eb="21">
      <t>チイキ</t>
    </rPh>
    <rPh sb="25" eb="27">
      <t>ノウリン</t>
    </rPh>
    <rPh sb="27" eb="30">
      <t>スイサンギョウ</t>
    </rPh>
    <rPh sb="33" eb="35">
      <t>ギョソン</t>
    </rPh>
    <rPh sb="36" eb="38">
      <t>シンコウ</t>
    </rPh>
    <rPh sb="38" eb="39">
      <t>トウ</t>
    </rPh>
    <rPh sb="40" eb="41">
      <t>ハカ</t>
    </rPh>
    <rPh sb="48" eb="50">
      <t>セカイ</t>
    </rPh>
    <rPh sb="53" eb="55">
      <t>セイサン</t>
    </rPh>
    <rPh sb="68" eb="70">
      <t>キコウ</t>
    </rPh>
    <rPh sb="70" eb="73">
      <t>ヘンドウトウ</t>
    </rPh>
    <rPh sb="73" eb="75">
      <t>チキュウ</t>
    </rPh>
    <rPh sb="75" eb="76">
      <t>テキ</t>
    </rPh>
    <rPh sb="76" eb="78">
      <t>キボ</t>
    </rPh>
    <rPh sb="79" eb="81">
      <t>カダイ</t>
    </rPh>
    <rPh sb="82" eb="84">
      <t>カイケツ</t>
    </rPh>
    <rPh sb="85" eb="86">
      <t>ム</t>
    </rPh>
    <rPh sb="88" eb="90">
      <t>シエン</t>
    </rPh>
    <rPh sb="111" eb="113">
      <t>ジゾク</t>
    </rPh>
    <rPh sb="113" eb="115">
      <t>カノウ</t>
    </rPh>
    <rPh sb="116" eb="118">
      <t>シンリン</t>
    </rPh>
    <rPh sb="118" eb="120">
      <t>ケイエイ</t>
    </rPh>
    <rPh sb="121" eb="123">
      <t>スイシン</t>
    </rPh>
    <rPh sb="127" eb="129">
      <t>カンケイ</t>
    </rPh>
    <rPh sb="129" eb="131">
      <t>ショコク</t>
    </rPh>
    <rPh sb="133" eb="135">
      <t>キョウチョウ</t>
    </rPh>
    <rPh sb="138" eb="140">
      <t>カイガイ</t>
    </rPh>
    <rPh sb="140" eb="142">
      <t>ギョジョウ</t>
    </rPh>
    <rPh sb="143" eb="145">
      <t>カクホ</t>
    </rPh>
    <rPh sb="148" eb="150">
      <t>ギョギョウ</t>
    </rPh>
    <rPh sb="150" eb="152">
      <t>キョウテイ</t>
    </rPh>
    <rPh sb="153" eb="155">
      <t>エンカツ</t>
    </rPh>
    <rPh sb="156" eb="158">
      <t>スイシン</t>
    </rPh>
    <rPh sb="159" eb="160">
      <t>カン</t>
    </rPh>
    <rPh sb="162" eb="164">
      <t>ジギョウ</t>
    </rPh>
    <rPh sb="165" eb="167">
      <t>ジッシ</t>
    </rPh>
    <phoneticPr fontId="2"/>
  </si>
  <si>
    <r>
      <rPr>
        <sz val="11"/>
        <color indexed="8"/>
        <rFont val="ＭＳ Ｐゴシック"/>
        <family val="3"/>
        <charset val="128"/>
      </rPr>
      <t>経済産業省</t>
    </r>
    <rPh sb="0" eb="2">
      <t>ケイザイ</t>
    </rPh>
    <rPh sb="2" eb="5">
      <t>サンギョウショウ</t>
    </rPh>
    <phoneticPr fontId="2"/>
  </si>
  <si>
    <r>
      <rPr>
        <sz val="11"/>
        <color indexed="8"/>
        <rFont val="ＭＳ Ｐゴシック"/>
        <family val="3"/>
        <charset val="128"/>
      </rPr>
      <t>海外開発計画調査</t>
    </r>
    <r>
      <rPr>
        <sz val="11"/>
        <rFont val="ＭＳ Ｐゴシック"/>
        <family val="3"/>
        <charset val="128"/>
      </rPr>
      <t>事業
　　　　　　　　　（</t>
    </r>
    <r>
      <rPr>
        <sz val="11"/>
        <rFont val="Arial"/>
        <family val="2"/>
      </rPr>
      <t>1,302</t>
    </r>
    <r>
      <rPr>
        <sz val="11"/>
        <rFont val="ＭＳ Ｐゴシック"/>
        <family val="3"/>
        <charset val="128"/>
      </rPr>
      <t>）</t>
    </r>
    <rPh sb="0" eb="2">
      <t>カイガイ</t>
    </rPh>
    <rPh sb="2" eb="4">
      <t>カイハツ</t>
    </rPh>
    <rPh sb="4" eb="6">
      <t>ケイカク</t>
    </rPh>
    <rPh sb="6" eb="8">
      <t>チョウサ</t>
    </rPh>
    <rPh sb="8" eb="10">
      <t>ジギョウ</t>
    </rPh>
    <phoneticPr fontId="2"/>
  </si>
  <si>
    <r>
      <rPr>
        <sz val="11"/>
        <color indexed="8"/>
        <rFont val="ＭＳ Ｐゴシック"/>
        <family val="3"/>
        <charset val="128"/>
      </rPr>
      <t>鉱工業の開発は、開発途上国の経済発展の基盤であり、鉱工業の開発調査は、こうした鉱工業開発の第一段階として、開発途上国における「開発計画の策定」、「プロジェクトの実施計画の策定」に対し、専門家から成る調査団を派遣し、現地調査や国内作業を通じて、その開発計画の推進に寄与する報告書あるいは設計書を作成する事</t>
    </r>
    <r>
      <rPr>
        <strike/>
        <sz val="11"/>
        <rFont val="ＭＳ Ｐゴシック"/>
        <family val="3"/>
        <charset val="128"/>
      </rPr>
      <t>業</t>
    </r>
    <r>
      <rPr>
        <sz val="11"/>
        <color indexed="8"/>
        <rFont val="ＭＳ Ｐゴシック"/>
        <family val="3"/>
        <charset val="128"/>
      </rPr>
      <t>。</t>
    </r>
    <rPh sb="0" eb="3">
      <t>コウコウギョウ</t>
    </rPh>
    <rPh sb="4" eb="6">
      <t>カイハツ</t>
    </rPh>
    <rPh sb="8" eb="10">
      <t>カイハツ</t>
    </rPh>
    <rPh sb="10" eb="13">
      <t>トジョウコク</t>
    </rPh>
    <rPh sb="14" eb="16">
      <t>ケイザイ</t>
    </rPh>
    <rPh sb="16" eb="18">
      <t>ハッテン</t>
    </rPh>
    <rPh sb="19" eb="21">
      <t>キバン</t>
    </rPh>
    <rPh sb="25" eb="28">
      <t>コウコウギョウ</t>
    </rPh>
    <rPh sb="29" eb="31">
      <t>カイハツ</t>
    </rPh>
    <rPh sb="31" eb="33">
      <t>チョウサ</t>
    </rPh>
    <rPh sb="39" eb="42">
      <t>コウコウギョウ</t>
    </rPh>
    <rPh sb="42" eb="44">
      <t>カイハツ</t>
    </rPh>
    <rPh sb="45" eb="46">
      <t>ダイ</t>
    </rPh>
    <rPh sb="46" eb="49">
      <t>イチダンカイ</t>
    </rPh>
    <rPh sb="53" eb="55">
      <t>カイハツ</t>
    </rPh>
    <rPh sb="55" eb="58">
      <t>トジョウコク</t>
    </rPh>
    <rPh sb="63" eb="65">
      <t>カイハツ</t>
    </rPh>
    <rPh sb="65" eb="67">
      <t>ケイカク</t>
    </rPh>
    <rPh sb="68" eb="70">
      <t>サクテイ</t>
    </rPh>
    <rPh sb="80" eb="82">
      <t>ジッシ</t>
    </rPh>
    <rPh sb="82" eb="84">
      <t>ケイカク</t>
    </rPh>
    <rPh sb="85" eb="87">
      <t>サクテイ</t>
    </rPh>
    <rPh sb="89" eb="90">
      <t>タイ</t>
    </rPh>
    <rPh sb="92" eb="95">
      <t>センモンカ</t>
    </rPh>
    <rPh sb="97" eb="98">
      <t>ナ</t>
    </rPh>
    <rPh sb="99" eb="102">
      <t>チョウサダン</t>
    </rPh>
    <rPh sb="103" eb="105">
      <t>ハケン</t>
    </rPh>
    <rPh sb="107" eb="109">
      <t>ゲンチ</t>
    </rPh>
    <rPh sb="109" eb="111">
      <t>チョウサ</t>
    </rPh>
    <rPh sb="112" eb="114">
      <t>コクナイ</t>
    </rPh>
    <rPh sb="114" eb="116">
      <t>サギョウ</t>
    </rPh>
    <rPh sb="117" eb="118">
      <t>ツウ</t>
    </rPh>
    <rPh sb="123" eb="125">
      <t>カイハツ</t>
    </rPh>
    <rPh sb="125" eb="127">
      <t>ケイカク</t>
    </rPh>
    <rPh sb="128" eb="130">
      <t>スイシン</t>
    </rPh>
    <rPh sb="131" eb="133">
      <t>キヨ</t>
    </rPh>
    <rPh sb="135" eb="137">
      <t>ホウコク</t>
    </rPh>
    <rPh sb="137" eb="138">
      <t>ショ</t>
    </rPh>
    <rPh sb="142" eb="145">
      <t>セッケイショ</t>
    </rPh>
    <rPh sb="146" eb="148">
      <t>サクセイ</t>
    </rPh>
    <rPh sb="150" eb="152">
      <t>ジギョウ</t>
    </rPh>
    <phoneticPr fontId="2"/>
  </si>
  <si>
    <r>
      <rPr>
        <sz val="11"/>
        <color indexed="8"/>
        <rFont val="ＭＳ Ｐゴシック"/>
        <family val="3"/>
        <charset val="128"/>
      </rPr>
      <t xml:space="preserve">共同資源開発基礎調査事業
</t>
    </r>
    <r>
      <rPr>
        <sz val="11"/>
        <color indexed="8"/>
        <rFont val="Arial"/>
        <family val="2"/>
      </rPr>
      <t xml:space="preserve">     </t>
    </r>
    <r>
      <rPr>
        <sz val="11"/>
        <color indexed="8"/>
        <rFont val="ＭＳ Ｐゴシック"/>
        <family val="3"/>
        <charset val="128"/>
      </rPr>
      <t>　　　　　　　（</t>
    </r>
    <r>
      <rPr>
        <sz val="11"/>
        <rFont val="Arial"/>
        <family val="2"/>
      </rPr>
      <t>592</t>
    </r>
    <r>
      <rPr>
        <sz val="11"/>
        <rFont val="ＭＳ Ｐゴシック"/>
        <family val="3"/>
        <charset val="128"/>
      </rPr>
      <t>）</t>
    </r>
    <rPh sb="0" eb="2">
      <t>キョウドウ</t>
    </rPh>
    <rPh sb="2" eb="4">
      <t>シゲン</t>
    </rPh>
    <rPh sb="4" eb="6">
      <t>カイハツ</t>
    </rPh>
    <rPh sb="6" eb="8">
      <t>キソ</t>
    </rPh>
    <rPh sb="8" eb="10">
      <t>チョウサ</t>
    </rPh>
    <rPh sb="10" eb="12">
      <t>ジギョウ</t>
    </rPh>
    <phoneticPr fontId="2"/>
  </si>
  <si>
    <r>
      <rPr>
        <sz val="11"/>
        <color indexed="8"/>
        <rFont val="ＭＳ Ｐゴシック"/>
        <family val="3"/>
        <charset val="128"/>
      </rPr>
      <t>石油天然ガス・金属鉱物資源機構（</t>
    </r>
    <r>
      <rPr>
        <sz val="11"/>
        <color indexed="8"/>
        <rFont val="Arial"/>
        <family val="2"/>
      </rPr>
      <t>JOGMEC</t>
    </r>
    <r>
      <rPr>
        <sz val="11"/>
        <color indexed="8"/>
        <rFont val="ＭＳ Ｐゴシック"/>
        <family val="3"/>
        <charset val="128"/>
      </rPr>
      <t xml:space="preserve">）等を通じ、資源を保有する開発途上国における資源開発調査（地質調査、物理探査、地化学探査、ボーリング調査等）に係る技術協力を行う。
</t>
    </r>
    <r>
      <rPr>
        <sz val="11"/>
        <color indexed="8"/>
        <rFont val="Arial"/>
        <family val="2"/>
      </rPr>
      <t>2012</t>
    </r>
    <r>
      <rPr>
        <sz val="11"/>
        <color indexed="8"/>
        <rFont val="ＭＳ Ｐゴシック"/>
        <family val="3"/>
        <charset val="128"/>
      </rPr>
      <t>年度は、</t>
    </r>
    <r>
      <rPr>
        <sz val="11"/>
        <color indexed="8"/>
        <rFont val="Arial"/>
        <family val="2"/>
      </rPr>
      <t>7</t>
    </r>
    <r>
      <rPr>
        <sz val="11"/>
        <color indexed="8"/>
        <rFont val="ＭＳ Ｐゴシック"/>
        <family val="3"/>
        <charset val="128"/>
      </rPr>
      <t>か国</t>
    </r>
    <r>
      <rPr>
        <sz val="11"/>
        <color indexed="8"/>
        <rFont val="Arial"/>
        <family val="2"/>
      </rPr>
      <t>7</t>
    </r>
    <r>
      <rPr>
        <sz val="11"/>
        <color indexed="8"/>
        <rFont val="ＭＳ Ｐゴシック"/>
        <family val="3"/>
        <charset val="128"/>
      </rPr>
      <t>地域において調査を実施。</t>
    </r>
    <rPh sb="0" eb="2">
      <t>セキユ</t>
    </rPh>
    <rPh sb="2" eb="4">
      <t>テンネン</t>
    </rPh>
    <rPh sb="7" eb="9">
      <t>キンゾク</t>
    </rPh>
    <rPh sb="9" eb="11">
      <t>コウブツ</t>
    </rPh>
    <rPh sb="11" eb="13">
      <t>シゲン</t>
    </rPh>
    <rPh sb="13" eb="15">
      <t>キコウ</t>
    </rPh>
    <rPh sb="25" eb="26">
      <t>ツウ</t>
    </rPh>
    <rPh sb="28" eb="30">
      <t>シゲン</t>
    </rPh>
    <rPh sb="31" eb="33">
      <t>ホユウ</t>
    </rPh>
    <rPh sb="35" eb="37">
      <t>カイハツ</t>
    </rPh>
    <rPh sb="37" eb="40">
      <t>トジョウコク</t>
    </rPh>
    <rPh sb="44" eb="46">
      <t>シゲン</t>
    </rPh>
    <rPh sb="46" eb="48">
      <t>カイハツ</t>
    </rPh>
    <rPh sb="48" eb="50">
      <t>チョウサ</t>
    </rPh>
    <rPh sb="51" eb="53">
      <t>チシツ</t>
    </rPh>
    <rPh sb="53" eb="55">
      <t>チョウサ</t>
    </rPh>
    <rPh sb="56" eb="58">
      <t>ブツリ</t>
    </rPh>
    <rPh sb="58" eb="60">
      <t>タンサ</t>
    </rPh>
    <rPh sb="61" eb="64">
      <t>チカガク</t>
    </rPh>
    <rPh sb="64" eb="66">
      <t>タンサ</t>
    </rPh>
    <rPh sb="72" eb="75">
      <t>チョウサトウ</t>
    </rPh>
    <rPh sb="79" eb="81">
      <t>ギジュツ</t>
    </rPh>
    <rPh sb="81" eb="83">
      <t>キョウリョク</t>
    </rPh>
    <rPh sb="84" eb="85">
      <t>オコナ</t>
    </rPh>
    <phoneticPr fontId="2"/>
  </si>
  <si>
    <r>
      <rPr>
        <sz val="11"/>
        <color indexed="8"/>
        <rFont val="ＭＳ Ｐゴシック"/>
        <family val="3"/>
        <charset val="128"/>
      </rPr>
      <t>地球環境適応型・本邦技術活用型産業物流インフラ整備等事業
　　　　　　　　　　（</t>
    </r>
    <r>
      <rPr>
        <sz val="11"/>
        <rFont val="Arial"/>
        <family val="2"/>
      </rPr>
      <t>418</t>
    </r>
    <r>
      <rPr>
        <sz val="11"/>
        <rFont val="ＭＳ Ｐゴシック"/>
        <family val="3"/>
        <charset val="128"/>
      </rPr>
      <t>）</t>
    </r>
    <phoneticPr fontId="2"/>
  </si>
  <si>
    <r>
      <rPr>
        <sz val="11"/>
        <color indexed="8"/>
        <rFont val="ＭＳ Ｐゴシック"/>
        <family val="3"/>
        <charset val="128"/>
      </rPr>
      <t>新興国への企業現地展開を推進して外需獲得を実現するため、現地進出する日本企業にとって有利な環境（電力、港湾、道路、生活環境）を提供できる開発拠点を整備し、あわせてインフラビジネスの発掘を行う。また、</t>
    </r>
    <r>
      <rPr>
        <sz val="11"/>
        <color indexed="8"/>
        <rFont val="Arial"/>
        <family val="2"/>
      </rPr>
      <t>OECD</t>
    </r>
    <r>
      <rPr>
        <sz val="11"/>
        <color indexed="8"/>
        <rFont val="ＭＳ Ｐゴシック"/>
        <family val="3"/>
        <charset val="128"/>
      </rPr>
      <t>コンサルテーション会合での商業性判断への対応の観点から、タイド円借款供与に係る諸手続きを確実かつ迅速に行うために必要な商業可能性調査を実施する。</t>
    </r>
    <phoneticPr fontId="2"/>
  </si>
  <si>
    <r>
      <rPr>
        <sz val="11"/>
        <color indexed="8"/>
        <rFont val="ＭＳ Ｐゴシック"/>
        <family val="3"/>
        <charset val="128"/>
      </rPr>
      <t>新興市場開拓人材育成支援事業</t>
    </r>
    <r>
      <rPr>
        <sz val="11"/>
        <color indexed="8"/>
        <rFont val="Arial"/>
        <family val="2"/>
      </rPr>
      <t>(</t>
    </r>
    <r>
      <rPr>
        <sz val="11"/>
        <color indexed="8"/>
        <rFont val="ＭＳ Ｐゴシック"/>
        <family val="3"/>
        <charset val="128"/>
      </rPr>
      <t>旧</t>
    </r>
    <r>
      <rPr>
        <sz val="11"/>
        <color indexed="8"/>
        <rFont val="Arial"/>
        <family val="2"/>
      </rPr>
      <t>:</t>
    </r>
    <r>
      <rPr>
        <sz val="11"/>
        <color indexed="8"/>
        <rFont val="ＭＳ Ｐゴシック"/>
        <family val="3"/>
        <charset val="128"/>
      </rPr>
      <t>経済産業人材育成支援事業</t>
    </r>
    <r>
      <rPr>
        <sz val="11"/>
        <color indexed="8"/>
        <rFont val="Arial"/>
        <family val="2"/>
      </rPr>
      <t xml:space="preserve">)
</t>
    </r>
    <r>
      <rPr>
        <sz val="11"/>
        <color indexed="8"/>
        <rFont val="ＭＳ Ｐゴシック"/>
        <family val="3"/>
        <charset val="128"/>
      </rPr>
      <t>　　　　　　　　　（</t>
    </r>
    <r>
      <rPr>
        <sz val="11"/>
        <color indexed="8"/>
        <rFont val="Arial"/>
        <family val="2"/>
      </rPr>
      <t>1,514</t>
    </r>
    <r>
      <rPr>
        <sz val="11"/>
        <color indexed="8"/>
        <rFont val="ＭＳ Ｐゴシック"/>
        <family val="3"/>
        <charset val="128"/>
      </rPr>
      <t>）</t>
    </r>
    <rPh sb="0" eb="2">
      <t>シンコウ</t>
    </rPh>
    <rPh sb="2" eb="4">
      <t>シジョウ</t>
    </rPh>
    <rPh sb="4" eb="6">
      <t>カイタク</t>
    </rPh>
    <rPh sb="6" eb="8">
      <t>ジンザイ</t>
    </rPh>
    <rPh sb="8" eb="10">
      <t>イクセイ</t>
    </rPh>
    <rPh sb="10" eb="12">
      <t>シエン</t>
    </rPh>
    <rPh sb="12" eb="14">
      <t>ジギョウ</t>
    </rPh>
    <phoneticPr fontId="2"/>
  </si>
  <si>
    <r>
      <rPr>
        <sz val="11"/>
        <color indexed="8"/>
        <rFont val="ＭＳ Ｐゴシック"/>
        <family val="3"/>
        <charset val="128"/>
      </rPr>
      <t xml:space="preserve">民間ベースによる開発途上国からの経済産業技術研修生の受入れ、開発途上国の産業人材育成、産業技術向上等に資する指導・助言を行う専門家の派遣への支援を行い、開発途上国の経済発展に寄与する事業。
</t>
    </r>
    <r>
      <rPr>
        <sz val="11"/>
        <color indexed="8"/>
        <rFont val="Arial"/>
        <family val="2"/>
      </rPr>
      <t>2012</t>
    </r>
    <r>
      <rPr>
        <sz val="11"/>
        <color indexed="8"/>
        <rFont val="ＭＳ Ｐゴシック"/>
        <family val="3"/>
        <charset val="128"/>
      </rPr>
      <t>年度は</t>
    </r>
    <r>
      <rPr>
        <sz val="11"/>
        <color indexed="8"/>
        <rFont val="Arial"/>
        <family val="2"/>
      </rPr>
      <t>1,934</t>
    </r>
    <r>
      <rPr>
        <sz val="11"/>
        <color indexed="8"/>
        <rFont val="ＭＳ Ｐゴシック"/>
        <family val="3"/>
        <charset val="128"/>
      </rPr>
      <t>名の研修生受入れ、</t>
    </r>
    <r>
      <rPr>
        <sz val="11"/>
        <color indexed="8"/>
        <rFont val="Arial"/>
        <family val="2"/>
      </rPr>
      <t>127</t>
    </r>
    <r>
      <rPr>
        <sz val="11"/>
        <color indexed="8"/>
        <rFont val="ＭＳ Ｐゴシック"/>
        <family val="3"/>
        <charset val="128"/>
      </rPr>
      <t>名の専門家派遣を実施。</t>
    </r>
    <rPh sb="66" eb="68">
      <t>ハケン</t>
    </rPh>
    <rPh sb="73" eb="74">
      <t>オコナ</t>
    </rPh>
    <phoneticPr fontId="2"/>
  </si>
  <si>
    <r>
      <rPr>
        <sz val="11"/>
        <color indexed="8"/>
        <rFont val="ＭＳ Ｐゴシック"/>
        <family val="3"/>
        <charset val="128"/>
      </rPr>
      <t xml:space="preserve">独立行政法人日本貿易振興機構運営費交付金
</t>
    </r>
    <r>
      <rPr>
        <sz val="11"/>
        <color indexed="8"/>
        <rFont val="Arial"/>
        <family val="2"/>
      </rPr>
      <t xml:space="preserve">                </t>
    </r>
    <r>
      <rPr>
        <sz val="11"/>
        <color indexed="8"/>
        <rFont val="ＭＳ Ｐゴシック"/>
        <family val="3"/>
        <charset val="128"/>
      </rPr>
      <t>　　（</t>
    </r>
    <r>
      <rPr>
        <sz val="11"/>
        <rFont val="Arial"/>
        <family val="2"/>
      </rPr>
      <t>6,735</t>
    </r>
    <r>
      <rPr>
        <sz val="11"/>
        <rFont val="ＭＳ Ｐゴシック"/>
        <family val="3"/>
        <charset val="128"/>
      </rPr>
      <t>）</t>
    </r>
    <rPh sb="0" eb="2">
      <t>ドクリツ</t>
    </rPh>
    <rPh sb="2" eb="4">
      <t>ギョウセイ</t>
    </rPh>
    <rPh sb="4" eb="6">
      <t>ホウジン</t>
    </rPh>
    <rPh sb="6" eb="8">
      <t>ニホン</t>
    </rPh>
    <rPh sb="8" eb="10">
      <t>ボウエキ</t>
    </rPh>
    <rPh sb="10" eb="12">
      <t>シンコウ</t>
    </rPh>
    <rPh sb="12" eb="14">
      <t>キコウ</t>
    </rPh>
    <rPh sb="14" eb="17">
      <t>ウンエイヒ</t>
    </rPh>
    <rPh sb="17" eb="20">
      <t>コウフキン</t>
    </rPh>
    <phoneticPr fontId="2"/>
  </si>
  <si>
    <r>
      <rPr>
        <sz val="11"/>
        <color indexed="8"/>
        <rFont val="ＭＳ Ｐゴシック"/>
        <family val="3"/>
        <charset val="128"/>
      </rPr>
      <t>日本貿易振興機構（</t>
    </r>
    <r>
      <rPr>
        <sz val="11"/>
        <color indexed="8"/>
        <rFont val="Arial"/>
        <family val="2"/>
      </rPr>
      <t>JETRO)</t>
    </r>
    <r>
      <rPr>
        <sz val="11"/>
        <color indexed="8"/>
        <rFont val="ＭＳ Ｐゴシック"/>
        <family val="3"/>
        <charset val="128"/>
      </rPr>
      <t>は、日本の貿易の拡大、諸外国との円滑な通商経済関係の発展、経済協力の促進に寄与するため、開発途上国を対象とした貿易投資取引の機会提供に向けた活動、貿易投資円滑化のための基盤的活動および開発途上国経済研究活動を実施。</t>
    </r>
    <rPh sb="0" eb="2">
      <t>ニホン</t>
    </rPh>
    <rPh sb="2" eb="4">
      <t>ボウエキ</t>
    </rPh>
    <rPh sb="4" eb="6">
      <t>シンコウ</t>
    </rPh>
    <rPh sb="6" eb="8">
      <t>キコウ</t>
    </rPh>
    <rPh sb="17" eb="19">
      <t>ニホン</t>
    </rPh>
    <rPh sb="20" eb="22">
      <t>ボウエキ</t>
    </rPh>
    <rPh sb="23" eb="25">
      <t>カクダイ</t>
    </rPh>
    <rPh sb="26" eb="29">
      <t>ショガイコク</t>
    </rPh>
    <rPh sb="31" eb="33">
      <t>エンカツ</t>
    </rPh>
    <rPh sb="34" eb="36">
      <t>ツウショウ</t>
    </rPh>
    <rPh sb="36" eb="38">
      <t>ケイザイ</t>
    </rPh>
    <rPh sb="38" eb="40">
      <t>カンケイ</t>
    </rPh>
    <rPh sb="41" eb="43">
      <t>ハッテン</t>
    </rPh>
    <rPh sb="44" eb="46">
      <t>ケイザイ</t>
    </rPh>
    <rPh sb="46" eb="48">
      <t>キョウリョク</t>
    </rPh>
    <rPh sb="49" eb="51">
      <t>ソクシン</t>
    </rPh>
    <rPh sb="52" eb="54">
      <t>キヨ</t>
    </rPh>
    <rPh sb="59" eb="61">
      <t>カイハツ</t>
    </rPh>
    <rPh sb="61" eb="64">
      <t>トジョウコク</t>
    </rPh>
    <rPh sb="65" eb="67">
      <t>タイショウ</t>
    </rPh>
    <rPh sb="70" eb="72">
      <t>ボウエキ</t>
    </rPh>
    <rPh sb="72" eb="74">
      <t>トウシ</t>
    </rPh>
    <rPh sb="74" eb="76">
      <t>トリヒキ</t>
    </rPh>
    <rPh sb="77" eb="79">
      <t>キカイ</t>
    </rPh>
    <rPh sb="79" eb="81">
      <t>テイキョウ</t>
    </rPh>
    <rPh sb="82" eb="83">
      <t>ム</t>
    </rPh>
    <rPh sb="85" eb="87">
      <t>カツドウ</t>
    </rPh>
    <rPh sb="88" eb="90">
      <t>ボウエキ</t>
    </rPh>
    <rPh sb="90" eb="92">
      <t>トウシ</t>
    </rPh>
    <rPh sb="92" eb="95">
      <t>エンカツカ</t>
    </rPh>
    <rPh sb="99" eb="102">
      <t>キバンテキ</t>
    </rPh>
    <rPh sb="102" eb="104">
      <t>カツドウ</t>
    </rPh>
    <rPh sb="107" eb="109">
      <t>カイハツ</t>
    </rPh>
    <rPh sb="109" eb="112">
      <t>トジョウコク</t>
    </rPh>
    <rPh sb="112" eb="114">
      <t>ケイザイ</t>
    </rPh>
    <rPh sb="114" eb="116">
      <t>ケンキュウ</t>
    </rPh>
    <rPh sb="116" eb="118">
      <t>カツドウ</t>
    </rPh>
    <rPh sb="119" eb="121">
      <t>ジッシ</t>
    </rPh>
    <phoneticPr fontId="2"/>
  </si>
  <si>
    <r>
      <rPr>
        <sz val="11"/>
        <color indexed="8"/>
        <rFont val="ＭＳ Ｐゴシック"/>
        <family val="3"/>
        <charset val="128"/>
      </rPr>
      <t>その他
　　　　　　　　　（</t>
    </r>
    <r>
      <rPr>
        <sz val="11"/>
        <rFont val="Arial"/>
        <family val="2"/>
      </rPr>
      <t>26,345</t>
    </r>
    <r>
      <rPr>
        <sz val="11"/>
        <rFont val="ＭＳ Ｐゴシック"/>
        <family val="3"/>
        <charset val="128"/>
      </rPr>
      <t>）</t>
    </r>
    <rPh sb="2" eb="3">
      <t>タ</t>
    </rPh>
    <phoneticPr fontId="2"/>
  </si>
  <si>
    <r>
      <rPr>
        <sz val="11"/>
        <color indexed="8"/>
        <rFont val="ＭＳ Ｐゴシック"/>
        <family val="3"/>
        <charset val="128"/>
      </rPr>
      <t>貿易投資の環境整備を推進するための専門家派遣等事業や日本の有する省エネルギー等の技術の開発途上国における普及を図るための実証事業等の諸事業を実施。</t>
    </r>
    <rPh sb="0" eb="2">
      <t>ボウエキ</t>
    </rPh>
    <rPh sb="2" eb="4">
      <t>トウシ</t>
    </rPh>
    <rPh sb="5" eb="7">
      <t>カンキョウ</t>
    </rPh>
    <rPh sb="7" eb="9">
      <t>セイビ</t>
    </rPh>
    <rPh sb="10" eb="12">
      <t>スイシン</t>
    </rPh>
    <rPh sb="17" eb="19">
      <t>センモン</t>
    </rPh>
    <rPh sb="19" eb="20">
      <t>カ</t>
    </rPh>
    <rPh sb="20" eb="22">
      <t>ハケン</t>
    </rPh>
    <rPh sb="23" eb="25">
      <t>ジギョウ</t>
    </rPh>
    <rPh sb="26" eb="28">
      <t>ニホン</t>
    </rPh>
    <rPh sb="29" eb="30">
      <t>ユウ</t>
    </rPh>
    <rPh sb="32" eb="33">
      <t>ショウ</t>
    </rPh>
    <rPh sb="38" eb="39">
      <t>ナド</t>
    </rPh>
    <rPh sb="40" eb="42">
      <t>ギジュツ</t>
    </rPh>
    <rPh sb="43" eb="45">
      <t>カイハツ</t>
    </rPh>
    <rPh sb="45" eb="48">
      <t>トジョウコク</t>
    </rPh>
    <rPh sb="52" eb="54">
      <t>フキュウ</t>
    </rPh>
    <rPh sb="55" eb="56">
      <t>ハカ</t>
    </rPh>
    <rPh sb="60" eb="62">
      <t>ジッショウ</t>
    </rPh>
    <rPh sb="62" eb="64">
      <t>ジギョウ</t>
    </rPh>
    <rPh sb="64" eb="65">
      <t>ナド</t>
    </rPh>
    <rPh sb="70" eb="72">
      <t>ジッシ</t>
    </rPh>
    <phoneticPr fontId="2"/>
  </si>
  <si>
    <r>
      <rPr>
        <sz val="11"/>
        <color indexed="8"/>
        <rFont val="ＭＳ Ｐゴシック"/>
        <family val="3"/>
        <charset val="128"/>
      </rPr>
      <t>総</t>
    </r>
    <r>
      <rPr>
        <sz val="11"/>
        <color indexed="8"/>
        <rFont val="Arial"/>
        <family val="2"/>
      </rPr>
      <t xml:space="preserve"> </t>
    </r>
    <r>
      <rPr>
        <sz val="11"/>
        <color indexed="8"/>
        <rFont val="ＭＳ Ｐゴシック"/>
        <family val="3"/>
        <charset val="128"/>
      </rPr>
      <t>額</t>
    </r>
    <r>
      <rPr>
        <vertAlign val="superscript"/>
        <sz val="11"/>
        <rFont val="Arial"/>
        <family val="2"/>
      </rPr>
      <t>*</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rFont val="Arial"/>
        <family val="2"/>
      </rPr>
      <t>36,905</t>
    </r>
    <rPh sb="0" eb="1">
      <t>カンソウ</t>
    </rPh>
    <rPh sb="2" eb="3">
      <t>ガク</t>
    </rPh>
    <phoneticPr fontId="2"/>
  </si>
  <si>
    <r>
      <rPr>
        <sz val="11"/>
        <color indexed="8"/>
        <rFont val="ＭＳ Ｐゴシック"/>
        <family val="3"/>
        <charset val="128"/>
      </rPr>
      <t>国土交通省</t>
    </r>
    <rPh sb="0" eb="2">
      <t>コクド</t>
    </rPh>
    <rPh sb="2" eb="5">
      <t>コウツウショウ</t>
    </rPh>
    <phoneticPr fontId="2"/>
  </si>
  <si>
    <r>
      <rPr>
        <sz val="11"/>
        <color indexed="8"/>
        <rFont val="ＭＳ Ｐゴシック"/>
        <family val="3"/>
        <charset val="128"/>
      </rPr>
      <t>（</t>
    </r>
    <r>
      <rPr>
        <sz val="11"/>
        <rFont val="Arial"/>
        <family val="2"/>
      </rPr>
      <t>196</t>
    </r>
    <r>
      <rPr>
        <sz val="11"/>
        <rFont val="ＭＳ Ｐゴシック"/>
        <family val="3"/>
        <charset val="128"/>
      </rPr>
      <t>）</t>
    </r>
    <phoneticPr fontId="2"/>
  </si>
  <si>
    <r>
      <rPr>
        <sz val="11"/>
        <color indexed="8"/>
        <rFont val="ＭＳ Ｐゴシック"/>
        <family val="3"/>
        <charset val="128"/>
      </rPr>
      <t>国土交通省が行う各分野（国土政策、交通、社会資本整備等）において</t>
    </r>
    <r>
      <rPr>
        <sz val="11"/>
        <color indexed="8"/>
        <rFont val="Arial"/>
        <family val="2"/>
      </rPr>
      <t>(1)</t>
    </r>
    <r>
      <rPr>
        <sz val="11"/>
        <color indexed="8"/>
        <rFont val="ＭＳ Ｐゴシック"/>
        <family val="3"/>
        <charset val="128"/>
      </rPr>
      <t>開発途上国の経済活性化のための支援、（</t>
    </r>
    <r>
      <rPr>
        <sz val="11"/>
        <color indexed="8"/>
        <rFont val="Arial"/>
        <family val="2"/>
      </rPr>
      <t>2</t>
    </r>
    <r>
      <rPr>
        <sz val="11"/>
        <color indexed="8"/>
        <rFont val="ＭＳ Ｐゴシック"/>
        <family val="3"/>
        <charset val="128"/>
      </rPr>
      <t>）人材育成・国際交流の推進、</t>
    </r>
    <r>
      <rPr>
        <sz val="11"/>
        <color indexed="8"/>
        <rFont val="Arial"/>
        <family val="2"/>
      </rPr>
      <t>(3)</t>
    </r>
    <r>
      <rPr>
        <sz val="11"/>
        <color indexed="8"/>
        <rFont val="ＭＳ Ｐゴシック"/>
        <family val="3"/>
        <charset val="128"/>
      </rPr>
      <t>国際協力・交流企画の推進、（</t>
    </r>
    <r>
      <rPr>
        <sz val="11"/>
        <color indexed="8"/>
        <rFont val="Arial"/>
        <family val="2"/>
      </rPr>
      <t>4</t>
    </r>
    <r>
      <rPr>
        <sz val="11"/>
        <color indexed="8"/>
        <rFont val="ＭＳ Ｐゴシック"/>
        <family val="3"/>
        <charset val="128"/>
      </rPr>
      <t>）環境・安全・防災に係る国際協力の推進、（</t>
    </r>
    <r>
      <rPr>
        <sz val="11"/>
        <color indexed="8"/>
        <rFont val="Arial"/>
        <family val="2"/>
      </rPr>
      <t>5</t>
    </r>
    <r>
      <rPr>
        <sz val="11"/>
        <color indexed="8"/>
        <rFont val="ＭＳ Ｐゴシック"/>
        <family val="3"/>
        <charset val="128"/>
      </rPr>
      <t>）環境技術の普及を通じた持続可能な都市の整備への支援、（</t>
    </r>
    <r>
      <rPr>
        <sz val="11"/>
        <color indexed="8"/>
        <rFont val="Arial"/>
        <family val="2"/>
      </rPr>
      <t>6</t>
    </r>
    <r>
      <rPr>
        <sz val="11"/>
        <color indexed="8"/>
        <rFont val="ＭＳ Ｐゴシック"/>
        <family val="3"/>
        <charset val="128"/>
      </rPr>
      <t>）根幹的インフラ整備促進を通じたアジア地域の連携強化、（</t>
    </r>
    <r>
      <rPr>
        <sz val="11"/>
        <color indexed="8"/>
        <rFont val="Arial"/>
        <family val="2"/>
      </rPr>
      <t>7</t>
    </r>
    <r>
      <rPr>
        <sz val="11"/>
        <color indexed="8"/>
        <rFont val="ＭＳ Ｐゴシック"/>
        <family val="3"/>
        <charset val="128"/>
      </rPr>
      <t>）生活を支えるインフラ整備の促進による後発途上国等の成長加速化、等の技術協力を実施する。</t>
    </r>
    <rPh sb="0" eb="2">
      <t>コクド</t>
    </rPh>
    <rPh sb="2" eb="5">
      <t>コウツウショウ</t>
    </rPh>
    <rPh sb="6" eb="7">
      <t>オコナ</t>
    </rPh>
    <rPh sb="8" eb="11">
      <t>カクブンヤ</t>
    </rPh>
    <rPh sb="12" eb="14">
      <t>コクド</t>
    </rPh>
    <rPh sb="14" eb="16">
      <t>セイサク</t>
    </rPh>
    <rPh sb="17" eb="19">
      <t>コウツウ</t>
    </rPh>
    <rPh sb="20" eb="22">
      <t>シャカイ</t>
    </rPh>
    <rPh sb="22" eb="24">
      <t>シホン</t>
    </rPh>
    <rPh sb="24" eb="27">
      <t>セイビトウ</t>
    </rPh>
    <rPh sb="35" eb="37">
      <t>カイハツ</t>
    </rPh>
    <rPh sb="37" eb="40">
      <t>トジョウコク</t>
    </rPh>
    <rPh sb="41" eb="43">
      <t>ケイザイ</t>
    </rPh>
    <rPh sb="43" eb="46">
      <t>カッセイカ</t>
    </rPh>
    <rPh sb="50" eb="52">
      <t>シエン</t>
    </rPh>
    <rPh sb="56" eb="58">
      <t>ジンザイ</t>
    </rPh>
    <rPh sb="58" eb="60">
      <t>イクセイ</t>
    </rPh>
    <rPh sb="61" eb="63">
      <t>コクサイ</t>
    </rPh>
    <rPh sb="63" eb="65">
      <t>コウリュウ</t>
    </rPh>
    <rPh sb="66" eb="68">
      <t>スイシン</t>
    </rPh>
    <rPh sb="72" eb="74">
      <t>コクサイ</t>
    </rPh>
    <rPh sb="74" eb="76">
      <t>キョウリョク</t>
    </rPh>
    <rPh sb="77" eb="79">
      <t>コウリュウ</t>
    </rPh>
    <rPh sb="79" eb="81">
      <t>キカク</t>
    </rPh>
    <rPh sb="82" eb="84">
      <t>スイシン</t>
    </rPh>
    <rPh sb="94" eb="96">
      <t>ボウサイ</t>
    </rPh>
    <rPh sb="199" eb="200">
      <t>トウ</t>
    </rPh>
    <rPh sb="203" eb="205">
      <t>キョウリョク</t>
    </rPh>
    <rPh sb="206" eb="208">
      <t>ジッシ</t>
    </rPh>
    <phoneticPr fontId="2"/>
  </si>
  <si>
    <r>
      <rPr>
        <sz val="11"/>
        <color indexed="8"/>
        <rFont val="ＭＳ Ｐゴシック"/>
        <family val="3"/>
        <charset val="128"/>
      </rPr>
      <t>環境省</t>
    </r>
    <rPh sb="0" eb="3">
      <t>カンキョウショウ</t>
    </rPh>
    <phoneticPr fontId="2"/>
  </si>
  <si>
    <r>
      <t xml:space="preserve">
</t>
    </r>
    <r>
      <rPr>
        <sz val="11"/>
        <rFont val="Arial"/>
        <family val="2"/>
      </rPr>
      <t>(3,873)</t>
    </r>
    <phoneticPr fontId="2"/>
  </si>
  <si>
    <r>
      <rPr>
        <sz val="11"/>
        <color indexed="8"/>
        <rFont val="ＭＳ Ｐゴシック"/>
        <family val="3"/>
        <charset val="128"/>
      </rPr>
      <t>（</t>
    </r>
    <r>
      <rPr>
        <sz val="11"/>
        <color indexed="8"/>
        <rFont val="Arial"/>
        <family val="2"/>
      </rPr>
      <t>1</t>
    </r>
    <r>
      <rPr>
        <sz val="11"/>
        <color indexed="8"/>
        <rFont val="ＭＳ Ｐゴシック"/>
        <family val="3"/>
        <charset val="128"/>
      </rPr>
      <t>）地球環境の保全：クリーンアジア・イニシアティブ推進
（</t>
    </r>
    <r>
      <rPr>
        <sz val="11"/>
        <color indexed="8"/>
        <rFont val="Arial"/>
        <family val="2"/>
      </rPr>
      <t>2</t>
    </r>
    <r>
      <rPr>
        <sz val="11"/>
        <color indexed="8"/>
        <rFont val="ＭＳ Ｐゴシック"/>
        <family val="3"/>
        <charset val="128"/>
      </rPr>
      <t>）大気・水・土壌環境等の保全：アスベスト飛散防止総合対策費（うち、アジア諸国における石綿対策技術支援事業）、越境大気汚染対策推進費（うち、東アジア大気汚染防止戦略検討調査費）、国際的水環境改善活動推進費（うち、アジア水環境パートナーシップ事業（第</t>
    </r>
    <r>
      <rPr>
        <sz val="11"/>
        <color indexed="8"/>
        <rFont val="Arial"/>
        <family val="2"/>
      </rPr>
      <t>2</t>
    </r>
    <r>
      <rPr>
        <sz val="11"/>
        <color indexed="8"/>
        <rFont val="ＭＳ Ｐゴシック"/>
        <family val="3"/>
        <charset val="128"/>
      </rPr>
      <t>期））
（</t>
    </r>
    <r>
      <rPr>
        <sz val="11"/>
        <color indexed="8"/>
        <rFont val="Arial"/>
        <family val="2"/>
      </rPr>
      <t>3</t>
    </r>
    <r>
      <rPr>
        <sz val="11"/>
        <color indexed="8"/>
        <rFont val="ＭＳ Ｐゴシック"/>
        <family val="3"/>
        <charset val="128"/>
      </rPr>
      <t>）廃棄物・リサイクル対策の推進：アジア低炭素・循環型社会構築力強化プログラム事業
（</t>
    </r>
    <r>
      <rPr>
        <sz val="11"/>
        <color indexed="8"/>
        <rFont val="Arial"/>
        <family val="2"/>
      </rPr>
      <t>4</t>
    </r>
    <r>
      <rPr>
        <sz val="11"/>
        <color indexed="8"/>
        <rFont val="ＭＳ Ｐゴシック"/>
        <family val="3"/>
        <charset val="128"/>
      </rPr>
      <t xml:space="preserve">）温暖化対策：二国間オフセット・クレジット制度の構築等事業
</t>
    </r>
    <rPh sb="211" eb="212">
      <t>ニ</t>
    </rPh>
    <rPh sb="212" eb="214">
      <t>コクカン</t>
    </rPh>
    <rPh sb="225" eb="227">
      <t>セイド</t>
    </rPh>
    <rPh sb="228" eb="230">
      <t>コウチク</t>
    </rPh>
    <rPh sb="230" eb="231">
      <t>トウ</t>
    </rPh>
    <rPh sb="231" eb="233">
      <t>ジギョウ</t>
    </rPh>
    <phoneticPr fontId="2"/>
  </si>
  <si>
    <r>
      <t>*</t>
    </r>
    <r>
      <rPr>
        <sz val="11"/>
        <color indexed="8"/>
        <rFont val="ＭＳ Ｐゴシック"/>
        <family val="3"/>
        <charset val="128"/>
      </rPr>
      <t>　四捨五入の関係上、合計が一致しないことがある</t>
    </r>
    <rPh sb="2" eb="6">
      <t>シシャゴニュウ</t>
    </rPh>
    <rPh sb="7" eb="10">
      <t>カンケイジョウ</t>
    </rPh>
    <rPh sb="11" eb="13">
      <t>ゴウケイ</t>
    </rPh>
    <rPh sb="14" eb="16">
      <t>イッチ</t>
    </rPh>
    <phoneticPr fontId="2"/>
  </si>
  <si>
    <r>
      <rPr>
        <b/>
        <sz val="14"/>
        <rFont val="ＭＳ Ｐゴシック"/>
        <family val="3"/>
        <charset val="128"/>
      </rPr>
      <t>ウ．債務削減等</t>
    </r>
    <rPh sb="2" eb="4">
      <t>サイム</t>
    </rPh>
    <rPh sb="4" eb="6">
      <t>サクゲン</t>
    </rPh>
    <rPh sb="6" eb="7">
      <t>ナド</t>
    </rPh>
    <phoneticPr fontId="2"/>
  </si>
  <si>
    <r>
      <rPr>
        <sz val="11"/>
        <color indexed="8"/>
        <rFont val="ＭＳ Ｐゴシック"/>
        <family val="3"/>
        <charset val="128"/>
      </rPr>
      <t xml:space="preserve">貿易再保険特別会計への繰入
</t>
    </r>
    <r>
      <rPr>
        <sz val="11"/>
        <color indexed="8"/>
        <rFont val="Arial"/>
        <family val="2"/>
      </rPr>
      <t xml:space="preserve">                    </t>
    </r>
    <r>
      <rPr>
        <sz val="11"/>
        <color indexed="8"/>
        <rFont val="ＭＳ Ｐゴシック"/>
        <family val="3"/>
        <charset val="128"/>
      </rPr>
      <t>（</t>
    </r>
    <r>
      <rPr>
        <sz val="11"/>
        <rFont val="Arial"/>
        <family val="2"/>
      </rPr>
      <t>1,600</t>
    </r>
    <r>
      <rPr>
        <sz val="11"/>
        <rFont val="ＭＳ Ｐゴシック"/>
        <family val="3"/>
        <charset val="128"/>
      </rPr>
      <t>）</t>
    </r>
    <rPh sb="0" eb="2">
      <t>ボウエキ</t>
    </rPh>
    <rPh sb="2" eb="5">
      <t>サイホケン</t>
    </rPh>
    <rPh sb="5" eb="7">
      <t>トクベツ</t>
    </rPh>
    <rPh sb="7" eb="9">
      <t>カイケイ</t>
    </rPh>
    <rPh sb="11" eb="13">
      <t>クリイレ</t>
    </rPh>
    <phoneticPr fontId="2"/>
  </si>
  <si>
    <r>
      <rPr>
        <sz val="11"/>
        <color indexed="8"/>
        <rFont val="ＭＳ Ｐゴシック"/>
        <family val="3"/>
        <charset val="128"/>
      </rPr>
      <t>重債務貧困国等に対する債務削減措置の実施に伴う財政措置として貿易再保険特別会計への資本繰入れを実施。</t>
    </r>
    <rPh sb="0" eb="1">
      <t>ジュウ</t>
    </rPh>
    <rPh sb="1" eb="3">
      <t>サイム</t>
    </rPh>
    <rPh sb="3" eb="5">
      <t>ヒンコン</t>
    </rPh>
    <rPh sb="5" eb="6">
      <t>コク</t>
    </rPh>
    <rPh sb="6" eb="7">
      <t>トウ</t>
    </rPh>
    <rPh sb="8" eb="9">
      <t>タイ</t>
    </rPh>
    <rPh sb="11" eb="13">
      <t>サイム</t>
    </rPh>
    <rPh sb="13" eb="15">
      <t>サクゲン</t>
    </rPh>
    <rPh sb="15" eb="17">
      <t>ソチ</t>
    </rPh>
    <rPh sb="18" eb="20">
      <t>ジッシ</t>
    </rPh>
    <rPh sb="21" eb="22">
      <t>トモナ</t>
    </rPh>
    <rPh sb="23" eb="25">
      <t>ザイセイ</t>
    </rPh>
    <rPh sb="25" eb="27">
      <t>ソチ</t>
    </rPh>
    <rPh sb="30" eb="32">
      <t>ボウエキ</t>
    </rPh>
    <rPh sb="32" eb="35">
      <t>サイホケン</t>
    </rPh>
    <rPh sb="35" eb="37">
      <t>トクベツ</t>
    </rPh>
    <rPh sb="37" eb="39">
      <t>カイケイ</t>
    </rPh>
    <rPh sb="41" eb="43">
      <t>シホン</t>
    </rPh>
    <rPh sb="43" eb="45">
      <t>クリイレ</t>
    </rPh>
    <rPh sb="47" eb="49">
      <t>ジッシ</t>
    </rPh>
    <phoneticPr fontId="2"/>
  </si>
  <si>
    <r>
      <rPr>
        <b/>
        <sz val="14"/>
        <rFont val="ＭＳ Ｐゴシック"/>
        <family val="3"/>
        <charset val="128"/>
      </rPr>
      <t>　（２）国際機関への出資・拠出（出資、拠出、分担金（ただしＯＤＡ分））</t>
    </r>
    <rPh sb="4" eb="6">
      <t>コクサイ</t>
    </rPh>
    <rPh sb="6" eb="8">
      <t>キカン</t>
    </rPh>
    <rPh sb="10" eb="12">
      <t>シュッシ</t>
    </rPh>
    <rPh sb="13" eb="15">
      <t>キョシュツ</t>
    </rPh>
    <rPh sb="16" eb="18">
      <t>シュッシ</t>
    </rPh>
    <rPh sb="19" eb="21">
      <t>キョシュツ</t>
    </rPh>
    <rPh sb="22" eb="25">
      <t>ブンタンキン</t>
    </rPh>
    <rPh sb="32" eb="33">
      <t>ブン</t>
    </rPh>
    <phoneticPr fontId="2"/>
  </si>
  <si>
    <r>
      <rPr>
        <sz val="11"/>
        <color indexed="8"/>
        <rFont val="ＭＳ Ｐゴシック"/>
        <family val="3"/>
        <charset val="128"/>
      </rPr>
      <t>省庁</t>
    </r>
    <rPh sb="0" eb="2">
      <t>ショウチョウ</t>
    </rPh>
    <phoneticPr fontId="2"/>
  </si>
  <si>
    <r>
      <rPr>
        <sz val="11"/>
        <color indexed="8"/>
        <rFont val="ＭＳ Ｐゴシック"/>
        <family val="3"/>
        <charset val="128"/>
      </rPr>
      <t>事業名
（予算額）</t>
    </r>
    <rPh sb="0" eb="2">
      <t>ジギョウ</t>
    </rPh>
    <rPh sb="2" eb="3">
      <t>メイ</t>
    </rPh>
    <rPh sb="5" eb="7">
      <t>ヨサン</t>
    </rPh>
    <rPh sb="7" eb="8">
      <t>ガク</t>
    </rPh>
    <phoneticPr fontId="2"/>
  </si>
  <si>
    <r>
      <rPr>
        <sz val="11"/>
        <color indexed="8"/>
        <rFont val="ＭＳ Ｐゴシック"/>
        <family val="3"/>
        <charset val="128"/>
      </rPr>
      <t>事業の概要</t>
    </r>
    <rPh sb="0" eb="2">
      <t>ジギョウ</t>
    </rPh>
    <rPh sb="3" eb="5">
      <t>ガイヨウ</t>
    </rPh>
    <phoneticPr fontId="2"/>
  </si>
  <si>
    <r>
      <rPr>
        <sz val="11"/>
        <color indexed="8"/>
        <rFont val="ＭＳ Ｐゴシック"/>
        <family val="3"/>
        <charset val="128"/>
      </rPr>
      <t>政府開発援助経済協力開発機構（</t>
    </r>
    <r>
      <rPr>
        <sz val="11"/>
        <color indexed="8"/>
        <rFont val="Arial"/>
        <family val="2"/>
      </rPr>
      <t>OECD)</t>
    </r>
    <r>
      <rPr>
        <sz val="11"/>
        <color indexed="8"/>
        <rFont val="ＭＳ Ｐゴシック"/>
        <family val="3"/>
        <charset val="128"/>
      </rPr>
      <t>等
拠出金　　　　　（</t>
    </r>
    <r>
      <rPr>
        <sz val="11"/>
        <rFont val="Arial"/>
        <family val="2"/>
      </rPr>
      <t xml:space="preserve">87 </t>
    </r>
    <r>
      <rPr>
        <sz val="11"/>
        <rFont val="ＭＳ Ｐゴシック"/>
        <family val="3"/>
        <charset val="128"/>
      </rPr>
      <t>）</t>
    </r>
    <rPh sb="0" eb="2">
      <t>セイフ</t>
    </rPh>
    <rPh sb="2" eb="4">
      <t>カイハツ</t>
    </rPh>
    <rPh sb="4" eb="6">
      <t>エンジョ</t>
    </rPh>
    <rPh sb="6" eb="8">
      <t>ケイザイ</t>
    </rPh>
    <rPh sb="8" eb="10">
      <t>キョウリョク</t>
    </rPh>
    <rPh sb="10" eb="12">
      <t>カイハツ</t>
    </rPh>
    <rPh sb="12" eb="14">
      <t>キコウ</t>
    </rPh>
    <rPh sb="20" eb="21">
      <t>ナド</t>
    </rPh>
    <rPh sb="22" eb="25">
      <t>キョシュツキン</t>
    </rPh>
    <phoneticPr fontId="2"/>
  </si>
  <si>
    <r>
      <rPr>
        <sz val="11"/>
        <color indexed="8"/>
        <rFont val="ＭＳ Ｐゴシック"/>
        <family val="3"/>
        <charset val="128"/>
      </rPr>
      <t>経済協力開発機構、保険監督者国際機構および証券監督者国際機構による新興市場国向け技術支援に必要な資金を拠出するもの。</t>
    </r>
    <rPh sb="0" eb="2">
      <t>ケイザイ</t>
    </rPh>
    <rPh sb="2" eb="4">
      <t>キョウリョク</t>
    </rPh>
    <rPh sb="4" eb="6">
      <t>カイハツ</t>
    </rPh>
    <rPh sb="6" eb="8">
      <t>キコウ</t>
    </rPh>
    <rPh sb="9" eb="11">
      <t>ホケン</t>
    </rPh>
    <rPh sb="11" eb="14">
      <t>カントクシャ</t>
    </rPh>
    <rPh sb="14" eb="16">
      <t>コクサイ</t>
    </rPh>
    <rPh sb="16" eb="18">
      <t>キコウ</t>
    </rPh>
    <rPh sb="21" eb="23">
      <t>ショウケン</t>
    </rPh>
    <rPh sb="23" eb="26">
      <t>カントクシャ</t>
    </rPh>
    <rPh sb="26" eb="28">
      <t>コクサイ</t>
    </rPh>
    <rPh sb="28" eb="30">
      <t>キコウ</t>
    </rPh>
    <rPh sb="33" eb="35">
      <t>シンコウ</t>
    </rPh>
    <rPh sb="35" eb="37">
      <t>シジョウ</t>
    </rPh>
    <rPh sb="37" eb="38">
      <t>コク</t>
    </rPh>
    <rPh sb="38" eb="39">
      <t>ム</t>
    </rPh>
    <rPh sb="40" eb="42">
      <t>ギジュツ</t>
    </rPh>
    <rPh sb="42" eb="44">
      <t>シエン</t>
    </rPh>
    <rPh sb="45" eb="47">
      <t>ヒツヨウ</t>
    </rPh>
    <rPh sb="48" eb="50">
      <t>シキン</t>
    </rPh>
    <rPh sb="51" eb="53">
      <t>キョシュツ</t>
    </rPh>
    <phoneticPr fontId="2"/>
  </si>
  <si>
    <r>
      <rPr>
        <sz val="11"/>
        <color indexed="8"/>
        <rFont val="ＭＳ Ｐゴシック"/>
        <family val="3"/>
        <charset val="128"/>
      </rPr>
      <t>拠出金・分担金
　　　　　　　　　　</t>
    </r>
    <r>
      <rPr>
        <sz val="11"/>
        <rFont val="ＭＳ Ｐゴシック"/>
        <family val="3"/>
        <charset val="128"/>
      </rPr>
      <t>（</t>
    </r>
    <r>
      <rPr>
        <sz val="11"/>
        <rFont val="Arial"/>
        <family val="2"/>
      </rPr>
      <t>205</t>
    </r>
    <r>
      <rPr>
        <sz val="11"/>
        <rFont val="ＭＳ Ｐゴシック"/>
        <family val="3"/>
        <charset val="128"/>
      </rPr>
      <t>）</t>
    </r>
    <rPh sb="0" eb="2">
      <t>キョシュツ</t>
    </rPh>
    <rPh sb="2" eb="3">
      <t>キン</t>
    </rPh>
    <rPh sb="4" eb="6">
      <t>ブンタン</t>
    </rPh>
    <rPh sb="6" eb="7">
      <t>キン</t>
    </rPh>
    <phoneticPr fontId="2"/>
  </si>
  <si>
    <r>
      <rPr>
        <sz val="11"/>
        <color indexed="8"/>
        <rFont val="ＭＳ Ｐゴシック"/>
        <family val="3"/>
        <charset val="128"/>
      </rPr>
      <t>国際電気通信連合（ＩＴＵ）、万国郵便連合（ＵＰＵ）に対する分担金および東南アジア諸国連合（ＡＳＥＡＮ）に対する拠出金。</t>
    </r>
    <rPh sb="26" eb="27">
      <t>タイ</t>
    </rPh>
    <rPh sb="29" eb="32">
      <t>ブンタンキン</t>
    </rPh>
    <rPh sb="35" eb="37">
      <t>トウナン</t>
    </rPh>
    <rPh sb="40" eb="42">
      <t>ショコク</t>
    </rPh>
    <rPh sb="42" eb="44">
      <t>レンゴウ</t>
    </rPh>
    <rPh sb="52" eb="53">
      <t>タイ</t>
    </rPh>
    <rPh sb="55" eb="58">
      <t>キョシュツキン</t>
    </rPh>
    <phoneticPr fontId="2"/>
  </si>
  <si>
    <r>
      <rPr>
        <sz val="11"/>
        <color indexed="8"/>
        <rFont val="ＭＳ Ｐゴシック"/>
        <family val="3"/>
        <charset val="128"/>
      </rPr>
      <t>外務省</t>
    </r>
    <rPh sb="0" eb="1">
      <t>ソト</t>
    </rPh>
    <rPh sb="1" eb="2">
      <t>ツトム</t>
    </rPh>
    <rPh sb="2" eb="3">
      <t>ショウ</t>
    </rPh>
    <phoneticPr fontId="2"/>
  </si>
  <si>
    <r>
      <rPr>
        <sz val="11"/>
        <color indexed="8"/>
        <rFont val="ＭＳ Ｐゴシック"/>
        <family val="3"/>
        <charset val="128"/>
      </rPr>
      <t>国際連合（ＵＮ）分担金　　　
　　　　　　　　　</t>
    </r>
    <r>
      <rPr>
        <sz val="11"/>
        <color indexed="8"/>
        <rFont val="Arial"/>
        <family val="2"/>
      </rPr>
      <t xml:space="preserve">  </t>
    </r>
    <r>
      <rPr>
        <sz val="11"/>
        <rFont val="ＭＳ Ｐゴシック"/>
        <family val="3"/>
        <charset val="128"/>
      </rPr>
      <t>（</t>
    </r>
    <r>
      <rPr>
        <sz val="11"/>
        <rFont val="Arial"/>
        <family val="2"/>
      </rPr>
      <t>3,03</t>
    </r>
    <r>
      <rPr>
        <sz val="11"/>
        <color indexed="8"/>
        <rFont val="Arial"/>
        <family val="2"/>
      </rPr>
      <t>3</t>
    </r>
    <r>
      <rPr>
        <sz val="11"/>
        <rFont val="ＭＳ Ｐゴシック"/>
        <family val="3"/>
        <charset val="128"/>
      </rPr>
      <t>）
国際連合平和維持活動（ＰＫＯ）分担金
　　　　　　</t>
    </r>
    <r>
      <rPr>
        <sz val="11"/>
        <rFont val="ＭＳ Ｐゴシック"/>
        <family val="3"/>
        <charset val="128"/>
      </rPr>
      <t>（</t>
    </r>
    <r>
      <rPr>
        <sz val="11"/>
        <rFont val="Arial"/>
        <family val="2"/>
      </rPr>
      <t>59</t>
    </r>
    <r>
      <rPr>
        <sz val="11"/>
        <color indexed="8"/>
        <rFont val="Arial"/>
        <family val="2"/>
      </rPr>
      <t>5</t>
    </r>
    <r>
      <rPr>
        <sz val="11"/>
        <rFont val="ＭＳ Ｐゴシック"/>
        <family val="3"/>
        <charset val="128"/>
      </rPr>
      <t>）</t>
    </r>
    <rPh sb="0" eb="2">
      <t>コクサイ</t>
    </rPh>
    <rPh sb="2" eb="4">
      <t>レンゴウ</t>
    </rPh>
    <rPh sb="8" eb="10">
      <t>ブンタン</t>
    </rPh>
    <rPh sb="10" eb="11">
      <t>キン</t>
    </rPh>
    <rPh sb="34" eb="36">
      <t>コクサイ</t>
    </rPh>
    <rPh sb="36" eb="38">
      <t>レンゴウ</t>
    </rPh>
    <rPh sb="38" eb="40">
      <t>ヘイワ</t>
    </rPh>
    <rPh sb="40" eb="42">
      <t>イジ</t>
    </rPh>
    <rPh sb="42" eb="44">
      <t>カツドウ</t>
    </rPh>
    <rPh sb="49" eb="52">
      <t>ブンタンキン</t>
    </rPh>
    <phoneticPr fontId="2"/>
  </si>
  <si>
    <r>
      <rPr>
        <sz val="11"/>
        <color indexed="8"/>
        <rFont val="ＭＳ Ｐゴシック"/>
        <family val="3"/>
        <charset val="128"/>
      </rPr>
      <t>国際連合は、</t>
    </r>
    <r>
      <rPr>
        <sz val="11"/>
        <color indexed="8"/>
        <rFont val="Arial"/>
        <family val="2"/>
      </rPr>
      <t>(1)</t>
    </r>
    <r>
      <rPr>
        <sz val="11"/>
        <color indexed="8"/>
        <rFont val="ＭＳ Ｐゴシック"/>
        <family val="3"/>
        <charset val="128"/>
      </rPr>
      <t>国際の平和と安全を維持すること、</t>
    </r>
    <r>
      <rPr>
        <sz val="11"/>
        <color indexed="8"/>
        <rFont val="Arial"/>
        <family val="2"/>
      </rPr>
      <t>(2)</t>
    </r>
    <r>
      <rPr>
        <sz val="11"/>
        <color indexed="8"/>
        <rFont val="ＭＳ Ｐゴシック"/>
        <family val="3"/>
        <charset val="128"/>
      </rPr>
      <t>諸国間の友好関係を深めること、</t>
    </r>
    <r>
      <rPr>
        <sz val="11"/>
        <color indexed="8"/>
        <rFont val="Arial"/>
        <family val="2"/>
      </rPr>
      <t>(3)</t>
    </r>
    <r>
      <rPr>
        <sz val="11"/>
        <color indexed="8"/>
        <rFont val="ＭＳ Ｐゴシック"/>
        <family val="3"/>
        <charset val="128"/>
      </rPr>
      <t>国家間の経済・社会・文化および人道的諸問題を解決し、人権および基本的自由の尊重を奨励することについて国際協力を達成すること、</t>
    </r>
    <r>
      <rPr>
        <sz val="11"/>
        <color indexed="8"/>
        <rFont val="Arial"/>
        <family val="2"/>
      </rPr>
      <t>(4)</t>
    </r>
    <r>
      <rPr>
        <sz val="11"/>
        <color indexed="8"/>
        <rFont val="ＭＳ Ｐゴシック"/>
        <family val="3"/>
        <charset val="128"/>
      </rPr>
      <t>これらの共通の目的を達成しようとする国々の活動を調和する中心となること、を目的とした諸活動を行っている。</t>
    </r>
    <rPh sb="0" eb="2">
      <t>コクサイ</t>
    </rPh>
    <rPh sb="2" eb="4">
      <t>レンゴウ</t>
    </rPh>
    <rPh sb="9" eb="11">
      <t>コクサイ</t>
    </rPh>
    <rPh sb="12" eb="14">
      <t>ヘイワ</t>
    </rPh>
    <rPh sb="15" eb="17">
      <t>アンゼン</t>
    </rPh>
    <rPh sb="18" eb="20">
      <t>イジ</t>
    </rPh>
    <rPh sb="28" eb="29">
      <t>ショ</t>
    </rPh>
    <rPh sb="29" eb="30">
      <t>コク</t>
    </rPh>
    <rPh sb="30" eb="31">
      <t>アイダ</t>
    </rPh>
    <rPh sb="32" eb="34">
      <t>ユウコウ</t>
    </rPh>
    <rPh sb="34" eb="36">
      <t>カンケイ</t>
    </rPh>
    <rPh sb="37" eb="38">
      <t>フカ</t>
    </rPh>
    <rPh sb="46" eb="48">
      <t>コッカ</t>
    </rPh>
    <rPh sb="48" eb="49">
      <t>アイダ</t>
    </rPh>
    <rPh sb="50" eb="52">
      <t>ケイザイ</t>
    </rPh>
    <rPh sb="61" eb="64">
      <t>ジンドウテキ</t>
    </rPh>
    <rPh sb="64" eb="65">
      <t>ショ</t>
    </rPh>
    <rPh sb="65" eb="67">
      <t>モンダイ</t>
    </rPh>
    <rPh sb="68" eb="70">
      <t>カイケツ</t>
    </rPh>
    <rPh sb="72" eb="74">
      <t>ジンケン</t>
    </rPh>
    <rPh sb="77" eb="79">
      <t>キホン</t>
    </rPh>
    <rPh sb="79" eb="80">
      <t>テキ</t>
    </rPh>
    <rPh sb="80" eb="82">
      <t>ジユウ</t>
    </rPh>
    <rPh sb="83" eb="85">
      <t>ソンチョウ</t>
    </rPh>
    <rPh sb="86" eb="88">
      <t>ショウレイ</t>
    </rPh>
    <rPh sb="96" eb="98">
      <t>コクサイ</t>
    </rPh>
    <rPh sb="98" eb="100">
      <t>キョウリョク</t>
    </rPh>
    <rPh sb="101" eb="103">
      <t>タッセイ</t>
    </rPh>
    <rPh sb="115" eb="117">
      <t>キョウツウ</t>
    </rPh>
    <rPh sb="118" eb="120">
      <t>モクテキ</t>
    </rPh>
    <rPh sb="121" eb="123">
      <t>タッセイ</t>
    </rPh>
    <rPh sb="129" eb="131">
      <t>クニグニ</t>
    </rPh>
    <rPh sb="132" eb="134">
      <t>カツドウ</t>
    </rPh>
    <rPh sb="135" eb="137">
      <t>チョウワ</t>
    </rPh>
    <rPh sb="139" eb="141">
      <t>チュウシン</t>
    </rPh>
    <rPh sb="148" eb="150">
      <t>モクテキ</t>
    </rPh>
    <rPh sb="153" eb="154">
      <t>ショ</t>
    </rPh>
    <rPh sb="154" eb="156">
      <t>カツドウ</t>
    </rPh>
    <rPh sb="157" eb="158">
      <t>オコナ</t>
    </rPh>
    <phoneticPr fontId="2"/>
  </si>
  <si>
    <r>
      <rPr>
        <sz val="11"/>
        <color indexed="8"/>
        <rFont val="ＭＳ Ｐゴシック"/>
        <family val="3"/>
        <charset val="128"/>
      </rPr>
      <t>人間の安全保障基金拠出金（</t>
    </r>
    <r>
      <rPr>
        <sz val="11"/>
        <color indexed="8"/>
        <rFont val="Arial"/>
        <family val="2"/>
      </rPr>
      <t>UN</t>
    </r>
    <r>
      <rPr>
        <sz val="11"/>
        <color indexed="8"/>
        <rFont val="ＭＳ Ｐゴシック"/>
        <family val="3"/>
        <charset val="128"/>
      </rPr>
      <t>への拠出金）
　　　　　　　　　　（</t>
    </r>
    <r>
      <rPr>
        <sz val="11"/>
        <color indexed="8"/>
        <rFont val="Arial"/>
        <family val="2"/>
      </rPr>
      <t>831</t>
    </r>
    <r>
      <rPr>
        <sz val="11"/>
        <color indexed="8"/>
        <rFont val="ＭＳ Ｐゴシック"/>
        <family val="3"/>
        <charset val="128"/>
      </rPr>
      <t>）</t>
    </r>
    <rPh sb="0" eb="2">
      <t>ニンゲン</t>
    </rPh>
    <rPh sb="3" eb="5">
      <t>アンゼン</t>
    </rPh>
    <rPh sb="5" eb="7">
      <t>ホショウ</t>
    </rPh>
    <rPh sb="7" eb="9">
      <t>キキン</t>
    </rPh>
    <rPh sb="9" eb="12">
      <t>キョシュツキン</t>
    </rPh>
    <rPh sb="17" eb="20">
      <t>キョシュツキン</t>
    </rPh>
    <phoneticPr fontId="2"/>
  </si>
  <si>
    <r>
      <rPr>
        <sz val="11"/>
        <color indexed="8"/>
        <rFont val="ＭＳ Ｐゴシック"/>
        <family val="3"/>
        <charset val="128"/>
      </rPr>
      <t>日本が設置を主導した国連人間の安全保障基金は、人間一人ひとりに着目する人間の安全保障の視点に立って、現在の国際社会が直面する貧困、環境破壊、紛争、地雷、難民問題、麻薬、</t>
    </r>
    <r>
      <rPr>
        <sz val="11"/>
        <color indexed="8"/>
        <rFont val="Arial"/>
        <family val="2"/>
      </rPr>
      <t>HIV/</t>
    </r>
    <r>
      <rPr>
        <sz val="11"/>
        <color indexed="8"/>
        <rFont val="ＭＳ Ｐゴシック"/>
        <family val="3"/>
        <charset val="128"/>
      </rPr>
      <t>エイズ等感染症などの人間の生存、生活、尊厳に対する多様な脅威に取り組む国連関係国際機関のプロジェクトを支援する。</t>
    </r>
    <rPh sb="0" eb="2">
      <t>ニホ</t>
    </rPh>
    <rPh sb="3" eb="5">
      <t>セッチ</t>
    </rPh>
    <rPh sb="6" eb="8">
      <t>シュドウ</t>
    </rPh>
    <rPh sb="10" eb="12">
      <t>コクレン</t>
    </rPh>
    <rPh sb="12" eb="14">
      <t>ニンゲン</t>
    </rPh>
    <rPh sb="15" eb="17">
      <t>アンゼン</t>
    </rPh>
    <rPh sb="17" eb="19">
      <t>ホショウ</t>
    </rPh>
    <rPh sb="19" eb="21">
      <t>キキン</t>
    </rPh>
    <rPh sb="23" eb="25">
      <t>ニンゲン</t>
    </rPh>
    <rPh sb="25" eb="27">
      <t>ヒトリ</t>
    </rPh>
    <rPh sb="31" eb="33">
      <t>チャクモク</t>
    </rPh>
    <rPh sb="35" eb="37">
      <t>ニンゲン</t>
    </rPh>
    <rPh sb="38" eb="40">
      <t>アンゼン</t>
    </rPh>
    <rPh sb="40" eb="42">
      <t>ホショウ</t>
    </rPh>
    <rPh sb="43" eb="45">
      <t>シテン</t>
    </rPh>
    <rPh sb="46" eb="47">
      <t>タ</t>
    </rPh>
    <rPh sb="50" eb="52">
      <t>ゲンザイ</t>
    </rPh>
    <rPh sb="53" eb="55">
      <t>コクサイ</t>
    </rPh>
    <rPh sb="55" eb="57">
      <t>シャカイ</t>
    </rPh>
    <rPh sb="58" eb="60">
      <t>チョクメン</t>
    </rPh>
    <rPh sb="62" eb="64">
      <t>ヒンコン</t>
    </rPh>
    <rPh sb="65" eb="67">
      <t>カンキョウ</t>
    </rPh>
    <rPh sb="67" eb="69">
      <t>ハカイ</t>
    </rPh>
    <rPh sb="70" eb="72">
      <t>フンソウ</t>
    </rPh>
    <rPh sb="73" eb="75">
      <t>ジライ</t>
    </rPh>
    <rPh sb="76" eb="78">
      <t>ナンミン</t>
    </rPh>
    <rPh sb="78" eb="80">
      <t>モンダイ</t>
    </rPh>
    <rPh sb="81" eb="83">
      <t>マヤク</t>
    </rPh>
    <rPh sb="91" eb="92">
      <t>トウ</t>
    </rPh>
    <rPh sb="92" eb="95">
      <t>カンセンショウ</t>
    </rPh>
    <rPh sb="98" eb="100">
      <t>ニンゲン</t>
    </rPh>
    <rPh sb="101" eb="103">
      <t>セイゾン</t>
    </rPh>
    <rPh sb="104" eb="106">
      <t>セイカツ</t>
    </rPh>
    <rPh sb="107" eb="109">
      <t>ソンゲン</t>
    </rPh>
    <rPh sb="110" eb="111">
      <t>タイ</t>
    </rPh>
    <rPh sb="113" eb="115">
      <t>タヨウ</t>
    </rPh>
    <rPh sb="116" eb="118">
      <t>キョウイ</t>
    </rPh>
    <rPh sb="119" eb="120">
      <t>ト</t>
    </rPh>
    <rPh sb="121" eb="122">
      <t>ク</t>
    </rPh>
    <rPh sb="123" eb="125">
      <t>コクレン</t>
    </rPh>
    <rPh sb="125" eb="127">
      <t>カンケイ</t>
    </rPh>
    <rPh sb="127" eb="129">
      <t>コクサイ</t>
    </rPh>
    <rPh sb="129" eb="131">
      <t>キカン</t>
    </rPh>
    <rPh sb="139" eb="141">
      <t>シエン</t>
    </rPh>
    <phoneticPr fontId="2"/>
  </si>
  <si>
    <r>
      <rPr>
        <sz val="11"/>
        <color indexed="8"/>
        <rFont val="ＭＳ Ｐゴシック"/>
        <family val="3"/>
        <charset val="128"/>
      </rPr>
      <t>国連食糧農業機関　　　　（</t>
    </r>
    <r>
      <rPr>
        <sz val="11"/>
        <color indexed="8"/>
        <rFont val="Arial"/>
        <family val="2"/>
      </rPr>
      <t>FAO</t>
    </r>
    <r>
      <rPr>
        <sz val="11"/>
        <color indexed="8"/>
        <rFont val="ＭＳ Ｐゴシック"/>
        <family val="3"/>
        <charset val="128"/>
      </rPr>
      <t>）分担金
　　　　　　　　　　</t>
    </r>
    <r>
      <rPr>
        <sz val="11"/>
        <rFont val="ＭＳ Ｐゴシック"/>
        <family val="3"/>
        <charset val="128"/>
      </rPr>
      <t>（</t>
    </r>
    <r>
      <rPr>
        <sz val="11"/>
        <rFont val="Arial"/>
        <family val="2"/>
      </rPr>
      <t>2,616</t>
    </r>
    <r>
      <rPr>
        <sz val="11"/>
        <rFont val="ＭＳ Ｐゴシック"/>
        <family val="3"/>
        <charset val="128"/>
      </rPr>
      <t>）</t>
    </r>
    <rPh sb="0" eb="2">
      <t>コクレン</t>
    </rPh>
    <rPh sb="2" eb="4">
      <t>ショクリョウ</t>
    </rPh>
    <rPh sb="4" eb="6">
      <t>ノウギョウ</t>
    </rPh>
    <rPh sb="6" eb="8">
      <t>キカン</t>
    </rPh>
    <rPh sb="17" eb="20">
      <t>ブンタンキン</t>
    </rPh>
    <phoneticPr fontId="2"/>
  </si>
  <si>
    <r>
      <rPr>
        <sz val="11"/>
        <color indexed="8"/>
        <rFont val="ＭＳ Ｐゴシック"/>
        <family val="3"/>
        <charset val="128"/>
      </rPr>
      <t>国連食糧農業機関は、世界の食糧問題の改善等を目的として設立された国連専門機関であり、基礎資料の収集、調査研究、各国への政策助言等を行うほか、世界各地で技術協力プロジェクトを実施している。</t>
    </r>
    <phoneticPr fontId="2"/>
  </si>
  <si>
    <r>
      <rPr>
        <sz val="11"/>
        <color indexed="8"/>
        <rFont val="ＭＳ Ｐゴシック"/>
        <family val="3"/>
        <charset val="128"/>
      </rPr>
      <t xml:space="preserve">国連教育科学文化機関（ＵＮＥＳＣＯ）分担金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t>
    </r>
    <r>
      <rPr>
        <sz val="11"/>
        <color indexed="8"/>
        <rFont val="Arial"/>
        <family val="2"/>
      </rPr>
      <t>2,167</t>
    </r>
    <r>
      <rPr>
        <sz val="11"/>
        <color indexed="8"/>
        <rFont val="ＭＳ Ｐゴシック"/>
        <family val="3"/>
        <charset val="128"/>
      </rPr>
      <t>）</t>
    </r>
    <rPh sb="0" eb="2">
      <t>コクレン</t>
    </rPh>
    <rPh sb="2" eb="4">
      <t>キョウイク</t>
    </rPh>
    <rPh sb="4" eb="6">
      <t>カガク</t>
    </rPh>
    <rPh sb="6" eb="8">
      <t>ブンカ</t>
    </rPh>
    <rPh sb="8" eb="10">
      <t>キカン</t>
    </rPh>
    <rPh sb="11" eb="17">
      <t>　ユ　　ネ　　ス　　コ</t>
    </rPh>
    <rPh sb="18" eb="21">
      <t>ブンタンキン</t>
    </rPh>
    <phoneticPr fontId="2"/>
  </si>
  <si>
    <r>
      <rPr>
        <sz val="11"/>
        <color indexed="8"/>
        <rFont val="ＭＳ Ｐゴシック"/>
        <family val="3"/>
        <charset val="128"/>
      </rPr>
      <t>国連教育科学文化機関は、正義、法の支配、人権、および基本的自由に対する普遍的な尊重を助長するために教育、科学、文化を通じて諸国民の間の協力を促進することによって、世界の平和と安全に寄与することを目的とし、各分野における国家間の協力および国際的な知的交流の促進、途上国の支援事業を実施している。</t>
    </r>
    <rPh sb="0" eb="2">
      <t>コクレン</t>
    </rPh>
    <rPh sb="2" eb="4">
      <t>キョウイク</t>
    </rPh>
    <rPh sb="4" eb="6">
      <t>カガク</t>
    </rPh>
    <rPh sb="6" eb="8">
      <t>ブンカ</t>
    </rPh>
    <rPh sb="8" eb="10">
      <t>キカン</t>
    </rPh>
    <rPh sb="12" eb="14">
      <t>セイギ</t>
    </rPh>
    <rPh sb="15" eb="16">
      <t>ホウ</t>
    </rPh>
    <rPh sb="17" eb="19">
      <t>シハイ</t>
    </rPh>
    <rPh sb="20" eb="22">
      <t>ジンケン</t>
    </rPh>
    <rPh sb="26" eb="29">
      <t>キホンテキ</t>
    </rPh>
    <rPh sb="29" eb="31">
      <t>ジユウ</t>
    </rPh>
    <rPh sb="32" eb="33">
      <t>タイ</t>
    </rPh>
    <rPh sb="35" eb="38">
      <t>フヘンテキ</t>
    </rPh>
    <rPh sb="39" eb="41">
      <t>ソンチョウ</t>
    </rPh>
    <rPh sb="42" eb="44">
      <t>ジョチョウ</t>
    </rPh>
    <rPh sb="49" eb="51">
      <t>キョウイク</t>
    </rPh>
    <rPh sb="52" eb="54">
      <t>カガク</t>
    </rPh>
    <rPh sb="55" eb="57">
      <t>ブンカ</t>
    </rPh>
    <rPh sb="58" eb="59">
      <t>ツウ</t>
    </rPh>
    <rPh sb="61" eb="64">
      <t>ショコクミン</t>
    </rPh>
    <rPh sb="65" eb="66">
      <t>アイダ</t>
    </rPh>
    <rPh sb="67" eb="69">
      <t>キョウリョク</t>
    </rPh>
    <rPh sb="70" eb="72">
      <t>ソクシン</t>
    </rPh>
    <rPh sb="81" eb="83">
      <t>セカイ</t>
    </rPh>
    <rPh sb="90" eb="92">
      <t>キヨ</t>
    </rPh>
    <rPh sb="97" eb="99">
      <t>モクテキ</t>
    </rPh>
    <rPh sb="102" eb="105">
      <t>カクブンヤ</t>
    </rPh>
    <rPh sb="109" eb="112">
      <t>コッカカン</t>
    </rPh>
    <rPh sb="113" eb="115">
      <t>キョウリョク</t>
    </rPh>
    <rPh sb="118" eb="121">
      <t>コクサイテキ</t>
    </rPh>
    <rPh sb="122" eb="124">
      <t>チテキ</t>
    </rPh>
    <rPh sb="124" eb="126">
      <t>コウリュウ</t>
    </rPh>
    <rPh sb="127" eb="129">
      <t>ソクシン</t>
    </rPh>
    <rPh sb="130" eb="133">
      <t>トジョウコク</t>
    </rPh>
    <rPh sb="134" eb="136">
      <t>シエン</t>
    </rPh>
    <rPh sb="136" eb="138">
      <t>ジギョウ</t>
    </rPh>
    <rPh sb="139" eb="141">
      <t>ジッシ</t>
    </rPh>
    <phoneticPr fontId="2"/>
  </si>
  <si>
    <r>
      <rPr>
        <sz val="11"/>
        <color indexed="8"/>
        <rFont val="ＭＳ Ｐゴシック"/>
        <family val="3"/>
        <charset val="128"/>
      </rPr>
      <t>国連工業開発機関　　　（ＵＮＩＤＯ）分担金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　　（</t>
    </r>
    <r>
      <rPr>
        <sz val="11"/>
        <color indexed="8"/>
        <rFont val="Arial"/>
        <family val="2"/>
      </rPr>
      <t>1,482</t>
    </r>
    <r>
      <rPr>
        <sz val="11"/>
        <color indexed="8"/>
        <rFont val="ＭＳ Ｐゴシック"/>
        <family val="3"/>
        <charset val="128"/>
      </rPr>
      <t>）</t>
    </r>
    <rPh sb="0" eb="2">
      <t>コクレン</t>
    </rPh>
    <rPh sb="2" eb="4">
      <t>コウギョウ</t>
    </rPh>
    <rPh sb="4" eb="6">
      <t>カイハツ</t>
    </rPh>
    <rPh sb="6" eb="8">
      <t>キカン</t>
    </rPh>
    <rPh sb="18" eb="21">
      <t>ブンタンキン</t>
    </rPh>
    <phoneticPr fontId="2"/>
  </si>
  <si>
    <r>
      <rPr>
        <sz val="11"/>
        <color indexed="8"/>
        <rFont val="ＭＳ Ｐゴシック"/>
        <family val="3"/>
        <charset val="128"/>
      </rPr>
      <t>国連工業開発機関は、開発途上国における工業開発の促進および加速を図るため、種々の技術協力等、関連事業を自ら行うとともに、その分野における国連の活動を調整する機関である。</t>
    </r>
    <rPh sb="0" eb="2">
      <t>コクレン</t>
    </rPh>
    <rPh sb="2" eb="4">
      <t>コウギョウ</t>
    </rPh>
    <rPh sb="4" eb="6">
      <t>カイハツ</t>
    </rPh>
    <rPh sb="6" eb="8">
      <t>キカン</t>
    </rPh>
    <rPh sb="10" eb="12">
      <t>カイハツ</t>
    </rPh>
    <rPh sb="12" eb="15">
      <t>トジョウコク</t>
    </rPh>
    <rPh sb="19" eb="21">
      <t>コウギョウ</t>
    </rPh>
    <rPh sb="21" eb="23">
      <t>カイハツ</t>
    </rPh>
    <rPh sb="24" eb="26">
      <t>ソクシン</t>
    </rPh>
    <rPh sb="29" eb="31">
      <t>カソク</t>
    </rPh>
    <rPh sb="32" eb="33">
      <t>ハカ</t>
    </rPh>
    <rPh sb="37" eb="39">
      <t>シュジュ</t>
    </rPh>
    <rPh sb="40" eb="42">
      <t>ギジュツ</t>
    </rPh>
    <rPh sb="42" eb="45">
      <t>キョウリョクトウ</t>
    </rPh>
    <rPh sb="46" eb="48">
      <t>カンレン</t>
    </rPh>
    <rPh sb="48" eb="50">
      <t>ジギョウ</t>
    </rPh>
    <rPh sb="51" eb="52">
      <t>ミズカ</t>
    </rPh>
    <rPh sb="53" eb="54">
      <t>オコナ</t>
    </rPh>
    <rPh sb="62" eb="64">
      <t>ブンヤ</t>
    </rPh>
    <rPh sb="68" eb="70">
      <t>コクレン</t>
    </rPh>
    <rPh sb="71" eb="73">
      <t>カツドウ</t>
    </rPh>
    <rPh sb="74" eb="76">
      <t>チョウセイ</t>
    </rPh>
    <rPh sb="78" eb="80">
      <t>キカン</t>
    </rPh>
    <phoneticPr fontId="2"/>
  </si>
  <si>
    <r>
      <rPr>
        <sz val="11"/>
        <color indexed="8"/>
        <rFont val="ＭＳ Ｐゴシック"/>
        <family val="3"/>
        <charset val="128"/>
      </rPr>
      <t>国連世界食糧計画　　　　（ＷＦＰ）拠出金</t>
    </r>
    <r>
      <rPr>
        <sz val="11"/>
        <color indexed="8"/>
        <rFont val="Arial"/>
        <family val="2"/>
      </rPr>
      <t xml:space="preserve">  </t>
    </r>
    <r>
      <rPr>
        <sz val="11"/>
        <color indexed="8"/>
        <rFont val="ＭＳ Ｐゴシック"/>
        <family val="3"/>
        <charset val="128"/>
      </rPr>
      <t>（</t>
    </r>
    <r>
      <rPr>
        <sz val="11"/>
        <color indexed="8"/>
        <rFont val="Arial"/>
        <family val="2"/>
      </rPr>
      <t>592</t>
    </r>
    <r>
      <rPr>
        <sz val="11"/>
        <color indexed="8"/>
        <rFont val="ＭＳ Ｐゴシック"/>
        <family val="3"/>
        <charset val="128"/>
      </rPr>
      <t>）</t>
    </r>
    <rPh sb="0" eb="2">
      <t>コクレン</t>
    </rPh>
    <rPh sb="2" eb="4">
      <t>セカイ</t>
    </rPh>
    <rPh sb="4" eb="6">
      <t>ショクリョウ</t>
    </rPh>
    <rPh sb="6" eb="8">
      <t>ケイカク</t>
    </rPh>
    <rPh sb="17" eb="20">
      <t>キョシュツキン</t>
    </rPh>
    <phoneticPr fontId="2"/>
  </si>
  <si>
    <r>
      <rPr>
        <sz val="11"/>
        <color indexed="8"/>
        <rFont val="ＭＳ Ｐゴシック"/>
        <family val="3"/>
        <charset val="128"/>
      </rPr>
      <t>国連世界食糧計画は、飢餓と貧困の撲滅を使命として、主として食糧援助を通じた経済社会開発および自然災害や人為的災害による被災者、難民・国内避難民等に対する緊急支援を行っている。</t>
    </r>
    <rPh sb="0" eb="2">
      <t>コクレン</t>
    </rPh>
    <rPh sb="2" eb="4">
      <t>セカイ</t>
    </rPh>
    <rPh sb="4" eb="6">
      <t>ショクリョウ</t>
    </rPh>
    <rPh sb="6" eb="8">
      <t>ケイカク</t>
    </rPh>
    <rPh sb="10" eb="12">
      <t>キガ</t>
    </rPh>
    <rPh sb="13" eb="15">
      <t>ヒンコン</t>
    </rPh>
    <rPh sb="16" eb="18">
      <t>ボクメツ</t>
    </rPh>
    <rPh sb="19" eb="21">
      <t>シメイ</t>
    </rPh>
    <rPh sb="25" eb="26">
      <t>シュ</t>
    </rPh>
    <rPh sb="31" eb="33">
      <t>エンジョ</t>
    </rPh>
    <rPh sb="34" eb="35">
      <t>ツウ</t>
    </rPh>
    <rPh sb="37" eb="39">
      <t>ケイザイ</t>
    </rPh>
    <rPh sb="39" eb="41">
      <t>シャカイ</t>
    </rPh>
    <rPh sb="41" eb="43">
      <t>カイハツ</t>
    </rPh>
    <rPh sb="46" eb="48">
      <t>シゼン</t>
    </rPh>
    <rPh sb="48" eb="50">
      <t>サイガイ</t>
    </rPh>
    <rPh sb="51" eb="54">
      <t>ジンイテキ</t>
    </rPh>
    <rPh sb="54" eb="56">
      <t>サイガイ</t>
    </rPh>
    <rPh sb="59" eb="62">
      <t>ヒサイシャ</t>
    </rPh>
    <rPh sb="63" eb="65">
      <t>ナンミン</t>
    </rPh>
    <rPh sb="66" eb="68">
      <t>コクナイ</t>
    </rPh>
    <rPh sb="68" eb="71">
      <t>ヒナンミン</t>
    </rPh>
    <rPh sb="71" eb="72">
      <t>ナド</t>
    </rPh>
    <rPh sb="73" eb="74">
      <t>タイ</t>
    </rPh>
    <rPh sb="76" eb="78">
      <t>キンキュウ</t>
    </rPh>
    <rPh sb="78" eb="80">
      <t>シエン</t>
    </rPh>
    <rPh sb="81" eb="82">
      <t>オコナ</t>
    </rPh>
    <phoneticPr fontId="2"/>
  </si>
  <si>
    <r>
      <rPr>
        <sz val="11"/>
        <color indexed="8"/>
        <rFont val="ＭＳ Ｐゴシック"/>
        <family val="3"/>
        <charset val="128"/>
      </rPr>
      <t>国　連　児　童　基　金　　　　　　　　（ＵＮＩＣＥＦ）拠出金
　　　　　　　　　　（</t>
    </r>
    <r>
      <rPr>
        <sz val="11"/>
        <color indexed="8"/>
        <rFont val="Arial"/>
        <family val="2"/>
      </rPr>
      <t>1,937</t>
    </r>
    <r>
      <rPr>
        <sz val="11"/>
        <color indexed="8"/>
        <rFont val="ＭＳ Ｐゴシック"/>
        <family val="3"/>
        <charset val="128"/>
      </rPr>
      <t>）</t>
    </r>
    <rPh sb="0" eb="1">
      <t>クニ</t>
    </rPh>
    <rPh sb="2" eb="3">
      <t>レン</t>
    </rPh>
    <rPh sb="4" eb="5">
      <t>ジ</t>
    </rPh>
    <rPh sb="6" eb="7">
      <t>ドウ</t>
    </rPh>
    <rPh sb="8" eb="9">
      <t>モト</t>
    </rPh>
    <rPh sb="10" eb="11">
      <t>キン</t>
    </rPh>
    <rPh sb="27" eb="30">
      <t>キョシュツキン</t>
    </rPh>
    <phoneticPr fontId="2"/>
  </si>
  <si>
    <r>
      <rPr>
        <sz val="11"/>
        <color indexed="8"/>
        <rFont val="ＭＳ Ｐゴシック"/>
        <family val="3"/>
        <charset val="128"/>
      </rPr>
      <t>国連児童基金は、母子保護栄養改善、飲料水供給、教育等児童に関する中長期的援助および自然災害や紛争時の緊急援助を行っている。援助対象国は世界の開発途上国ほぼ全域に及んでいる。</t>
    </r>
    <rPh sb="0" eb="2">
      <t>コクレン</t>
    </rPh>
    <rPh sb="2" eb="4">
      <t>ジドウ</t>
    </rPh>
    <rPh sb="4" eb="6">
      <t>キキン</t>
    </rPh>
    <rPh sb="8" eb="10">
      <t>ボシ</t>
    </rPh>
    <rPh sb="10" eb="12">
      <t>ホゴ</t>
    </rPh>
    <rPh sb="12" eb="14">
      <t>エイヨウ</t>
    </rPh>
    <rPh sb="14" eb="16">
      <t>カイゼン</t>
    </rPh>
    <rPh sb="17" eb="20">
      <t>インリョウスイ</t>
    </rPh>
    <rPh sb="20" eb="22">
      <t>キョウキュウ</t>
    </rPh>
    <rPh sb="23" eb="25">
      <t>キョウイク</t>
    </rPh>
    <rPh sb="25" eb="26">
      <t>トウ</t>
    </rPh>
    <rPh sb="26" eb="28">
      <t>ジドウ</t>
    </rPh>
    <rPh sb="29" eb="30">
      <t>カン</t>
    </rPh>
    <rPh sb="32" eb="33">
      <t>チュウ</t>
    </rPh>
    <rPh sb="33" eb="36">
      <t>チョウキテキ</t>
    </rPh>
    <rPh sb="36" eb="38">
      <t>エンジョ</t>
    </rPh>
    <rPh sb="41" eb="43">
      <t>シゼン</t>
    </rPh>
    <rPh sb="43" eb="45">
      <t>サイガイ</t>
    </rPh>
    <rPh sb="46" eb="48">
      <t>フンソウ</t>
    </rPh>
    <rPh sb="48" eb="49">
      <t>ジ</t>
    </rPh>
    <rPh sb="50" eb="52">
      <t>キンキュウ</t>
    </rPh>
    <rPh sb="52" eb="54">
      <t>エンジョ</t>
    </rPh>
    <rPh sb="55" eb="56">
      <t>オコナ</t>
    </rPh>
    <rPh sb="61" eb="63">
      <t>エンジョ</t>
    </rPh>
    <rPh sb="63" eb="65">
      <t>タイショウ</t>
    </rPh>
    <rPh sb="65" eb="66">
      <t>コク</t>
    </rPh>
    <rPh sb="67" eb="69">
      <t>セカイ</t>
    </rPh>
    <rPh sb="70" eb="72">
      <t>カイハツ</t>
    </rPh>
    <rPh sb="72" eb="75">
      <t>トジョウコク</t>
    </rPh>
    <rPh sb="77" eb="79">
      <t>ゼンイキ</t>
    </rPh>
    <rPh sb="80" eb="81">
      <t>オヨ</t>
    </rPh>
    <phoneticPr fontId="2"/>
  </si>
  <si>
    <r>
      <rPr>
        <sz val="11"/>
        <color indexed="8"/>
        <rFont val="ＭＳ Ｐゴシック"/>
        <family val="3"/>
        <charset val="128"/>
      </rPr>
      <t>国連難民高等弁務官事務所（ＵＮＨＣＲ）拠出金
　　　　　　　　　　（</t>
    </r>
    <r>
      <rPr>
        <sz val="11"/>
        <color indexed="8"/>
        <rFont val="Arial"/>
        <family val="2"/>
      </rPr>
      <t>5,156</t>
    </r>
    <r>
      <rPr>
        <sz val="11"/>
        <color indexed="8"/>
        <rFont val="ＭＳ Ｐゴシック"/>
        <family val="3"/>
        <charset val="128"/>
      </rPr>
      <t>）</t>
    </r>
    <rPh sb="0" eb="2">
      <t>コクレン</t>
    </rPh>
    <rPh sb="2" eb="4">
      <t>ナンミン</t>
    </rPh>
    <rPh sb="4" eb="6">
      <t>コウトウ</t>
    </rPh>
    <rPh sb="6" eb="9">
      <t>ベンムカン</t>
    </rPh>
    <rPh sb="9" eb="12">
      <t>ジムショ</t>
    </rPh>
    <rPh sb="19" eb="22">
      <t>キョシュツキン</t>
    </rPh>
    <phoneticPr fontId="2"/>
  </si>
  <si>
    <r>
      <rPr>
        <sz val="11"/>
        <color indexed="8"/>
        <rFont val="ＭＳ Ｐゴシック"/>
        <family val="3"/>
        <charset val="128"/>
      </rPr>
      <t>国連難民高等弁務官事務所は、（１）世界各地の難民に対する国際的保護の付与、</t>
    </r>
    <r>
      <rPr>
        <sz val="11"/>
        <color indexed="8"/>
        <rFont val="Arial"/>
        <family val="2"/>
      </rPr>
      <t>(2)</t>
    </r>
    <r>
      <rPr>
        <sz val="11"/>
        <color indexed="8"/>
        <rFont val="ＭＳ Ｐゴシック"/>
        <family val="3"/>
        <charset val="128"/>
      </rPr>
      <t>難民に対する水、食糧、住居の提供等の生活支援、（３）難民問題の恒久的解決</t>
    </r>
    <r>
      <rPr>
        <sz val="11"/>
        <color indexed="8"/>
        <rFont val="Arial"/>
        <family val="2"/>
      </rPr>
      <t>(</t>
    </r>
    <r>
      <rPr>
        <sz val="11"/>
        <color indexed="8"/>
        <rFont val="ＭＳ Ｐゴシック"/>
        <family val="3"/>
        <charset val="128"/>
      </rPr>
      <t>本国への自発的帰還、現地定住、第三国定住）、（４）難民保護のための条約の各国による締結の促進、（５）無国籍者の保護における国際協力の強化を実施している。</t>
    </r>
    <phoneticPr fontId="2"/>
  </si>
  <si>
    <r>
      <rPr>
        <sz val="11"/>
        <color indexed="8"/>
        <rFont val="ＭＳ Ｐゴシック"/>
        <family val="3"/>
        <charset val="128"/>
      </rPr>
      <t>国連人口基金　　　　　　　（ＵＮＦＰＡ）拠出金
　　　　　　　　　　（</t>
    </r>
    <r>
      <rPr>
        <sz val="11"/>
        <color indexed="8"/>
        <rFont val="Arial"/>
        <family val="2"/>
      </rPr>
      <t>2,125</t>
    </r>
    <r>
      <rPr>
        <sz val="11"/>
        <color indexed="8"/>
        <rFont val="ＭＳ Ｐゴシック"/>
        <family val="3"/>
        <charset val="128"/>
      </rPr>
      <t>）</t>
    </r>
    <rPh sb="0" eb="2">
      <t>コクレン</t>
    </rPh>
    <rPh sb="2" eb="4">
      <t>ジンコウ</t>
    </rPh>
    <rPh sb="4" eb="6">
      <t>キキン</t>
    </rPh>
    <rPh sb="20" eb="23">
      <t>キョシュツキン</t>
    </rPh>
    <phoneticPr fontId="2"/>
  </si>
  <si>
    <r>
      <rPr>
        <sz val="11"/>
        <color indexed="8"/>
        <rFont val="ＭＳ Ｐゴシック"/>
        <family val="3"/>
        <charset val="128"/>
      </rPr>
      <t>国連人口基金は、開発途上国における家族計画、リプロダクティブ・ヘルス、国勢調査等の人口にかかわる取組に対し支援を行っている。地域別にはアジア太平洋地域およびアフリカ地域に重点的資金配分を実施。</t>
    </r>
    <rPh sb="0" eb="2">
      <t>コクレン</t>
    </rPh>
    <rPh sb="2" eb="4">
      <t>ジンコウ</t>
    </rPh>
    <rPh sb="4" eb="6">
      <t>キキン</t>
    </rPh>
    <rPh sb="8" eb="10">
      <t>カイハツ</t>
    </rPh>
    <rPh sb="10" eb="13">
      <t>トジョウコク</t>
    </rPh>
    <rPh sb="17" eb="19">
      <t>カゾク</t>
    </rPh>
    <rPh sb="19" eb="21">
      <t>ケイカク</t>
    </rPh>
    <rPh sb="35" eb="37">
      <t>コクセイ</t>
    </rPh>
    <rPh sb="37" eb="39">
      <t>チョウサ</t>
    </rPh>
    <rPh sb="39" eb="40">
      <t>トウ</t>
    </rPh>
    <rPh sb="41" eb="43">
      <t>ジンコウ</t>
    </rPh>
    <rPh sb="48" eb="50">
      <t>トリクミ</t>
    </rPh>
    <rPh sb="51" eb="52">
      <t>タイ</t>
    </rPh>
    <rPh sb="53" eb="55">
      <t>シエン</t>
    </rPh>
    <rPh sb="56" eb="57">
      <t>オコナ</t>
    </rPh>
    <rPh sb="62" eb="64">
      <t>チイキ</t>
    </rPh>
    <rPh sb="64" eb="65">
      <t>ベツ</t>
    </rPh>
    <rPh sb="70" eb="73">
      <t>タイヘイヨウ</t>
    </rPh>
    <rPh sb="73" eb="75">
      <t>チイキ</t>
    </rPh>
    <rPh sb="82" eb="84">
      <t>チイキ</t>
    </rPh>
    <rPh sb="85" eb="88">
      <t>ジュウテンテキ</t>
    </rPh>
    <rPh sb="88" eb="90">
      <t>シキン</t>
    </rPh>
    <rPh sb="90" eb="92">
      <t>ハイブン</t>
    </rPh>
    <rPh sb="93" eb="95">
      <t>ジッシ</t>
    </rPh>
    <phoneticPr fontId="2"/>
  </si>
  <si>
    <r>
      <rPr>
        <sz val="11"/>
        <color indexed="8"/>
        <rFont val="ＭＳ Ｐゴシック"/>
        <family val="3"/>
        <charset val="128"/>
      </rPr>
      <t>国連パレスチナ難民救済事業機関（ＵＮＲＷＡ）拠出金　
　　　　　　　　　　　（</t>
    </r>
    <r>
      <rPr>
        <sz val="11"/>
        <color indexed="8"/>
        <rFont val="Arial"/>
        <family val="2"/>
      </rPr>
      <t>200</t>
    </r>
    <r>
      <rPr>
        <sz val="11"/>
        <color indexed="8"/>
        <rFont val="ＭＳ Ｐゴシック"/>
        <family val="3"/>
        <charset val="128"/>
      </rPr>
      <t>）</t>
    </r>
    <rPh sb="0" eb="2">
      <t>コクレン</t>
    </rPh>
    <rPh sb="7" eb="9">
      <t>ナンミン</t>
    </rPh>
    <rPh sb="9" eb="11">
      <t>キュウサイ</t>
    </rPh>
    <rPh sb="11" eb="13">
      <t>ジギョウ</t>
    </rPh>
    <rPh sb="13" eb="15">
      <t>キカン</t>
    </rPh>
    <rPh sb="22" eb="25">
      <t>キョシュツキン</t>
    </rPh>
    <phoneticPr fontId="2"/>
  </si>
  <si>
    <r>
      <rPr>
        <sz val="11"/>
        <color indexed="8"/>
        <rFont val="ＭＳ Ｐゴシック"/>
        <family val="3"/>
        <charset val="128"/>
      </rPr>
      <t>国連パレスチナ難民救済事業機関は、各国政府・多国間機関等から提供された任意拠出金によって、パレスチナ難民に対する教育、医療･保健および救済（食糧支援、住宅改善支援等）、福祉（助成対策プログラムの実施、公民館の運営等）、小規模金融、小規模企業活動支援のサービスを実施している。</t>
    </r>
    <rPh sb="0" eb="2">
      <t>コクレン</t>
    </rPh>
    <rPh sb="7" eb="9">
      <t>ナンミン</t>
    </rPh>
    <rPh sb="9" eb="11">
      <t>キュウサイ</t>
    </rPh>
    <rPh sb="11" eb="13">
      <t>ジギョウ</t>
    </rPh>
    <rPh sb="13" eb="15">
      <t>キカン</t>
    </rPh>
    <rPh sb="17" eb="19">
      <t>カッコク</t>
    </rPh>
    <rPh sb="19" eb="21">
      <t>セイフ</t>
    </rPh>
    <rPh sb="22" eb="25">
      <t>タコクカン</t>
    </rPh>
    <rPh sb="25" eb="27">
      <t>キカン</t>
    </rPh>
    <rPh sb="27" eb="28">
      <t>トウ</t>
    </rPh>
    <rPh sb="30" eb="32">
      <t>テイキョウ</t>
    </rPh>
    <rPh sb="35" eb="37">
      <t>ニンイ</t>
    </rPh>
    <rPh sb="37" eb="40">
      <t>キョシュツキン</t>
    </rPh>
    <rPh sb="50" eb="52">
      <t>ナンミン</t>
    </rPh>
    <rPh sb="53" eb="54">
      <t>タイ</t>
    </rPh>
    <rPh sb="56" eb="58">
      <t>キョウイク</t>
    </rPh>
    <rPh sb="59" eb="61">
      <t>イリョウ</t>
    </rPh>
    <rPh sb="62" eb="64">
      <t>ホケン</t>
    </rPh>
    <rPh sb="67" eb="69">
      <t>キュウサイ</t>
    </rPh>
    <rPh sb="70" eb="72">
      <t>ショクリョウ</t>
    </rPh>
    <rPh sb="72" eb="74">
      <t>シエン</t>
    </rPh>
    <rPh sb="75" eb="77">
      <t>ジュウタク</t>
    </rPh>
    <rPh sb="77" eb="79">
      <t>カイゼン</t>
    </rPh>
    <rPh sb="79" eb="82">
      <t>シエントウ</t>
    </rPh>
    <rPh sb="84" eb="86">
      <t>フクシ</t>
    </rPh>
    <rPh sb="87" eb="89">
      <t>ジョセイ</t>
    </rPh>
    <rPh sb="89" eb="91">
      <t>タイサク</t>
    </rPh>
    <rPh sb="97" eb="99">
      <t>ジッシ</t>
    </rPh>
    <rPh sb="100" eb="103">
      <t>コウミンカン</t>
    </rPh>
    <rPh sb="104" eb="107">
      <t>ウンエイトウ</t>
    </rPh>
    <rPh sb="109" eb="112">
      <t>ショウキボ</t>
    </rPh>
    <rPh sb="112" eb="114">
      <t>キンユウ</t>
    </rPh>
    <rPh sb="115" eb="118">
      <t>ショウキボ</t>
    </rPh>
    <rPh sb="118" eb="120">
      <t>キギョウ</t>
    </rPh>
    <rPh sb="120" eb="122">
      <t>カツドウ</t>
    </rPh>
    <rPh sb="122" eb="124">
      <t>シエン</t>
    </rPh>
    <rPh sb="130" eb="132">
      <t>ジッシ</t>
    </rPh>
    <phoneticPr fontId="2"/>
  </si>
  <si>
    <r>
      <rPr>
        <sz val="11"/>
        <color indexed="8"/>
        <rFont val="ＭＳ Ｐゴシック"/>
        <family val="3"/>
        <charset val="128"/>
      </rPr>
      <t>環境問題拠出金
　　　　　　　　　　（</t>
    </r>
    <r>
      <rPr>
        <sz val="11"/>
        <color indexed="8"/>
        <rFont val="Arial"/>
        <family val="2"/>
      </rPr>
      <t>2,857</t>
    </r>
    <r>
      <rPr>
        <sz val="11"/>
        <color indexed="8"/>
        <rFont val="ＭＳ Ｐゴシック"/>
        <family val="3"/>
        <charset val="128"/>
      </rPr>
      <t>）</t>
    </r>
    <rPh sb="0" eb="2">
      <t>カンキョウ</t>
    </rPh>
    <rPh sb="2" eb="4">
      <t>モンダイ</t>
    </rPh>
    <rPh sb="4" eb="7">
      <t>キョシュツキン</t>
    </rPh>
    <phoneticPr fontId="2"/>
  </si>
  <si>
    <r>
      <rPr>
        <sz val="11"/>
        <color indexed="8"/>
        <rFont val="ＭＳ Ｐゴシック"/>
        <family val="3"/>
        <charset val="128"/>
      </rPr>
      <t>国連環境計画（</t>
    </r>
    <r>
      <rPr>
        <sz val="11"/>
        <color indexed="8"/>
        <rFont val="Arial"/>
        <family val="2"/>
      </rPr>
      <t>UNEP</t>
    </r>
    <r>
      <rPr>
        <sz val="11"/>
        <color indexed="8"/>
        <rFont val="ＭＳ Ｐゴシック"/>
        <family val="3"/>
        <charset val="128"/>
      </rPr>
      <t>）をはじめとする国連内外の環境関連国際機関および環境関連条約等が、地球環境の様々な面でのモニタリング、調査、技術支援、条約の実施や遵守の促進にかかわるプロジェクト等を実施しており、これを支援している。</t>
    </r>
    <rPh sb="0" eb="2">
      <t>コクレン</t>
    </rPh>
    <rPh sb="2" eb="4">
      <t>カンキョウ</t>
    </rPh>
    <rPh sb="4" eb="6">
      <t>ケイカク</t>
    </rPh>
    <rPh sb="19" eb="21">
      <t>コクレン</t>
    </rPh>
    <rPh sb="21" eb="23">
      <t>ナイガイ</t>
    </rPh>
    <rPh sb="24" eb="26">
      <t>カンキョウ</t>
    </rPh>
    <rPh sb="26" eb="28">
      <t>カンレン</t>
    </rPh>
    <rPh sb="28" eb="30">
      <t>コクサイ</t>
    </rPh>
    <rPh sb="30" eb="32">
      <t>キカン</t>
    </rPh>
    <rPh sb="35" eb="37">
      <t>カンキョウ</t>
    </rPh>
    <rPh sb="37" eb="39">
      <t>カンレン</t>
    </rPh>
    <rPh sb="39" eb="41">
      <t>ジョウヤク</t>
    </rPh>
    <rPh sb="41" eb="42">
      <t>トウ</t>
    </rPh>
    <rPh sb="44" eb="46">
      <t>チキュウ</t>
    </rPh>
    <rPh sb="46" eb="48">
      <t>カンキョウ</t>
    </rPh>
    <rPh sb="49" eb="51">
      <t>サマザマ</t>
    </rPh>
    <rPh sb="52" eb="53">
      <t>メン</t>
    </rPh>
    <rPh sb="62" eb="64">
      <t>チョウサ</t>
    </rPh>
    <rPh sb="65" eb="67">
      <t>ギジュツ</t>
    </rPh>
    <rPh sb="67" eb="69">
      <t>シエン</t>
    </rPh>
    <rPh sb="70" eb="72">
      <t>ジョウヤク</t>
    </rPh>
    <rPh sb="73" eb="75">
      <t>ジッシ</t>
    </rPh>
    <rPh sb="76" eb="78">
      <t>ジュンシュ</t>
    </rPh>
    <rPh sb="79" eb="81">
      <t>ソクシン</t>
    </rPh>
    <rPh sb="92" eb="93">
      <t>トウ</t>
    </rPh>
    <rPh sb="94" eb="96">
      <t>ジッシ</t>
    </rPh>
    <rPh sb="104" eb="106">
      <t>シエン</t>
    </rPh>
    <phoneticPr fontId="2"/>
  </si>
  <si>
    <r>
      <rPr>
        <sz val="11"/>
        <color indexed="8"/>
        <rFont val="ＭＳ Ｐゴシック"/>
        <family val="3"/>
        <charset val="128"/>
      </rPr>
      <t>国連開発計画（ＵＮＤＰ）拠出金
　　　　　　　　　　（</t>
    </r>
    <r>
      <rPr>
        <sz val="11"/>
        <color indexed="8"/>
        <rFont val="Arial"/>
        <family val="2"/>
      </rPr>
      <t>6,518</t>
    </r>
    <r>
      <rPr>
        <sz val="11"/>
        <color indexed="8"/>
        <rFont val="ＭＳ Ｐゴシック"/>
        <family val="3"/>
        <charset val="128"/>
      </rPr>
      <t>）</t>
    </r>
    <rPh sb="0" eb="2">
      <t>コクレン</t>
    </rPh>
    <rPh sb="2" eb="4">
      <t>カイハツ</t>
    </rPh>
    <rPh sb="4" eb="6">
      <t>ケイカク</t>
    </rPh>
    <rPh sb="12" eb="15">
      <t>キョシュツキン</t>
    </rPh>
    <phoneticPr fontId="2"/>
  </si>
  <si>
    <r>
      <rPr>
        <sz val="11"/>
        <color indexed="8"/>
        <rFont val="ＭＳ Ｐゴシック"/>
        <family val="3"/>
        <charset val="128"/>
      </rPr>
      <t>国連開発計画は、国連システムにおける開発分野の中核的機関および最大規模の資金供与機関として、貧困削減とミレニアム開発目標（</t>
    </r>
    <r>
      <rPr>
        <sz val="11"/>
        <color indexed="8"/>
        <rFont val="Arial"/>
        <family val="2"/>
      </rPr>
      <t>MDG</t>
    </r>
    <r>
      <rPr>
        <sz val="11"/>
        <color indexed="8"/>
        <rFont val="ＭＳ Ｐゴシック"/>
        <family val="3"/>
        <charset val="128"/>
      </rPr>
      <t>ｓ）の達成、民主的ガバナンス、危機予防と復興、エネルギーと環境の４分野に活動の重点を置いて、持続可能な開発を多角的に支援している。日本は、コア・ファンドへの拠出、特定の目的に沿った各種の特別基金の設置・拠出、無償資金協力による</t>
    </r>
    <r>
      <rPr>
        <sz val="11"/>
        <color indexed="8"/>
        <rFont val="Arial"/>
        <family val="2"/>
      </rPr>
      <t>UNDP</t>
    </r>
    <r>
      <rPr>
        <sz val="11"/>
        <color indexed="8"/>
        <rFont val="ＭＳ Ｐゴシック"/>
        <family val="3"/>
        <charset val="128"/>
      </rPr>
      <t>経由の事業実施のほか、補正予算等を通じてＵＮＤＰに資金拠出し、国際的な開発課題の解決に向けた取組や開発途上国への支援を実施している。</t>
    </r>
    <phoneticPr fontId="2"/>
  </si>
  <si>
    <r>
      <rPr>
        <sz val="11"/>
        <color indexed="8"/>
        <rFont val="ＭＳ Ｐゴシック"/>
        <family val="3"/>
        <charset val="128"/>
      </rPr>
      <t>国際原子力機関　　　　（ＩＡＥＡ）拠出金
　　　　　　　　　　（</t>
    </r>
    <r>
      <rPr>
        <sz val="11"/>
        <color indexed="8"/>
        <rFont val="Arial"/>
        <family val="2"/>
      </rPr>
      <t>901</t>
    </r>
    <r>
      <rPr>
        <sz val="11"/>
        <color indexed="8"/>
        <rFont val="ＭＳ Ｐゴシック"/>
        <family val="3"/>
        <charset val="128"/>
      </rPr>
      <t>）</t>
    </r>
    <rPh sb="0" eb="2">
      <t>コクサイ</t>
    </rPh>
    <rPh sb="2" eb="5">
      <t>ゲンシリョク</t>
    </rPh>
    <rPh sb="5" eb="7">
      <t>キカン</t>
    </rPh>
    <rPh sb="17" eb="20">
      <t>キョシュツキン</t>
    </rPh>
    <phoneticPr fontId="2"/>
  </si>
  <si>
    <r>
      <rPr>
        <sz val="11"/>
        <color indexed="8"/>
        <rFont val="ＭＳ Ｐゴシック"/>
        <family val="3"/>
        <charset val="128"/>
      </rPr>
      <t>国際原子力機関では技術協力基金等を設立し、開発途上国の要請に基づき健康と栄養、食糧と農業、水と環境における放射線等利用や原子力安全および核セキュリティ、原子力に関するインフラ整備等の各分野で専門家派遣、機材供与、研修員受入れ等の支援を行っている。</t>
    </r>
    <phoneticPr fontId="2"/>
  </si>
  <si>
    <r>
      <rPr>
        <sz val="11"/>
        <color indexed="8"/>
        <rFont val="ＭＳ Ｐゴシック"/>
        <family val="3"/>
        <charset val="128"/>
      </rPr>
      <t>国際農業研究協議グループ（ＣＧＩＡＲ）拠出金
　　　　　　　　　　（</t>
    </r>
    <r>
      <rPr>
        <sz val="11"/>
        <rFont val="Arial"/>
        <family val="2"/>
      </rPr>
      <t>295</t>
    </r>
    <r>
      <rPr>
        <sz val="11"/>
        <rFont val="ＭＳ Ｐゴシック"/>
        <family val="3"/>
        <charset val="128"/>
      </rPr>
      <t>）</t>
    </r>
    <rPh sb="0" eb="2">
      <t>コクサイ</t>
    </rPh>
    <rPh sb="2" eb="4">
      <t>ノウギョウ</t>
    </rPh>
    <rPh sb="4" eb="6">
      <t>ケンキュウ</t>
    </rPh>
    <rPh sb="6" eb="8">
      <t>キョウギ</t>
    </rPh>
    <rPh sb="19" eb="22">
      <t>キョシュツキン</t>
    </rPh>
    <phoneticPr fontId="2"/>
  </si>
  <si>
    <r>
      <rPr>
        <sz val="11"/>
        <color indexed="8"/>
        <rFont val="ＭＳ Ｐゴシック"/>
        <family val="3"/>
        <charset val="128"/>
      </rPr>
      <t>国際農業研究協議グループは、開発途上国における農林水産業の生産性の改善に貢献するための技術の開発・普及を目標とし、世界各地に所在する</t>
    </r>
    <r>
      <rPr>
        <sz val="11"/>
        <color indexed="8"/>
        <rFont val="Arial"/>
        <family val="2"/>
      </rPr>
      <t>15</t>
    </r>
    <r>
      <rPr>
        <sz val="11"/>
        <color indexed="8"/>
        <rFont val="ＭＳ Ｐゴシック"/>
        <family val="3"/>
        <charset val="128"/>
      </rPr>
      <t>の研究機関がネットワークを構築して質の高い基礎・戦略研究を実施している。</t>
    </r>
    <rPh sb="0" eb="2">
      <t>コクサイ</t>
    </rPh>
    <rPh sb="2" eb="4">
      <t>ノウギョウ</t>
    </rPh>
    <rPh sb="4" eb="6">
      <t>ケンキュウ</t>
    </rPh>
    <rPh sb="6" eb="8">
      <t>キョウギ</t>
    </rPh>
    <rPh sb="14" eb="16">
      <t>カイハツ</t>
    </rPh>
    <rPh sb="16" eb="19">
      <t>トジョウコク</t>
    </rPh>
    <rPh sb="23" eb="25">
      <t>ノウリン</t>
    </rPh>
    <rPh sb="25" eb="28">
      <t>スイサンギョウ</t>
    </rPh>
    <rPh sb="29" eb="31">
      <t>セイサン</t>
    </rPh>
    <rPh sb="31" eb="32">
      <t>セイ</t>
    </rPh>
    <rPh sb="33" eb="35">
      <t>カイゼン</t>
    </rPh>
    <rPh sb="36" eb="38">
      <t>コウケン</t>
    </rPh>
    <rPh sb="43" eb="45">
      <t>ギジュツ</t>
    </rPh>
    <rPh sb="46" eb="48">
      <t>カイハツ</t>
    </rPh>
    <rPh sb="49" eb="51">
      <t>フキュウ</t>
    </rPh>
    <rPh sb="52" eb="54">
      <t>モクヒョウ</t>
    </rPh>
    <rPh sb="57" eb="59">
      <t>セカイ</t>
    </rPh>
    <rPh sb="69" eb="71">
      <t>ケンキュウ</t>
    </rPh>
    <rPh sb="71" eb="73">
      <t>キカン</t>
    </rPh>
    <rPh sb="81" eb="83">
      <t>コウチク</t>
    </rPh>
    <rPh sb="85" eb="86">
      <t>シツ</t>
    </rPh>
    <rPh sb="87" eb="88">
      <t>タカ</t>
    </rPh>
    <rPh sb="89" eb="91">
      <t>キソ</t>
    </rPh>
    <rPh sb="92" eb="94">
      <t>センリャク</t>
    </rPh>
    <rPh sb="94" eb="96">
      <t>ケンキュウ</t>
    </rPh>
    <rPh sb="97" eb="99">
      <t>ジッシ</t>
    </rPh>
    <phoneticPr fontId="2"/>
  </si>
  <si>
    <r>
      <rPr>
        <sz val="11"/>
        <color indexed="8"/>
        <rFont val="ＭＳ Ｐゴシック"/>
        <family val="3"/>
        <charset val="128"/>
      </rPr>
      <t>赤十字国際委員会（</t>
    </r>
    <r>
      <rPr>
        <sz val="11"/>
        <color indexed="8"/>
        <rFont val="Arial"/>
        <family val="2"/>
      </rPr>
      <t>ICRC)</t>
    </r>
    <r>
      <rPr>
        <sz val="11"/>
        <color indexed="8"/>
        <rFont val="ＭＳ Ｐゴシック"/>
        <family val="3"/>
        <charset val="128"/>
      </rPr>
      <t>拠出金
　　　　　　　　　　　（</t>
    </r>
    <r>
      <rPr>
        <sz val="11"/>
        <color indexed="8"/>
        <rFont val="Arial"/>
        <family val="2"/>
      </rPr>
      <t>202</t>
    </r>
    <r>
      <rPr>
        <sz val="11"/>
        <color indexed="8"/>
        <rFont val="ＭＳ Ｐゴシック"/>
        <family val="3"/>
        <charset val="128"/>
      </rPr>
      <t>）</t>
    </r>
    <rPh sb="0" eb="3">
      <t>セキジュウジ</t>
    </rPh>
    <rPh sb="3" eb="5">
      <t>コクサイ</t>
    </rPh>
    <rPh sb="5" eb="8">
      <t>イインカイ</t>
    </rPh>
    <rPh sb="14" eb="17">
      <t>キョシュツキン</t>
    </rPh>
    <phoneticPr fontId="2"/>
  </si>
  <si>
    <r>
      <rPr>
        <sz val="11"/>
        <color indexed="8"/>
        <rFont val="ＭＳ Ｐゴシック"/>
        <family val="3"/>
        <charset val="128"/>
      </rPr>
      <t>赤十字国際委員会は、赤十字の基本原則（人道・公平・中立・独立・奉仕・単一・世界性）にのっとり、保護（ジュネーブ諸条約等国際人道法の遵守推進を通じた文民や捕虜等の保護）、救援（紛争犠牲者に対する医療・水・食糧・非食糧物資分野の支援）、予防（国際人道法の普及）等を行っている。</t>
    </r>
    <rPh sb="0" eb="3">
      <t>セキジュウジ</t>
    </rPh>
    <rPh sb="3" eb="5">
      <t>コクサイ</t>
    </rPh>
    <rPh sb="5" eb="8">
      <t>イインカイ</t>
    </rPh>
    <rPh sb="10" eb="13">
      <t>セキジュウジ</t>
    </rPh>
    <rPh sb="14" eb="16">
      <t>キホン</t>
    </rPh>
    <rPh sb="16" eb="18">
      <t>ゲンソク</t>
    </rPh>
    <rPh sb="19" eb="21">
      <t>ジンドウ</t>
    </rPh>
    <rPh sb="22" eb="24">
      <t>コウヘイ</t>
    </rPh>
    <rPh sb="25" eb="27">
      <t>チュウリツ</t>
    </rPh>
    <rPh sb="28" eb="30">
      <t>ドクリツ</t>
    </rPh>
    <rPh sb="31" eb="33">
      <t>ホウシ</t>
    </rPh>
    <rPh sb="34" eb="36">
      <t>タンイツ</t>
    </rPh>
    <rPh sb="37" eb="40">
      <t>セカイセイ</t>
    </rPh>
    <rPh sb="47" eb="49">
      <t>ホゴ</t>
    </rPh>
    <rPh sb="55" eb="56">
      <t>ショ</t>
    </rPh>
    <rPh sb="56" eb="58">
      <t>ジョウヤク</t>
    </rPh>
    <rPh sb="58" eb="59">
      <t>トウ</t>
    </rPh>
    <rPh sb="59" eb="61">
      <t>コクサイ</t>
    </rPh>
    <rPh sb="61" eb="63">
      <t>ジンドウ</t>
    </rPh>
    <rPh sb="63" eb="64">
      <t>ホウ</t>
    </rPh>
    <rPh sb="65" eb="67">
      <t>ジュンシュ</t>
    </rPh>
    <rPh sb="67" eb="69">
      <t>スイシン</t>
    </rPh>
    <rPh sb="70" eb="71">
      <t>ツウ</t>
    </rPh>
    <rPh sb="73" eb="75">
      <t>ブンミン</t>
    </rPh>
    <rPh sb="76" eb="78">
      <t>ホリョ</t>
    </rPh>
    <rPh sb="78" eb="79">
      <t>トウ</t>
    </rPh>
    <rPh sb="80" eb="82">
      <t>ホゴ</t>
    </rPh>
    <rPh sb="84" eb="86">
      <t>キュウエン</t>
    </rPh>
    <rPh sb="87" eb="89">
      <t>フンソウ</t>
    </rPh>
    <rPh sb="89" eb="92">
      <t>ギセイシャ</t>
    </rPh>
    <rPh sb="93" eb="94">
      <t>タイ</t>
    </rPh>
    <rPh sb="96" eb="98">
      <t>イリョウ</t>
    </rPh>
    <rPh sb="99" eb="100">
      <t>ミズ</t>
    </rPh>
    <rPh sb="101" eb="103">
      <t>ショクリョウ</t>
    </rPh>
    <rPh sb="104" eb="105">
      <t>ヒ</t>
    </rPh>
    <rPh sb="105" eb="107">
      <t>ショクリョウ</t>
    </rPh>
    <rPh sb="107" eb="109">
      <t>ブッシ</t>
    </rPh>
    <rPh sb="109" eb="111">
      <t>ブンヤ</t>
    </rPh>
    <rPh sb="112" eb="114">
      <t>シエン</t>
    </rPh>
    <rPh sb="116" eb="118">
      <t>ヨボウ</t>
    </rPh>
    <rPh sb="119" eb="121">
      <t>コクサイ</t>
    </rPh>
    <rPh sb="121" eb="123">
      <t>ジンドウ</t>
    </rPh>
    <rPh sb="123" eb="124">
      <t>ホウ</t>
    </rPh>
    <rPh sb="125" eb="127">
      <t>フキュウ</t>
    </rPh>
    <rPh sb="128" eb="129">
      <t>トウ</t>
    </rPh>
    <rPh sb="130" eb="131">
      <t>オコナ</t>
    </rPh>
    <phoneticPr fontId="2"/>
  </si>
  <si>
    <r>
      <rPr>
        <sz val="11"/>
        <color indexed="8"/>
        <rFont val="ＭＳ Ｐゴシック"/>
        <family val="3"/>
        <charset val="128"/>
      </rPr>
      <t xml:space="preserve">世界エイズ・結核・マラリア対策基金拠出金
</t>
    </r>
    <r>
      <rPr>
        <sz val="11"/>
        <color indexed="8"/>
        <rFont val="Arial"/>
        <family val="2"/>
      </rPr>
      <t xml:space="preserve">                (10,026)</t>
    </r>
    <rPh sb="0" eb="2">
      <t>セカイ</t>
    </rPh>
    <rPh sb="6" eb="8">
      <t>ケッカク</t>
    </rPh>
    <rPh sb="13" eb="15">
      <t>タイサク</t>
    </rPh>
    <rPh sb="15" eb="17">
      <t>キキン</t>
    </rPh>
    <rPh sb="17" eb="20">
      <t>キョシュツキン</t>
    </rPh>
    <phoneticPr fontId="2"/>
  </si>
  <si>
    <r>
      <rPr>
        <sz val="11"/>
        <color indexed="8"/>
        <rFont val="ＭＳ Ｐゴシック"/>
        <family val="3"/>
        <charset val="128"/>
      </rPr>
      <t>世界エイズ・結核・マラリア対策基金は、開発途上国等に対して三大感染症（</t>
    </r>
    <r>
      <rPr>
        <sz val="11"/>
        <color indexed="8"/>
        <rFont val="Arial"/>
        <family val="2"/>
      </rPr>
      <t>HIV/</t>
    </r>
    <r>
      <rPr>
        <sz val="11"/>
        <color indexed="8"/>
        <rFont val="ＭＳ Ｐゴシック"/>
        <family val="3"/>
        <charset val="128"/>
      </rPr>
      <t>エイズ、結核、マラリア）の予防、治療、ケア・サポートのための資金提供を行い、受益国による三大感染症対策の促進を支援している。また、これらを通じ保健システム強化や母子保健にも貢献している。</t>
    </r>
    <rPh sb="21" eb="24">
      <t>トジョウコク</t>
    </rPh>
    <rPh sb="24" eb="25">
      <t>トウ</t>
    </rPh>
    <rPh sb="26" eb="27">
      <t>タイ</t>
    </rPh>
    <rPh sb="29" eb="31">
      <t>サンダイ</t>
    </rPh>
    <rPh sb="31" eb="34">
      <t>カンセンショウ</t>
    </rPh>
    <rPh sb="43" eb="45">
      <t>ケッカク</t>
    </rPh>
    <rPh sb="52" eb="54">
      <t>ヨボウ</t>
    </rPh>
    <rPh sb="55" eb="57">
      <t>チリョウ</t>
    </rPh>
    <rPh sb="69" eb="71">
      <t>シキン</t>
    </rPh>
    <rPh sb="71" eb="73">
      <t>テイキョウ</t>
    </rPh>
    <rPh sb="74" eb="75">
      <t>オコナ</t>
    </rPh>
    <rPh sb="77" eb="80">
      <t>ジュエキコク</t>
    </rPh>
    <rPh sb="83" eb="85">
      <t>サンダイ</t>
    </rPh>
    <rPh sb="85" eb="88">
      <t>カンセンショウ</t>
    </rPh>
    <rPh sb="88" eb="90">
      <t>タイサク</t>
    </rPh>
    <rPh sb="91" eb="93">
      <t>ソクシン</t>
    </rPh>
    <rPh sb="94" eb="96">
      <t>シエン</t>
    </rPh>
    <rPh sb="108" eb="109">
      <t>ツウ</t>
    </rPh>
    <rPh sb="110" eb="112">
      <t>ホケン</t>
    </rPh>
    <rPh sb="116" eb="118">
      <t>キョウカ</t>
    </rPh>
    <rPh sb="119" eb="121">
      <t>ボシ</t>
    </rPh>
    <rPh sb="121" eb="123">
      <t>ホケン</t>
    </rPh>
    <rPh sb="125" eb="127">
      <t>コウケン</t>
    </rPh>
    <phoneticPr fontId="2"/>
  </si>
  <si>
    <r>
      <rPr>
        <sz val="11"/>
        <color indexed="8"/>
        <rFont val="ＭＳ Ｐゴシック"/>
        <family val="3"/>
        <charset val="128"/>
      </rPr>
      <t>国際農業開発基金（</t>
    </r>
    <r>
      <rPr>
        <sz val="11"/>
        <color indexed="8"/>
        <rFont val="Arial"/>
        <family val="2"/>
      </rPr>
      <t>IFAD)</t>
    </r>
    <r>
      <rPr>
        <sz val="11"/>
        <color indexed="8"/>
        <rFont val="ＭＳ Ｐゴシック"/>
        <family val="3"/>
        <charset val="128"/>
      </rPr>
      <t>拠出金　　
　　　　　　　　　　（</t>
    </r>
    <r>
      <rPr>
        <sz val="11"/>
        <color indexed="8"/>
        <rFont val="Arial"/>
        <family val="2"/>
      </rPr>
      <t>2,965</t>
    </r>
    <r>
      <rPr>
        <sz val="11"/>
        <color indexed="8"/>
        <rFont val="ＭＳ Ｐゴシック"/>
        <family val="3"/>
        <charset val="128"/>
      </rPr>
      <t>）　　　　　　　　　　　　　　　　　　　　　　　　　　　　　　　　　　　　　　　　　　　　　　　　　　　　　　　　　　　　　　　　　　　　　　　　　　　　　　　　　　　　　　　　　　　　　　　　　　　　　　　　</t>
    </r>
    <rPh sb="0" eb="2">
      <t>コクサイ</t>
    </rPh>
    <rPh sb="2" eb="4">
      <t>ノウギョウ</t>
    </rPh>
    <rPh sb="4" eb="6">
      <t>カイハツ</t>
    </rPh>
    <rPh sb="6" eb="8">
      <t>キキン</t>
    </rPh>
    <rPh sb="14" eb="17">
      <t>キョシュツキン</t>
    </rPh>
    <phoneticPr fontId="2"/>
  </si>
  <si>
    <t>小規模農家の自助努力による貧困克服を目的とし、農業・農村開発、農村金融、灌漑、貯蔵・加工等の分野において、加盟国に貸付および無償資金供与を行う。</t>
    <rPh sb="39" eb="41">
      <t>チョゾウ</t>
    </rPh>
    <rPh sb="42" eb="44">
      <t>カコウ</t>
    </rPh>
    <rPh sb="44" eb="45">
      <t>トウ</t>
    </rPh>
    <rPh sb="53" eb="56">
      <t>カメイコク</t>
    </rPh>
    <phoneticPr fontId="2"/>
  </si>
  <si>
    <r>
      <rPr>
        <sz val="11"/>
        <color indexed="8"/>
        <rFont val="ＭＳ Ｐゴシック"/>
        <family val="3"/>
        <charset val="128"/>
      </rPr>
      <t>その他　　　
　　　　　　　　　</t>
    </r>
    <r>
      <rPr>
        <sz val="11"/>
        <rFont val="ＭＳ Ｐゴシック"/>
        <family val="3"/>
        <charset val="128"/>
      </rPr>
      <t>　（</t>
    </r>
    <r>
      <rPr>
        <sz val="11"/>
        <rFont val="Arial"/>
        <family val="2"/>
      </rPr>
      <t>2,2</t>
    </r>
    <r>
      <rPr>
        <sz val="11"/>
        <color indexed="8"/>
        <rFont val="Arial"/>
        <family val="2"/>
      </rPr>
      <t>02</t>
    </r>
    <r>
      <rPr>
        <sz val="11"/>
        <rFont val="ＭＳ Ｐゴシック"/>
        <family val="3"/>
        <charset val="128"/>
      </rPr>
      <t>）</t>
    </r>
    <rPh sb="2" eb="3">
      <t>タ</t>
    </rPh>
    <phoneticPr fontId="2"/>
  </si>
  <si>
    <r>
      <rPr>
        <sz val="11"/>
        <color indexed="8"/>
        <rFont val="ＭＳ Ｐゴシック"/>
        <family val="3"/>
        <charset val="128"/>
      </rPr>
      <t>開発援助に関係する国連機関やその他の国際機関に対して様々な分担金、拠出金を拠出している。</t>
    </r>
    <rPh sb="0" eb="2">
      <t>カイハツ</t>
    </rPh>
    <rPh sb="2" eb="4">
      <t>エンジョ</t>
    </rPh>
    <rPh sb="5" eb="7">
      <t>カンケイ</t>
    </rPh>
    <rPh sb="9" eb="11">
      <t>コクレン</t>
    </rPh>
    <rPh sb="11" eb="13">
      <t>キカン</t>
    </rPh>
    <rPh sb="16" eb="17">
      <t>タ</t>
    </rPh>
    <rPh sb="18" eb="20">
      <t>コクサイ</t>
    </rPh>
    <rPh sb="20" eb="22">
      <t>キカン</t>
    </rPh>
    <rPh sb="23" eb="24">
      <t>タイ</t>
    </rPh>
    <rPh sb="26" eb="28">
      <t>サマザマ</t>
    </rPh>
    <rPh sb="29" eb="31">
      <t>ブンタン</t>
    </rPh>
    <rPh sb="31" eb="32">
      <t>キン</t>
    </rPh>
    <rPh sb="33" eb="36">
      <t>キョシュツキン</t>
    </rPh>
    <rPh sb="37" eb="39">
      <t>キョシュツ</t>
    </rPh>
    <phoneticPr fontId="2"/>
  </si>
  <si>
    <r>
      <rPr>
        <sz val="11"/>
        <color indexed="8"/>
        <rFont val="ＭＳ Ｐゴシック"/>
        <family val="3"/>
        <charset val="128"/>
      </rPr>
      <t>総額</t>
    </r>
    <r>
      <rPr>
        <sz val="11"/>
        <color indexed="8"/>
        <rFont val="Arial"/>
        <family val="2"/>
      </rPr>
      <t>*</t>
    </r>
    <r>
      <rPr>
        <sz val="11"/>
        <color indexed="8"/>
        <rFont val="ＭＳ Ｐゴシック"/>
        <family val="3"/>
        <charset val="128"/>
      </rPr>
      <t>　　　　　</t>
    </r>
    <r>
      <rPr>
        <sz val="11"/>
        <color indexed="8"/>
        <rFont val="Arial"/>
        <family val="2"/>
      </rPr>
      <t>46,700</t>
    </r>
    <rPh sb="0" eb="2">
      <t>ソウガク</t>
    </rPh>
    <phoneticPr fontId="2"/>
  </si>
  <si>
    <r>
      <rPr>
        <sz val="11"/>
        <color indexed="8"/>
        <rFont val="ＭＳ Ｐゴシック"/>
        <family val="3"/>
        <charset val="128"/>
      </rPr>
      <t>国際復興開発銀行　　　（ＩＢＲＤ）・国際開発協会（</t>
    </r>
    <r>
      <rPr>
        <sz val="11"/>
        <color indexed="8"/>
        <rFont val="Arial"/>
        <family val="2"/>
      </rPr>
      <t>IDA)</t>
    </r>
    <r>
      <rPr>
        <sz val="11"/>
        <color indexed="8"/>
        <rFont val="ＭＳ Ｐゴシック"/>
        <family val="3"/>
        <charset val="128"/>
      </rPr>
      <t>拠出金
　　　　　　　　　</t>
    </r>
    <r>
      <rPr>
        <sz val="11"/>
        <rFont val="ＭＳ Ｐゴシック"/>
        <family val="3"/>
        <charset val="128"/>
      </rPr>
      <t>（</t>
    </r>
    <r>
      <rPr>
        <sz val="11"/>
        <rFont val="Arial"/>
        <family val="2"/>
      </rPr>
      <t>11,753</t>
    </r>
    <r>
      <rPr>
        <sz val="11"/>
        <rFont val="ＭＳ Ｐゴシック"/>
        <family val="3"/>
        <charset val="128"/>
      </rPr>
      <t>）</t>
    </r>
    <rPh sb="0" eb="2">
      <t>コクサイ</t>
    </rPh>
    <rPh sb="2" eb="4">
      <t>フッコウ</t>
    </rPh>
    <rPh sb="4" eb="6">
      <t>カイハツ</t>
    </rPh>
    <rPh sb="6" eb="8">
      <t>ギンコウ</t>
    </rPh>
    <rPh sb="18" eb="20">
      <t>コクサイ</t>
    </rPh>
    <rPh sb="20" eb="22">
      <t>カイハツ</t>
    </rPh>
    <rPh sb="22" eb="24">
      <t>キョウカイ</t>
    </rPh>
    <rPh sb="29" eb="32">
      <t>キョシュツキン</t>
    </rPh>
    <phoneticPr fontId="2"/>
  </si>
  <si>
    <r>
      <rPr>
        <sz val="11"/>
        <color indexed="8"/>
        <rFont val="ＭＳ Ｐゴシック"/>
        <family val="3"/>
        <charset val="128"/>
      </rPr>
      <t>国際復興開発銀行（</t>
    </r>
    <r>
      <rPr>
        <sz val="11"/>
        <color indexed="8"/>
        <rFont val="Arial"/>
        <family val="2"/>
      </rPr>
      <t>IBRD</t>
    </r>
    <r>
      <rPr>
        <sz val="11"/>
        <color indexed="8"/>
        <rFont val="ＭＳ Ｐゴシック"/>
        <family val="3"/>
        <charset val="128"/>
      </rPr>
      <t>）・国際開発協会（</t>
    </r>
    <r>
      <rPr>
        <sz val="11"/>
        <color indexed="8"/>
        <rFont val="Arial"/>
        <family val="2"/>
      </rPr>
      <t>IDA)</t>
    </r>
    <r>
      <rPr>
        <sz val="11"/>
        <color indexed="8"/>
        <rFont val="ＭＳ Ｐゴシック"/>
        <family val="3"/>
        <charset val="128"/>
      </rPr>
      <t>は、途上国の貧困削減と持続可能な経済成長の実現を使命として、加盟国に金融支援、技術支援等を提供している。本拠出金は、</t>
    </r>
    <r>
      <rPr>
        <sz val="11"/>
        <color indexed="8"/>
        <rFont val="Arial"/>
        <family val="2"/>
      </rPr>
      <t>IBRD</t>
    </r>
    <r>
      <rPr>
        <sz val="11"/>
        <color indexed="8"/>
        <rFont val="ＭＳ Ｐゴシック"/>
        <family val="3"/>
        <charset val="128"/>
      </rPr>
      <t>・</t>
    </r>
    <r>
      <rPr>
        <sz val="11"/>
        <color indexed="8"/>
        <rFont val="Arial"/>
        <family val="2"/>
      </rPr>
      <t>IDA</t>
    </r>
    <r>
      <rPr>
        <sz val="11"/>
        <color indexed="8"/>
        <rFont val="ＭＳ Ｐゴシック"/>
        <family val="3"/>
        <charset val="128"/>
      </rPr>
      <t>本体の融資による支援を補完し、小規模な貧困削減プロジェクトや政策改善のための技術援助、人材育成等を支援している。</t>
    </r>
    <rPh sb="0" eb="2">
      <t>コクサイ</t>
    </rPh>
    <rPh sb="2" eb="4">
      <t>フッコウ</t>
    </rPh>
    <rPh sb="4" eb="6">
      <t>カイハツ</t>
    </rPh>
    <rPh sb="6" eb="8">
      <t>ギンコウ</t>
    </rPh>
    <rPh sb="15" eb="17">
      <t>コクサイ</t>
    </rPh>
    <rPh sb="17" eb="19">
      <t>カイハツ</t>
    </rPh>
    <rPh sb="19" eb="21">
      <t>キョウカイ</t>
    </rPh>
    <rPh sb="28" eb="30">
      <t>トジョウ</t>
    </rPh>
    <rPh sb="30" eb="31">
      <t>クニ</t>
    </rPh>
    <rPh sb="32" eb="34">
      <t>ヒンコン</t>
    </rPh>
    <rPh sb="34" eb="36">
      <t>サクゲン</t>
    </rPh>
    <rPh sb="37" eb="39">
      <t>ジゾク</t>
    </rPh>
    <rPh sb="39" eb="41">
      <t>カノウ</t>
    </rPh>
    <rPh sb="42" eb="44">
      <t>ケイザイ</t>
    </rPh>
    <rPh sb="44" eb="46">
      <t>セイチョウ</t>
    </rPh>
    <rPh sb="47" eb="49">
      <t>ジツゲン</t>
    </rPh>
    <rPh sb="50" eb="52">
      <t>シメイ</t>
    </rPh>
    <rPh sb="56" eb="59">
      <t>カメイコク</t>
    </rPh>
    <rPh sb="60" eb="62">
      <t>キンユウ</t>
    </rPh>
    <rPh sb="62" eb="64">
      <t>シエン</t>
    </rPh>
    <rPh sb="65" eb="67">
      <t>ギジュツ</t>
    </rPh>
    <rPh sb="67" eb="69">
      <t>シエン</t>
    </rPh>
    <rPh sb="69" eb="70">
      <t>ナド</t>
    </rPh>
    <rPh sb="71" eb="73">
      <t>テイキョウ</t>
    </rPh>
    <rPh sb="78" eb="79">
      <t>ホン</t>
    </rPh>
    <rPh sb="79" eb="81">
      <t>キョシュツ</t>
    </rPh>
    <rPh sb="81" eb="82">
      <t>キン</t>
    </rPh>
    <rPh sb="92" eb="94">
      <t>ホンタイ</t>
    </rPh>
    <rPh sb="95" eb="97">
      <t>ユウシ</t>
    </rPh>
    <rPh sb="100" eb="102">
      <t>シエン</t>
    </rPh>
    <rPh sb="103" eb="105">
      <t>ホカン</t>
    </rPh>
    <rPh sb="107" eb="110">
      <t>ショウキボ</t>
    </rPh>
    <rPh sb="111" eb="113">
      <t>ヒンコン</t>
    </rPh>
    <rPh sb="113" eb="115">
      <t>サクゲン</t>
    </rPh>
    <rPh sb="122" eb="124">
      <t>セイサク</t>
    </rPh>
    <rPh sb="124" eb="126">
      <t>カイゼン</t>
    </rPh>
    <rPh sb="130" eb="132">
      <t>ギジュツ</t>
    </rPh>
    <rPh sb="132" eb="134">
      <t>エンジョ</t>
    </rPh>
    <rPh sb="135" eb="137">
      <t>ジンザイ</t>
    </rPh>
    <rPh sb="137" eb="139">
      <t>イクセイ</t>
    </rPh>
    <rPh sb="139" eb="140">
      <t>ナド</t>
    </rPh>
    <rPh sb="141" eb="143">
      <t>シエン</t>
    </rPh>
    <phoneticPr fontId="2"/>
  </si>
  <si>
    <r>
      <rPr>
        <sz val="11"/>
        <color indexed="8"/>
        <rFont val="ＭＳ Ｐゴシック"/>
        <family val="3"/>
        <charset val="128"/>
      </rPr>
      <t>財務省</t>
    </r>
    <phoneticPr fontId="2"/>
  </si>
  <si>
    <r>
      <rPr>
        <sz val="11"/>
        <color indexed="8"/>
        <rFont val="ＭＳ Ｐゴシック"/>
        <family val="3"/>
        <charset val="128"/>
      </rPr>
      <t>国際開発協会（</t>
    </r>
    <r>
      <rPr>
        <sz val="11"/>
        <color indexed="8"/>
        <rFont val="Arial"/>
        <family val="2"/>
      </rPr>
      <t>IDA</t>
    </r>
    <r>
      <rPr>
        <sz val="11"/>
        <color indexed="8"/>
        <rFont val="ＭＳ Ｐゴシック"/>
        <family val="3"/>
        <charset val="128"/>
      </rPr>
      <t>）　　　出資金
　　　　</t>
    </r>
    <r>
      <rPr>
        <sz val="11"/>
        <color indexed="8"/>
        <rFont val="Arial"/>
        <family val="2"/>
      </rPr>
      <t xml:space="preserve"> </t>
    </r>
    <r>
      <rPr>
        <sz val="11"/>
        <color indexed="8"/>
        <rFont val="ＭＳ Ｐゴシック"/>
        <family val="3"/>
        <charset val="128"/>
      </rPr>
      <t>　　　</t>
    </r>
    <r>
      <rPr>
        <sz val="11"/>
        <rFont val="ＭＳ Ｐゴシック"/>
        <family val="3"/>
        <charset val="128"/>
      </rPr>
      <t>（</t>
    </r>
    <r>
      <rPr>
        <sz val="11"/>
        <rFont val="Arial"/>
        <family val="2"/>
      </rPr>
      <t>111,179</t>
    </r>
    <r>
      <rPr>
        <sz val="11"/>
        <rFont val="ＭＳ Ｐゴシック"/>
        <family val="3"/>
        <charset val="128"/>
      </rPr>
      <t>）</t>
    </r>
    <rPh sb="0" eb="2">
      <t>コクサイ</t>
    </rPh>
    <rPh sb="2" eb="4">
      <t>カイハツ</t>
    </rPh>
    <rPh sb="4" eb="6">
      <t>キョウカイ</t>
    </rPh>
    <rPh sb="14" eb="17">
      <t>シュッシキン</t>
    </rPh>
    <phoneticPr fontId="2"/>
  </si>
  <si>
    <r>
      <rPr>
        <sz val="11"/>
        <color indexed="8"/>
        <rFont val="ＭＳ Ｐゴシック"/>
        <family val="3"/>
        <charset val="128"/>
      </rPr>
      <t>国際開発協会</t>
    </r>
    <r>
      <rPr>
        <sz val="11"/>
        <color indexed="8"/>
        <rFont val="Arial"/>
        <family val="2"/>
      </rPr>
      <t>(IDA)</t>
    </r>
    <r>
      <rPr>
        <sz val="11"/>
        <color indexed="8"/>
        <rFont val="ＭＳ Ｐゴシック"/>
        <family val="3"/>
        <charset val="128"/>
      </rPr>
      <t>は、市場の条件で借入れを行うことがほとんど、もしくは全くできない世界の最貧国に対して、無利子の長期融資と贈与を提供している。</t>
    </r>
    <rPh sb="0" eb="2">
      <t>コクサイ</t>
    </rPh>
    <rPh sb="2" eb="4">
      <t>カイハツ</t>
    </rPh>
    <rPh sb="4" eb="6">
      <t>キョウカイ</t>
    </rPh>
    <rPh sb="13" eb="15">
      <t>シジョウ</t>
    </rPh>
    <rPh sb="16" eb="18">
      <t>ジョウケン</t>
    </rPh>
    <rPh sb="19" eb="20">
      <t>カ</t>
    </rPh>
    <rPh sb="20" eb="21">
      <t>イ</t>
    </rPh>
    <rPh sb="23" eb="24">
      <t>オコナ</t>
    </rPh>
    <rPh sb="37" eb="38">
      <t>マッタ</t>
    </rPh>
    <rPh sb="43" eb="45">
      <t>セカイ</t>
    </rPh>
    <rPh sb="46" eb="47">
      <t>サイ</t>
    </rPh>
    <rPh sb="47" eb="48">
      <t>マズ</t>
    </rPh>
    <rPh sb="48" eb="49">
      <t>クニ</t>
    </rPh>
    <rPh sb="50" eb="51">
      <t>タイ</t>
    </rPh>
    <rPh sb="54" eb="57">
      <t>ムリシ</t>
    </rPh>
    <rPh sb="58" eb="60">
      <t>チョウキ</t>
    </rPh>
    <rPh sb="60" eb="62">
      <t>ユウシ</t>
    </rPh>
    <rPh sb="63" eb="65">
      <t>ゾウヨ</t>
    </rPh>
    <rPh sb="66" eb="68">
      <t>テイキョウ</t>
    </rPh>
    <phoneticPr fontId="2"/>
  </si>
  <si>
    <r>
      <rPr>
        <sz val="11"/>
        <color indexed="8"/>
        <rFont val="ＭＳ Ｐゴシック"/>
        <family val="3"/>
        <charset val="128"/>
      </rPr>
      <t>国際金融公社（ＩＦＣ）　　　拠出金
　　　　　　</t>
    </r>
    <r>
      <rPr>
        <sz val="11"/>
        <color indexed="8"/>
        <rFont val="Arial"/>
        <family val="2"/>
      </rPr>
      <t xml:space="preserve">  </t>
    </r>
    <r>
      <rPr>
        <sz val="11"/>
        <color indexed="8"/>
        <rFont val="ＭＳ Ｐゴシック"/>
        <family val="3"/>
        <charset val="128"/>
      </rPr>
      <t>　　　</t>
    </r>
    <r>
      <rPr>
        <sz val="11"/>
        <rFont val="ＭＳ Ｐゴシック"/>
        <family val="3"/>
        <charset val="128"/>
      </rPr>
      <t>（</t>
    </r>
    <r>
      <rPr>
        <sz val="11"/>
        <rFont val="Arial"/>
        <family val="2"/>
      </rPr>
      <t>689</t>
    </r>
    <r>
      <rPr>
        <sz val="11"/>
        <rFont val="ＭＳ Ｐゴシック"/>
        <family val="3"/>
        <charset val="128"/>
      </rPr>
      <t>）</t>
    </r>
    <rPh sb="0" eb="2">
      <t>コクサイ</t>
    </rPh>
    <rPh sb="2" eb="4">
      <t>キンユウ</t>
    </rPh>
    <rPh sb="4" eb="6">
      <t>コウシャ</t>
    </rPh>
    <rPh sb="14" eb="17">
      <t>キョシュツキン</t>
    </rPh>
    <phoneticPr fontId="2"/>
  </si>
  <si>
    <r>
      <rPr>
        <sz val="11"/>
        <color indexed="8"/>
        <rFont val="ＭＳ Ｐゴシック"/>
        <family val="3"/>
        <charset val="128"/>
      </rPr>
      <t>国際金融公社（</t>
    </r>
    <r>
      <rPr>
        <sz val="11"/>
        <color indexed="8"/>
        <rFont val="Arial"/>
        <family val="2"/>
      </rPr>
      <t>IFC</t>
    </r>
    <r>
      <rPr>
        <sz val="11"/>
        <color indexed="8"/>
        <rFont val="ＭＳ Ｐゴシック"/>
        <family val="3"/>
        <charset val="128"/>
      </rPr>
      <t>）は、開発途上国の民間企業に対する融資・出資を通じて、開発途上国における持続可能な民間部門投資を促進し、貧困削減と生活水準向上を支援することを主な目的としている。本拠出金は、</t>
    </r>
    <r>
      <rPr>
        <sz val="11"/>
        <color indexed="8"/>
        <rFont val="Arial"/>
        <family val="2"/>
      </rPr>
      <t>IFC</t>
    </r>
    <r>
      <rPr>
        <sz val="11"/>
        <color indexed="8"/>
        <rFont val="ＭＳ Ｐゴシック"/>
        <family val="3"/>
        <charset val="128"/>
      </rPr>
      <t>本部の融資・出資による支援を補完し、開発途上国の起業家が質の高い事業計画を作成できるよう、計画作成の手助けや民間企業の設立支援等の技術支援活動を推進している。</t>
    </r>
    <rPh sb="0" eb="2">
      <t>コクサイ</t>
    </rPh>
    <rPh sb="2" eb="4">
      <t>キンユウ</t>
    </rPh>
    <rPh sb="4" eb="6">
      <t>コウシャ</t>
    </rPh>
    <rPh sb="13" eb="15">
      <t>カイハツ</t>
    </rPh>
    <rPh sb="15" eb="17">
      <t>トジョウ</t>
    </rPh>
    <rPh sb="17" eb="18">
      <t>コク</t>
    </rPh>
    <rPh sb="19" eb="21">
      <t>ミンカン</t>
    </rPh>
    <rPh sb="21" eb="23">
      <t>キギョウ</t>
    </rPh>
    <rPh sb="24" eb="25">
      <t>タイ</t>
    </rPh>
    <rPh sb="27" eb="29">
      <t>ユウシ</t>
    </rPh>
    <rPh sb="30" eb="32">
      <t>シュッシ</t>
    </rPh>
    <rPh sb="33" eb="34">
      <t>ツウ</t>
    </rPh>
    <rPh sb="37" eb="39">
      <t>カイハツ</t>
    </rPh>
    <rPh sb="39" eb="42">
      <t>トジョウコク</t>
    </rPh>
    <rPh sb="46" eb="48">
      <t>ジゾク</t>
    </rPh>
    <rPh sb="48" eb="50">
      <t>カノウ</t>
    </rPh>
    <rPh sb="51" eb="53">
      <t>ミンカン</t>
    </rPh>
    <rPh sb="53" eb="55">
      <t>ブモン</t>
    </rPh>
    <rPh sb="55" eb="57">
      <t>トウシ</t>
    </rPh>
    <rPh sb="58" eb="60">
      <t>ソクシン</t>
    </rPh>
    <rPh sb="62" eb="64">
      <t>ヒンコン</t>
    </rPh>
    <rPh sb="64" eb="66">
      <t>サクゲン</t>
    </rPh>
    <rPh sb="67" eb="69">
      <t>セイカツ</t>
    </rPh>
    <rPh sb="69" eb="71">
      <t>スイジュン</t>
    </rPh>
    <rPh sb="71" eb="73">
      <t>コウジョウ</t>
    </rPh>
    <rPh sb="74" eb="76">
      <t>シエン</t>
    </rPh>
    <rPh sb="81" eb="82">
      <t>オモ</t>
    </rPh>
    <rPh sb="83" eb="85">
      <t>モクテキ</t>
    </rPh>
    <rPh sb="91" eb="92">
      <t>ホン</t>
    </rPh>
    <rPh sb="92" eb="94">
      <t>キョシュツ</t>
    </rPh>
    <rPh sb="94" eb="95">
      <t>キン</t>
    </rPh>
    <rPh sb="100" eb="102">
      <t>ホンブ</t>
    </rPh>
    <rPh sb="103" eb="105">
      <t>ユウシ</t>
    </rPh>
    <rPh sb="106" eb="108">
      <t>シュッシ</t>
    </rPh>
    <rPh sb="111" eb="113">
      <t>シエン</t>
    </rPh>
    <rPh sb="114" eb="116">
      <t>ホカン</t>
    </rPh>
    <rPh sb="118" eb="120">
      <t>カイハツ</t>
    </rPh>
    <rPh sb="120" eb="122">
      <t>トジョウ</t>
    </rPh>
    <rPh sb="122" eb="123">
      <t>クニ</t>
    </rPh>
    <rPh sb="128" eb="129">
      <t>シツ</t>
    </rPh>
    <rPh sb="130" eb="131">
      <t>タカ</t>
    </rPh>
    <rPh sb="132" eb="134">
      <t>ジギョウ</t>
    </rPh>
    <rPh sb="134" eb="136">
      <t>ケイカク</t>
    </rPh>
    <rPh sb="137" eb="139">
      <t>サクセイ</t>
    </rPh>
    <rPh sb="145" eb="147">
      <t>ケイカク</t>
    </rPh>
    <rPh sb="147" eb="149">
      <t>サクセイ</t>
    </rPh>
    <rPh sb="150" eb="152">
      <t>テダス</t>
    </rPh>
    <rPh sb="154" eb="156">
      <t>ミンカン</t>
    </rPh>
    <rPh sb="156" eb="158">
      <t>キギョウ</t>
    </rPh>
    <rPh sb="159" eb="161">
      <t>セツリツ</t>
    </rPh>
    <rPh sb="161" eb="163">
      <t>シエン</t>
    </rPh>
    <rPh sb="163" eb="164">
      <t>ナド</t>
    </rPh>
    <rPh sb="165" eb="167">
      <t>ギジュツ</t>
    </rPh>
    <rPh sb="167" eb="169">
      <t>シエン</t>
    </rPh>
    <rPh sb="169" eb="171">
      <t>カツドウ</t>
    </rPh>
    <rPh sb="172" eb="174">
      <t>スイシン</t>
    </rPh>
    <phoneticPr fontId="2"/>
  </si>
  <si>
    <r>
      <rPr>
        <sz val="11"/>
        <color indexed="8"/>
        <rFont val="ＭＳ Ｐゴシック"/>
        <family val="3"/>
        <charset val="128"/>
      </rPr>
      <t>アジア開発銀行（ＡＤＢ）拠出金
　　　　　　　　</t>
    </r>
    <r>
      <rPr>
        <sz val="11"/>
        <rFont val="ＭＳ Ｐゴシック"/>
        <family val="3"/>
        <charset val="128"/>
      </rPr>
      <t>（</t>
    </r>
    <r>
      <rPr>
        <sz val="11"/>
        <rFont val="Arial"/>
        <family val="2"/>
      </rPr>
      <t>7,337</t>
    </r>
    <r>
      <rPr>
        <sz val="11"/>
        <rFont val="ＭＳ Ｐゴシック"/>
        <family val="3"/>
        <charset val="128"/>
      </rPr>
      <t>）</t>
    </r>
    <rPh sb="3" eb="5">
      <t>カイハツ</t>
    </rPh>
    <rPh sb="5" eb="7">
      <t>ギンコウ</t>
    </rPh>
    <rPh sb="12" eb="15">
      <t>キョシュツキン</t>
    </rPh>
    <phoneticPr fontId="2"/>
  </si>
  <si>
    <r>
      <rPr>
        <sz val="11"/>
        <color indexed="8"/>
        <rFont val="ＭＳ Ｐゴシック"/>
        <family val="3"/>
        <charset val="128"/>
      </rPr>
      <t>アジア開発銀行（</t>
    </r>
    <r>
      <rPr>
        <sz val="11"/>
        <color indexed="8"/>
        <rFont val="Arial"/>
        <family val="2"/>
      </rPr>
      <t>ADB</t>
    </r>
    <r>
      <rPr>
        <sz val="11"/>
        <color indexed="8"/>
        <rFont val="ＭＳ Ｐゴシック"/>
        <family val="3"/>
        <charset val="128"/>
      </rPr>
      <t>）は、包括的経済成長、環境に配慮した持続可能な成長および地域統合の促進等を通して、アジア太平洋地域の開発途上国の貧困削減に必要な支援を行っている。本拠出金は、</t>
    </r>
    <r>
      <rPr>
        <sz val="11"/>
        <color indexed="8"/>
        <rFont val="Arial"/>
        <family val="2"/>
      </rPr>
      <t>ADB</t>
    </r>
    <r>
      <rPr>
        <sz val="11"/>
        <color indexed="8"/>
        <rFont val="ＭＳ Ｐゴシック"/>
        <family val="3"/>
        <charset val="128"/>
      </rPr>
      <t>本体の融資による支援を補完し、小規模な貧困削減プロジェクトや途上国の能力開発等を支援している。</t>
    </r>
    <rPh sb="3" eb="5">
      <t>カイハツ</t>
    </rPh>
    <rPh sb="5" eb="7">
      <t>ギンコウ</t>
    </rPh>
    <rPh sb="14" eb="16">
      <t>ホウカツ</t>
    </rPh>
    <rPh sb="16" eb="17">
      <t>テキ</t>
    </rPh>
    <rPh sb="17" eb="19">
      <t>ケイザイ</t>
    </rPh>
    <rPh sb="19" eb="21">
      <t>セイチョウ</t>
    </rPh>
    <rPh sb="22" eb="24">
      <t>カンキョウ</t>
    </rPh>
    <rPh sb="25" eb="27">
      <t>ハイリョ</t>
    </rPh>
    <rPh sb="29" eb="31">
      <t>ジゾク</t>
    </rPh>
    <rPh sb="31" eb="33">
      <t>カノウ</t>
    </rPh>
    <rPh sb="34" eb="36">
      <t>セイチョウ</t>
    </rPh>
    <rPh sb="39" eb="41">
      <t>チイキ</t>
    </rPh>
    <rPh sb="41" eb="43">
      <t>トウゴウ</t>
    </rPh>
    <rPh sb="44" eb="46">
      <t>ソクシン</t>
    </rPh>
    <rPh sb="46" eb="47">
      <t>ナド</t>
    </rPh>
    <rPh sb="48" eb="49">
      <t>トオ</t>
    </rPh>
    <rPh sb="55" eb="58">
      <t>タイヘイヨウ</t>
    </rPh>
    <rPh sb="58" eb="60">
      <t>チイキ</t>
    </rPh>
    <rPh sb="61" eb="63">
      <t>カイハツ</t>
    </rPh>
    <rPh sb="63" eb="65">
      <t>トジョウ</t>
    </rPh>
    <rPh sb="65" eb="66">
      <t>コク</t>
    </rPh>
    <rPh sb="67" eb="69">
      <t>ヒンコン</t>
    </rPh>
    <rPh sb="69" eb="71">
      <t>サクゲン</t>
    </rPh>
    <rPh sb="72" eb="74">
      <t>ヒツヨウ</t>
    </rPh>
    <rPh sb="75" eb="77">
      <t>シエン</t>
    </rPh>
    <rPh sb="78" eb="79">
      <t>オコナ</t>
    </rPh>
    <rPh sb="84" eb="85">
      <t>ホン</t>
    </rPh>
    <rPh sb="85" eb="87">
      <t>キョシュツ</t>
    </rPh>
    <rPh sb="87" eb="88">
      <t>キン</t>
    </rPh>
    <phoneticPr fontId="2"/>
  </si>
  <si>
    <r>
      <rPr>
        <sz val="11"/>
        <color indexed="8"/>
        <rFont val="ＭＳ Ｐゴシック"/>
        <family val="3"/>
        <charset val="128"/>
      </rPr>
      <t>アジア開発銀行（ＡＤＢ）
出資金　　　　　</t>
    </r>
    <r>
      <rPr>
        <sz val="11"/>
        <color indexed="8"/>
        <rFont val="ＭＳ Ｐゴシック"/>
        <family val="3"/>
        <charset val="128"/>
      </rPr>
      <t>（</t>
    </r>
    <r>
      <rPr>
        <sz val="11"/>
        <rFont val="Arial"/>
        <family val="2"/>
      </rPr>
      <t>10,217</t>
    </r>
    <r>
      <rPr>
        <sz val="11"/>
        <rFont val="ＭＳ Ｐゴシック"/>
        <family val="3"/>
        <charset val="128"/>
      </rPr>
      <t>）</t>
    </r>
    <rPh sb="3" eb="5">
      <t>カイハツ</t>
    </rPh>
    <rPh sb="5" eb="7">
      <t>ギンコウ</t>
    </rPh>
    <rPh sb="13" eb="16">
      <t>シュッシキン</t>
    </rPh>
    <phoneticPr fontId="2"/>
  </si>
  <si>
    <r>
      <rPr>
        <sz val="11"/>
        <color indexed="8"/>
        <rFont val="ＭＳ Ｐゴシック"/>
        <family val="3"/>
        <charset val="128"/>
      </rPr>
      <t>アジア開発銀行（</t>
    </r>
    <r>
      <rPr>
        <sz val="11"/>
        <color indexed="8"/>
        <rFont val="Arial"/>
        <family val="2"/>
      </rPr>
      <t>ADB</t>
    </r>
    <r>
      <rPr>
        <sz val="11"/>
        <color indexed="8"/>
        <rFont val="ＭＳ Ｐゴシック"/>
        <family val="3"/>
        <charset val="128"/>
      </rPr>
      <t>）は、包括的経済成長、環境に配慮した持続可能な成長および地域統合の促進等を通して、アジア太平洋地域の開発途上国の貧困削減に必要な支援を行っている。</t>
    </r>
    <phoneticPr fontId="2"/>
  </si>
  <si>
    <r>
      <rPr>
        <sz val="11"/>
        <color indexed="8"/>
        <rFont val="ＭＳ Ｐゴシック"/>
        <family val="3"/>
        <charset val="128"/>
      </rPr>
      <t>アジア開発基金（ＡＤＦ）拠出金
　　　　　　　　　</t>
    </r>
    <r>
      <rPr>
        <sz val="11"/>
        <rFont val="ＭＳ Ｐゴシック"/>
        <family val="3"/>
        <charset val="128"/>
      </rPr>
      <t>（</t>
    </r>
    <r>
      <rPr>
        <sz val="11"/>
        <rFont val="Arial"/>
        <family val="2"/>
      </rPr>
      <t>39,270</t>
    </r>
    <r>
      <rPr>
        <sz val="11"/>
        <rFont val="ＭＳ Ｐゴシック"/>
        <family val="3"/>
        <charset val="128"/>
      </rPr>
      <t>）</t>
    </r>
    <rPh sb="3" eb="5">
      <t>カイハツ</t>
    </rPh>
    <rPh sb="5" eb="7">
      <t>キキン</t>
    </rPh>
    <rPh sb="12" eb="15">
      <t>キョシュツキン</t>
    </rPh>
    <phoneticPr fontId="2"/>
  </si>
  <si>
    <r>
      <rPr>
        <sz val="11"/>
        <color indexed="8"/>
        <rFont val="ＭＳ Ｐゴシック"/>
        <family val="3"/>
        <charset val="128"/>
      </rPr>
      <t>アジア開発基金（</t>
    </r>
    <r>
      <rPr>
        <sz val="11"/>
        <color indexed="8"/>
        <rFont val="Arial"/>
        <family val="2"/>
      </rPr>
      <t>ADF)</t>
    </r>
    <r>
      <rPr>
        <sz val="11"/>
        <color indexed="8"/>
        <rFont val="ＭＳ Ｐゴシック"/>
        <family val="3"/>
        <charset val="128"/>
      </rPr>
      <t>は、アジア太平洋地域の開発途上国への緩和された条件での融資等を主要業務としている。</t>
    </r>
    <phoneticPr fontId="2"/>
  </si>
  <si>
    <r>
      <rPr>
        <sz val="11"/>
        <color indexed="8"/>
        <rFont val="ＭＳ Ｐゴシック"/>
        <family val="3"/>
        <charset val="128"/>
      </rPr>
      <t>アフリカ開発銀行（</t>
    </r>
    <r>
      <rPr>
        <sz val="11"/>
        <color indexed="8"/>
        <rFont val="Arial"/>
        <family val="2"/>
      </rPr>
      <t>AfDB)</t>
    </r>
    <r>
      <rPr>
        <sz val="11"/>
        <color indexed="8"/>
        <rFont val="ＭＳ Ｐゴシック"/>
        <family val="3"/>
        <charset val="128"/>
      </rPr>
      <t>拠出金
　　　　　　　　　　</t>
    </r>
    <r>
      <rPr>
        <sz val="11"/>
        <rFont val="ＭＳ Ｐゴシック"/>
        <family val="3"/>
        <charset val="128"/>
      </rPr>
      <t>（</t>
    </r>
    <r>
      <rPr>
        <sz val="11"/>
        <rFont val="Arial"/>
        <family val="2"/>
      </rPr>
      <t>826</t>
    </r>
    <r>
      <rPr>
        <sz val="11"/>
        <rFont val="ＭＳ Ｐゴシック"/>
        <family val="3"/>
        <charset val="128"/>
      </rPr>
      <t>）</t>
    </r>
    <rPh sb="4" eb="6">
      <t>カイハツ</t>
    </rPh>
    <rPh sb="6" eb="8">
      <t>ギンコウ</t>
    </rPh>
    <rPh sb="14" eb="17">
      <t>キョシュツキン</t>
    </rPh>
    <phoneticPr fontId="2"/>
  </si>
  <si>
    <r>
      <rPr>
        <sz val="11"/>
        <color indexed="8"/>
        <rFont val="ＭＳ Ｐゴシック"/>
        <family val="3"/>
        <charset val="128"/>
      </rPr>
      <t>アフリカ開発銀行（</t>
    </r>
    <r>
      <rPr>
        <sz val="11"/>
        <color indexed="8"/>
        <rFont val="Arial"/>
        <family val="2"/>
      </rPr>
      <t>Af</t>
    </r>
    <r>
      <rPr>
        <sz val="11"/>
        <color indexed="8"/>
        <rFont val="ＭＳ Ｐゴシック"/>
        <family val="3"/>
        <charset val="128"/>
      </rPr>
      <t>ＤＢ</t>
    </r>
    <r>
      <rPr>
        <sz val="11"/>
        <color indexed="8"/>
        <rFont val="Arial"/>
        <family val="2"/>
      </rPr>
      <t>)</t>
    </r>
    <r>
      <rPr>
        <sz val="11"/>
        <color indexed="8"/>
        <rFont val="ＭＳ Ｐゴシック"/>
        <family val="3"/>
        <charset val="128"/>
      </rPr>
      <t>は、アフリカ地域の経済社会開発に寄与することを目的として準商業条件で貸付を行うことを主たる業務としている。本拠出金は</t>
    </r>
    <r>
      <rPr>
        <sz val="11"/>
        <color indexed="8"/>
        <rFont val="Arial"/>
        <family val="2"/>
      </rPr>
      <t>AfDB</t>
    </r>
    <r>
      <rPr>
        <sz val="11"/>
        <color indexed="8"/>
        <rFont val="ＭＳ Ｐゴシック"/>
        <family val="3"/>
        <charset val="128"/>
      </rPr>
      <t>本体の融資による支援を補完し、加盟国の民間セクター支援を目的として、政府、地方政府、企業協会、公・民間企業に対し、技術支援等を行っている。</t>
    </r>
    <rPh sb="4" eb="6">
      <t>カイハツ</t>
    </rPh>
    <rPh sb="6" eb="8">
      <t>ギンコウ</t>
    </rPh>
    <rPh sb="20" eb="22">
      <t>チイキ</t>
    </rPh>
    <rPh sb="23" eb="25">
      <t>ケイザイ</t>
    </rPh>
    <rPh sb="25" eb="27">
      <t>シャカイ</t>
    </rPh>
    <rPh sb="27" eb="29">
      <t>カイハツ</t>
    </rPh>
    <rPh sb="30" eb="32">
      <t>キヨ</t>
    </rPh>
    <rPh sb="37" eb="39">
      <t>モクテキ</t>
    </rPh>
    <rPh sb="42" eb="43">
      <t>ジュン</t>
    </rPh>
    <rPh sb="43" eb="45">
      <t>ショウギョウ</t>
    </rPh>
    <rPh sb="45" eb="47">
      <t>ジョウケン</t>
    </rPh>
    <rPh sb="48" eb="50">
      <t>カシツ</t>
    </rPh>
    <rPh sb="51" eb="52">
      <t>オコナ</t>
    </rPh>
    <rPh sb="56" eb="57">
      <t>シュ</t>
    </rPh>
    <rPh sb="59" eb="61">
      <t>ギョウム</t>
    </rPh>
    <rPh sb="67" eb="68">
      <t>ホン</t>
    </rPh>
    <rPh sb="68" eb="71">
      <t>キョシュツキン</t>
    </rPh>
    <rPh sb="76" eb="78">
      <t>ホンタイ</t>
    </rPh>
    <rPh sb="79" eb="81">
      <t>ユウシ</t>
    </rPh>
    <rPh sb="84" eb="86">
      <t>シエン</t>
    </rPh>
    <rPh sb="87" eb="89">
      <t>ホカン</t>
    </rPh>
    <rPh sb="91" eb="94">
      <t>カメイコク</t>
    </rPh>
    <rPh sb="95" eb="97">
      <t>ミンカン</t>
    </rPh>
    <rPh sb="101" eb="103">
      <t>シエン</t>
    </rPh>
    <rPh sb="104" eb="106">
      <t>モクテキ</t>
    </rPh>
    <rPh sb="110" eb="112">
      <t>セイフ</t>
    </rPh>
    <rPh sb="113" eb="115">
      <t>チホウ</t>
    </rPh>
    <rPh sb="115" eb="117">
      <t>セイフ</t>
    </rPh>
    <rPh sb="118" eb="120">
      <t>キギョウ</t>
    </rPh>
    <rPh sb="120" eb="122">
      <t>キョウカイ</t>
    </rPh>
    <rPh sb="123" eb="124">
      <t>コウ</t>
    </rPh>
    <rPh sb="125" eb="127">
      <t>ミンカン</t>
    </rPh>
    <rPh sb="127" eb="129">
      <t>キギョウ</t>
    </rPh>
    <rPh sb="130" eb="131">
      <t>タイ</t>
    </rPh>
    <rPh sb="133" eb="135">
      <t>ギジュツ</t>
    </rPh>
    <rPh sb="135" eb="137">
      <t>シエン</t>
    </rPh>
    <rPh sb="137" eb="138">
      <t>ナド</t>
    </rPh>
    <rPh sb="139" eb="140">
      <t>オコナ</t>
    </rPh>
    <phoneticPr fontId="2"/>
  </si>
  <si>
    <r>
      <rPr>
        <sz val="11"/>
        <color indexed="8"/>
        <rFont val="ＭＳ Ｐゴシック"/>
        <family val="3"/>
        <charset val="128"/>
      </rPr>
      <t>アフリカ開発銀行（</t>
    </r>
    <r>
      <rPr>
        <sz val="11"/>
        <color indexed="8"/>
        <rFont val="Arial"/>
        <family val="2"/>
      </rPr>
      <t>AfDB)</t>
    </r>
    <r>
      <rPr>
        <sz val="11"/>
        <color indexed="8"/>
        <rFont val="ＭＳ Ｐゴシック"/>
        <family val="3"/>
        <charset val="128"/>
      </rPr>
      <t xml:space="preserve">出資金
</t>
    </r>
    <r>
      <rPr>
        <sz val="11"/>
        <color indexed="8"/>
        <rFont val="Arial"/>
        <family val="2"/>
      </rPr>
      <t xml:space="preserve">            </t>
    </r>
    <r>
      <rPr>
        <sz val="11"/>
        <color indexed="8"/>
        <rFont val="ＭＳ Ｐゴシック"/>
        <family val="3"/>
        <charset val="128"/>
      </rPr>
      <t>　　　　</t>
    </r>
    <r>
      <rPr>
        <sz val="11"/>
        <rFont val="ＭＳ Ｐゴシック"/>
        <family val="3"/>
        <charset val="128"/>
      </rPr>
      <t>（</t>
    </r>
    <r>
      <rPr>
        <sz val="11"/>
        <rFont val="Arial"/>
        <family val="2"/>
      </rPr>
      <t>2,267</t>
    </r>
    <r>
      <rPr>
        <sz val="11"/>
        <rFont val="ＭＳ Ｐゴシック"/>
        <family val="3"/>
        <charset val="128"/>
      </rPr>
      <t>）</t>
    </r>
    <rPh sb="14" eb="16">
      <t>シュッシ</t>
    </rPh>
    <phoneticPr fontId="2"/>
  </si>
  <si>
    <r>
      <rPr>
        <sz val="11"/>
        <color indexed="8"/>
        <rFont val="ＭＳ Ｐゴシック"/>
        <family val="3"/>
        <charset val="128"/>
      </rPr>
      <t>アフリカ開発銀行（</t>
    </r>
    <r>
      <rPr>
        <sz val="11"/>
        <color indexed="8"/>
        <rFont val="Arial"/>
        <family val="2"/>
      </rPr>
      <t>Af</t>
    </r>
    <r>
      <rPr>
        <sz val="11"/>
        <color indexed="8"/>
        <rFont val="ＭＳ Ｐゴシック"/>
        <family val="3"/>
        <charset val="128"/>
      </rPr>
      <t>ＤＢ</t>
    </r>
    <r>
      <rPr>
        <sz val="11"/>
        <color indexed="8"/>
        <rFont val="Arial"/>
        <family val="2"/>
      </rPr>
      <t>)</t>
    </r>
    <r>
      <rPr>
        <sz val="11"/>
        <color indexed="8"/>
        <rFont val="ＭＳ Ｐゴシック"/>
        <family val="3"/>
        <charset val="128"/>
      </rPr>
      <t>は、アフリカ地域の経済社会開発に寄与することを目的として準商業条件で貸付を行うことを主たる業務としている。</t>
    </r>
    <phoneticPr fontId="2"/>
  </si>
  <si>
    <r>
      <rPr>
        <sz val="11"/>
        <color indexed="8"/>
        <rFont val="ＭＳ Ｐゴシック"/>
        <family val="3"/>
        <charset val="128"/>
      </rPr>
      <t xml:space="preserve">アフリカ開発基金　　　　（ＡｆＤＦ）出資金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　</t>
    </r>
    <r>
      <rPr>
        <sz val="11"/>
        <rFont val="ＭＳ Ｐゴシック"/>
        <family val="3"/>
        <charset val="128"/>
      </rPr>
      <t>（</t>
    </r>
    <r>
      <rPr>
        <sz val="11"/>
        <rFont val="Arial"/>
        <family val="2"/>
      </rPr>
      <t>12,814</t>
    </r>
    <r>
      <rPr>
        <sz val="11"/>
        <rFont val="ＭＳ Ｐゴシック"/>
        <family val="3"/>
        <charset val="128"/>
      </rPr>
      <t>）</t>
    </r>
    <rPh sb="4" eb="6">
      <t>カイハツ</t>
    </rPh>
    <rPh sb="6" eb="8">
      <t>キキン</t>
    </rPh>
    <rPh sb="18" eb="21">
      <t>シュッシキン</t>
    </rPh>
    <phoneticPr fontId="2"/>
  </si>
  <si>
    <r>
      <rPr>
        <sz val="11"/>
        <color indexed="8"/>
        <rFont val="ＭＳ Ｐゴシック"/>
        <family val="3"/>
        <charset val="128"/>
      </rPr>
      <t>アフリカ開発基金</t>
    </r>
    <r>
      <rPr>
        <sz val="11"/>
        <color indexed="8"/>
        <rFont val="Arial"/>
        <family val="2"/>
      </rPr>
      <t>(AfDF)</t>
    </r>
    <r>
      <rPr>
        <sz val="11"/>
        <color indexed="8"/>
        <rFont val="ＭＳ Ｐゴシック"/>
        <family val="3"/>
        <charset val="128"/>
      </rPr>
      <t>は、アフリカ地域の開発途上国への緩和された条件での融資等を主要業務としている。</t>
    </r>
    <rPh sb="4" eb="6">
      <t>カイハツ</t>
    </rPh>
    <rPh sb="6" eb="8">
      <t>キキン</t>
    </rPh>
    <rPh sb="20" eb="22">
      <t>チイキ</t>
    </rPh>
    <rPh sb="23" eb="25">
      <t>カイハツ</t>
    </rPh>
    <rPh sb="25" eb="28">
      <t>トジョウコク</t>
    </rPh>
    <rPh sb="30" eb="32">
      <t>カンワ</t>
    </rPh>
    <rPh sb="35" eb="37">
      <t>ジョウケン</t>
    </rPh>
    <rPh sb="39" eb="41">
      <t>ユウシ</t>
    </rPh>
    <rPh sb="41" eb="42">
      <t>ナド</t>
    </rPh>
    <rPh sb="43" eb="45">
      <t>シュヨウ</t>
    </rPh>
    <rPh sb="45" eb="47">
      <t>ギョウム</t>
    </rPh>
    <phoneticPr fontId="2"/>
  </si>
  <si>
    <r>
      <rPr>
        <sz val="11"/>
        <color indexed="8"/>
        <rFont val="ＭＳ Ｐゴシック"/>
        <family val="3"/>
        <charset val="128"/>
      </rPr>
      <t>米州開発銀行（ＩＤＢ）　　　拠出金
　　　　　　　　　　</t>
    </r>
    <r>
      <rPr>
        <sz val="11"/>
        <rFont val="ＭＳ Ｐゴシック"/>
        <family val="3"/>
        <charset val="128"/>
      </rPr>
      <t>（</t>
    </r>
    <r>
      <rPr>
        <sz val="11"/>
        <rFont val="Arial"/>
        <family val="2"/>
      </rPr>
      <t>725</t>
    </r>
    <r>
      <rPr>
        <sz val="11"/>
        <rFont val="ＭＳ Ｐゴシック"/>
        <family val="3"/>
        <charset val="128"/>
      </rPr>
      <t>）</t>
    </r>
    <rPh sb="0" eb="2">
      <t>ベイシュウ</t>
    </rPh>
    <rPh sb="2" eb="4">
      <t>カイハツ</t>
    </rPh>
    <rPh sb="4" eb="6">
      <t>ギンコウ</t>
    </rPh>
    <rPh sb="14" eb="17">
      <t>キョシュツキン</t>
    </rPh>
    <phoneticPr fontId="2"/>
  </si>
  <si>
    <r>
      <rPr>
        <sz val="11"/>
        <color indexed="8"/>
        <rFont val="ＭＳ Ｐゴシック"/>
        <family val="3"/>
        <charset val="128"/>
      </rPr>
      <t>米州開発銀行（</t>
    </r>
    <r>
      <rPr>
        <sz val="11"/>
        <color indexed="8"/>
        <rFont val="Arial"/>
        <family val="2"/>
      </rPr>
      <t>IDB)</t>
    </r>
    <r>
      <rPr>
        <sz val="11"/>
        <color indexed="8"/>
        <rFont val="ＭＳ Ｐゴシック"/>
        <family val="3"/>
        <charset val="128"/>
      </rPr>
      <t>は、中所得国を中心とした中南米・カリブ海諸国に対し、準商業条件で貸付等を行うことを主たる業務としている。本拠出金は、</t>
    </r>
    <r>
      <rPr>
        <sz val="11"/>
        <color indexed="8"/>
        <rFont val="Arial"/>
        <family val="2"/>
      </rPr>
      <t>IDB</t>
    </r>
    <r>
      <rPr>
        <sz val="11"/>
        <color indexed="8"/>
        <rFont val="ＭＳ Ｐゴシック"/>
        <family val="3"/>
        <charset val="128"/>
      </rPr>
      <t>本体の融資による支援を補完し、小規模な貧困削減プロジェクト、技術協力プロジェクト等に対して資金提供を行っている。</t>
    </r>
    <rPh sb="0" eb="2">
      <t>ベイシュウ</t>
    </rPh>
    <rPh sb="2" eb="4">
      <t>カイハツ</t>
    </rPh>
    <rPh sb="4" eb="6">
      <t>ギンコウ</t>
    </rPh>
    <rPh sb="13" eb="16">
      <t>チュウショトク</t>
    </rPh>
    <rPh sb="16" eb="17">
      <t>クニ</t>
    </rPh>
    <rPh sb="18" eb="20">
      <t>チュウシン</t>
    </rPh>
    <rPh sb="23" eb="26">
      <t>チュウナンベイ</t>
    </rPh>
    <rPh sb="30" eb="31">
      <t>ウミ</t>
    </rPh>
    <rPh sb="31" eb="33">
      <t>ショコク</t>
    </rPh>
    <rPh sb="34" eb="35">
      <t>タイ</t>
    </rPh>
    <rPh sb="37" eb="38">
      <t>ジュン</t>
    </rPh>
    <rPh sb="38" eb="40">
      <t>ショウギョウ</t>
    </rPh>
    <rPh sb="40" eb="42">
      <t>ジョウケン</t>
    </rPh>
    <rPh sb="43" eb="44">
      <t>カ</t>
    </rPh>
    <rPh sb="44" eb="45">
      <t>ツ</t>
    </rPh>
    <rPh sb="45" eb="46">
      <t>ナド</t>
    </rPh>
    <rPh sb="47" eb="48">
      <t>オコナ</t>
    </rPh>
    <rPh sb="52" eb="53">
      <t>シュ</t>
    </rPh>
    <rPh sb="55" eb="57">
      <t>ギョウム</t>
    </rPh>
    <rPh sb="63" eb="64">
      <t>ホン</t>
    </rPh>
    <rPh sb="64" eb="66">
      <t>キョシュツ</t>
    </rPh>
    <rPh sb="66" eb="67">
      <t>キン</t>
    </rPh>
    <rPh sb="72" eb="74">
      <t>ホンタイ</t>
    </rPh>
    <rPh sb="75" eb="77">
      <t>ユウシ</t>
    </rPh>
    <rPh sb="80" eb="82">
      <t>シエン</t>
    </rPh>
    <rPh sb="83" eb="85">
      <t>ホカン</t>
    </rPh>
    <rPh sb="87" eb="90">
      <t>ショウキボ</t>
    </rPh>
    <rPh sb="91" eb="93">
      <t>ヒンコン</t>
    </rPh>
    <rPh sb="93" eb="95">
      <t>サクゲン</t>
    </rPh>
    <rPh sb="102" eb="104">
      <t>ギジュツ</t>
    </rPh>
    <rPh sb="104" eb="106">
      <t>キョウリョク</t>
    </rPh>
    <rPh sb="112" eb="113">
      <t>ナド</t>
    </rPh>
    <rPh sb="114" eb="115">
      <t>タイ</t>
    </rPh>
    <rPh sb="117" eb="119">
      <t>シキン</t>
    </rPh>
    <rPh sb="119" eb="121">
      <t>テイキョウ</t>
    </rPh>
    <rPh sb="122" eb="123">
      <t>オコナ</t>
    </rPh>
    <phoneticPr fontId="2"/>
  </si>
  <si>
    <r>
      <rPr>
        <sz val="11"/>
        <color indexed="8"/>
        <rFont val="ＭＳ Ｐゴシック"/>
        <family val="3"/>
        <charset val="128"/>
      </rPr>
      <t>米州開発銀行（ＩＤＢ）　　　出資金
　　　　　</t>
    </r>
    <r>
      <rPr>
        <sz val="11"/>
        <color indexed="8"/>
        <rFont val="Arial"/>
        <family val="2"/>
      </rPr>
      <t xml:space="preserve">    </t>
    </r>
    <r>
      <rPr>
        <sz val="11"/>
        <color indexed="8"/>
        <rFont val="ＭＳ Ｐゴシック"/>
        <family val="3"/>
        <charset val="128"/>
      </rPr>
      <t>　　</t>
    </r>
    <r>
      <rPr>
        <sz val="11"/>
        <rFont val="ＭＳ Ｐゴシック"/>
        <family val="3"/>
        <charset val="128"/>
      </rPr>
      <t>（</t>
    </r>
    <r>
      <rPr>
        <sz val="11"/>
        <rFont val="Arial"/>
        <family val="2"/>
      </rPr>
      <t>1,581</t>
    </r>
    <r>
      <rPr>
        <sz val="11"/>
        <rFont val="ＭＳ Ｐゴシック"/>
        <family val="3"/>
        <charset val="128"/>
      </rPr>
      <t>）</t>
    </r>
    <rPh sb="0" eb="2">
      <t>ベイシュウ</t>
    </rPh>
    <rPh sb="2" eb="4">
      <t>カイハツ</t>
    </rPh>
    <rPh sb="4" eb="6">
      <t>ギンコウ</t>
    </rPh>
    <rPh sb="14" eb="17">
      <t>シュッシキン</t>
    </rPh>
    <phoneticPr fontId="2"/>
  </si>
  <si>
    <r>
      <rPr>
        <sz val="11"/>
        <color indexed="8"/>
        <rFont val="ＭＳ Ｐゴシック"/>
        <family val="3"/>
        <charset val="128"/>
      </rPr>
      <t>米州開発銀行（</t>
    </r>
    <r>
      <rPr>
        <sz val="11"/>
        <color indexed="8"/>
        <rFont val="Arial"/>
        <family val="2"/>
      </rPr>
      <t>IDB)</t>
    </r>
    <r>
      <rPr>
        <sz val="11"/>
        <color indexed="8"/>
        <rFont val="ＭＳ Ｐゴシック"/>
        <family val="3"/>
        <charset val="128"/>
      </rPr>
      <t>は、中所得国を中心とした中南米・カリブ海諸国に対し、準商業条件で貸付等を行うことを主たる業務としている。</t>
    </r>
    <phoneticPr fontId="2"/>
  </si>
  <si>
    <r>
      <rPr>
        <sz val="11"/>
        <color indexed="8"/>
        <rFont val="ＭＳ Ｐゴシック"/>
        <family val="3"/>
        <charset val="128"/>
      </rPr>
      <t>米州開発銀行特別業務基金（</t>
    </r>
    <r>
      <rPr>
        <sz val="11"/>
        <color indexed="8"/>
        <rFont val="Arial"/>
        <family val="2"/>
      </rPr>
      <t>FSO</t>
    </r>
    <r>
      <rPr>
        <sz val="11"/>
        <color indexed="8"/>
        <rFont val="ＭＳ Ｐゴシック"/>
        <family val="3"/>
        <charset val="128"/>
      </rPr>
      <t>）拠出金</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rFont val="ＭＳ Ｐゴシック"/>
        <family val="3"/>
        <charset val="128"/>
      </rPr>
      <t>（</t>
    </r>
    <r>
      <rPr>
        <sz val="11"/>
        <rFont val="Arial"/>
        <family val="2"/>
      </rPr>
      <t>583</t>
    </r>
    <r>
      <rPr>
        <sz val="11"/>
        <rFont val="ＭＳ Ｐゴシック"/>
        <family val="3"/>
        <charset val="128"/>
      </rPr>
      <t>）</t>
    </r>
    <r>
      <rPr>
        <sz val="11"/>
        <rFont val="Arial"/>
        <family val="2"/>
      </rPr>
      <t xml:space="preserve"> </t>
    </r>
    <rPh sb="0" eb="2">
      <t>ベイシュウ</t>
    </rPh>
    <rPh sb="2" eb="4">
      <t>カイハツ</t>
    </rPh>
    <rPh sb="4" eb="6">
      <t>ギンコウ</t>
    </rPh>
    <rPh sb="6" eb="8">
      <t>トクベツ</t>
    </rPh>
    <rPh sb="8" eb="10">
      <t>ギョウム</t>
    </rPh>
    <rPh sb="10" eb="12">
      <t>キキン</t>
    </rPh>
    <rPh sb="17" eb="20">
      <t>キョシュツキン</t>
    </rPh>
    <phoneticPr fontId="2"/>
  </si>
  <si>
    <r>
      <rPr>
        <sz val="11"/>
        <color indexed="8"/>
        <rFont val="ＭＳ Ｐゴシック"/>
        <family val="3"/>
        <charset val="128"/>
      </rPr>
      <t>特別業務基金は、中南米・カリブ海地域における低所得の開発途上国の経済社会開発の促進に寄与するために、緩和された条件での融資等を実施している。</t>
    </r>
    <rPh sb="0" eb="2">
      <t>トクベツ</t>
    </rPh>
    <rPh sb="2" eb="4">
      <t>ギョウム</t>
    </rPh>
    <rPh sb="4" eb="6">
      <t>キキン</t>
    </rPh>
    <rPh sb="8" eb="11">
      <t>チュウナンベイ</t>
    </rPh>
    <rPh sb="15" eb="16">
      <t>カイ</t>
    </rPh>
    <rPh sb="16" eb="18">
      <t>チイキ</t>
    </rPh>
    <rPh sb="22" eb="23">
      <t>テイ</t>
    </rPh>
    <rPh sb="23" eb="25">
      <t>ショトク</t>
    </rPh>
    <rPh sb="26" eb="28">
      <t>カイハツ</t>
    </rPh>
    <rPh sb="28" eb="31">
      <t>トジョウコク</t>
    </rPh>
    <rPh sb="32" eb="34">
      <t>ケイザイ</t>
    </rPh>
    <rPh sb="34" eb="36">
      <t>シャカイ</t>
    </rPh>
    <rPh sb="36" eb="38">
      <t>カイハツ</t>
    </rPh>
    <rPh sb="39" eb="41">
      <t>ソクシン</t>
    </rPh>
    <rPh sb="42" eb="44">
      <t>キヨ</t>
    </rPh>
    <rPh sb="50" eb="52">
      <t>カンワ</t>
    </rPh>
    <rPh sb="55" eb="57">
      <t>ジョウケン</t>
    </rPh>
    <rPh sb="59" eb="62">
      <t>ユウシトウ</t>
    </rPh>
    <rPh sb="63" eb="65">
      <t>ジッシ</t>
    </rPh>
    <phoneticPr fontId="2"/>
  </si>
  <si>
    <r>
      <rPr>
        <sz val="11"/>
        <color indexed="8"/>
        <rFont val="ＭＳ Ｐゴシック"/>
        <family val="3"/>
        <charset val="128"/>
      </rPr>
      <t>米州投資公社（</t>
    </r>
    <r>
      <rPr>
        <sz val="11"/>
        <color indexed="8"/>
        <rFont val="Arial"/>
        <family val="2"/>
      </rPr>
      <t xml:space="preserve">IIC)
</t>
    </r>
    <r>
      <rPr>
        <sz val="11"/>
        <color indexed="8"/>
        <rFont val="ＭＳ Ｐゴシック"/>
        <family val="3"/>
        <charset val="128"/>
      </rPr>
      <t>出資金
　　　　　　　　　　　　（</t>
    </r>
    <r>
      <rPr>
        <sz val="11"/>
        <color indexed="8"/>
        <rFont val="Arial"/>
        <family val="2"/>
      </rPr>
      <t>81</t>
    </r>
    <r>
      <rPr>
        <sz val="11"/>
        <color indexed="8"/>
        <rFont val="ＭＳ Ｐゴシック"/>
        <family val="3"/>
        <charset val="128"/>
      </rPr>
      <t>）</t>
    </r>
    <rPh sb="0" eb="2">
      <t>ベイシュウ</t>
    </rPh>
    <rPh sb="2" eb="4">
      <t>トウシ</t>
    </rPh>
    <rPh sb="4" eb="6">
      <t>コウシャ</t>
    </rPh>
    <rPh sb="12" eb="15">
      <t>シュッシキン</t>
    </rPh>
    <phoneticPr fontId="2"/>
  </si>
  <si>
    <r>
      <rPr>
        <sz val="11"/>
        <color indexed="8"/>
        <rFont val="ＭＳ Ｐゴシック"/>
        <family val="3"/>
        <charset val="128"/>
      </rPr>
      <t>米州投資公社（</t>
    </r>
    <r>
      <rPr>
        <sz val="11"/>
        <color indexed="8"/>
        <rFont val="Arial"/>
        <family val="2"/>
      </rPr>
      <t>IIC</t>
    </r>
    <r>
      <rPr>
        <sz val="11"/>
        <color indexed="8"/>
        <rFont val="ＭＳ Ｐゴシック"/>
        <family val="3"/>
        <charset val="128"/>
      </rPr>
      <t>）は、米州開発銀行の活動を補足し、中南米・カリブ海地域における開発途上加盟国の経済開発を促進することを目的として民間中小企業への投融資を行っている。</t>
    </r>
    <phoneticPr fontId="2"/>
  </si>
  <si>
    <r>
      <rPr>
        <sz val="11"/>
        <color indexed="8"/>
        <rFont val="ＭＳ Ｐゴシック"/>
        <family val="3"/>
        <charset val="128"/>
      </rPr>
      <t>欧州復興開発銀行　　　（ＥＢＲＤ）拠出金　　　
　　　　　　</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rFont val="Arial"/>
        <family val="2"/>
      </rPr>
      <t xml:space="preserve"> </t>
    </r>
    <r>
      <rPr>
        <sz val="11"/>
        <rFont val="ＭＳ Ｐゴシック"/>
        <family val="3"/>
        <charset val="128"/>
      </rPr>
      <t>（</t>
    </r>
    <r>
      <rPr>
        <sz val="11"/>
        <rFont val="Arial"/>
        <family val="2"/>
      </rPr>
      <t>122</t>
    </r>
    <r>
      <rPr>
        <sz val="11"/>
        <rFont val="ＭＳ Ｐゴシック"/>
        <family val="3"/>
        <charset val="128"/>
      </rPr>
      <t>）</t>
    </r>
    <rPh sb="0" eb="2">
      <t>オウシュウ</t>
    </rPh>
    <rPh sb="2" eb="4">
      <t>フッコウ</t>
    </rPh>
    <rPh sb="4" eb="6">
      <t>カイハツ</t>
    </rPh>
    <rPh sb="6" eb="8">
      <t>ギンコウ</t>
    </rPh>
    <rPh sb="17" eb="20">
      <t>キョシュツキン</t>
    </rPh>
    <phoneticPr fontId="2"/>
  </si>
  <si>
    <r>
      <rPr>
        <sz val="11"/>
        <color indexed="8"/>
        <rFont val="ＭＳ Ｐゴシック"/>
        <family val="3"/>
        <charset val="128"/>
      </rPr>
      <t>欧州復興開発銀行（</t>
    </r>
    <r>
      <rPr>
        <sz val="11"/>
        <color indexed="8"/>
        <rFont val="Arial"/>
        <family val="2"/>
      </rPr>
      <t>EBRD</t>
    </r>
    <r>
      <rPr>
        <sz val="11"/>
        <color indexed="8"/>
        <rFont val="ＭＳ Ｐゴシック"/>
        <family val="3"/>
        <charset val="128"/>
      </rPr>
      <t>）は、中東欧・旧ソ連地域の民主化、市場経済への移行、民間企業の育成等を支援することを目的とする国際金融機関である。本拠出金は、同地域の民間企業等への融資、技術協力等に対して資金提供を行って同地域の経済の発展に貢献している。</t>
    </r>
    <phoneticPr fontId="2"/>
  </si>
  <si>
    <r>
      <rPr>
        <sz val="11"/>
        <color indexed="8"/>
        <rFont val="ＭＳ Ｐゴシック"/>
        <family val="3"/>
        <charset val="128"/>
      </rPr>
      <t>地球環境ファシリティ　　　（ＧＥＦ）信託基金拠出金
　　　　　　　　　（</t>
    </r>
    <r>
      <rPr>
        <sz val="11"/>
        <color indexed="8"/>
        <rFont val="Arial"/>
        <family val="2"/>
      </rPr>
      <t>12,094</t>
    </r>
    <r>
      <rPr>
        <sz val="11"/>
        <color indexed="8"/>
        <rFont val="ＭＳ Ｐゴシック"/>
        <family val="3"/>
        <charset val="128"/>
      </rPr>
      <t>）</t>
    </r>
    <rPh sb="0" eb="2">
      <t>チキュウ</t>
    </rPh>
    <rPh sb="2" eb="4">
      <t>カンキョウ</t>
    </rPh>
    <rPh sb="18" eb="20">
      <t>シンタク</t>
    </rPh>
    <rPh sb="20" eb="22">
      <t>キキン</t>
    </rPh>
    <rPh sb="22" eb="25">
      <t>キョシュツキン</t>
    </rPh>
    <phoneticPr fontId="2"/>
  </si>
  <si>
    <r>
      <rPr>
        <sz val="11"/>
        <color indexed="8"/>
        <rFont val="ＭＳ Ｐゴシック"/>
        <family val="3"/>
        <charset val="128"/>
      </rPr>
      <t>開発途上国における地球環境の保全・改善への取組を支援することを目的とした多国間資金メカニズム。（１）気候変動対策、（２）生物多様性の保護、（３）国際水域管理、（４）オゾン層の保護、（５）土地劣化防止、（６）残留性有機汚染物質（</t>
    </r>
    <r>
      <rPr>
        <sz val="11"/>
        <color indexed="8"/>
        <rFont val="Arial"/>
        <family val="2"/>
      </rPr>
      <t>POPs)</t>
    </r>
    <r>
      <rPr>
        <sz val="11"/>
        <color indexed="8"/>
        <rFont val="ＭＳ Ｐゴシック"/>
        <family val="3"/>
        <charset val="128"/>
      </rPr>
      <t>対策の６分野を支援。</t>
    </r>
    <rPh sb="0" eb="2">
      <t>カイハツ</t>
    </rPh>
    <rPh sb="2" eb="4">
      <t>トジョウ</t>
    </rPh>
    <rPh sb="4" eb="5">
      <t>コク</t>
    </rPh>
    <rPh sb="9" eb="11">
      <t>チキュウ</t>
    </rPh>
    <rPh sb="11" eb="13">
      <t>カンキョウ</t>
    </rPh>
    <rPh sb="14" eb="16">
      <t>ホゼン</t>
    </rPh>
    <rPh sb="17" eb="19">
      <t>カイゼン</t>
    </rPh>
    <rPh sb="21" eb="22">
      <t>ト</t>
    </rPh>
    <rPh sb="22" eb="23">
      <t>ク</t>
    </rPh>
    <rPh sb="24" eb="26">
      <t>シエン</t>
    </rPh>
    <rPh sb="31" eb="33">
      <t>モクテキ</t>
    </rPh>
    <rPh sb="36" eb="39">
      <t>タコクカン</t>
    </rPh>
    <rPh sb="39" eb="41">
      <t>シキン</t>
    </rPh>
    <rPh sb="50" eb="52">
      <t>キコウ</t>
    </rPh>
    <rPh sb="52" eb="54">
      <t>ヘンドウ</t>
    </rPh>
    <rPh sb="54" eb="56">
      <t>タイサク</t>
    </rPh>
    <rPh sb="60" eb="62">
      <t>セイブツ</t>
    </rPh>
    <rPh sb="62" eb="65">
      <t>タヨウセイ</t>
    </rPh>
    <rPh sb="66" eb="68">
      <t>ホゴ</t>
    </rPh>
    <rPh sb="72" eb="74">
      <t>コクサイ</t>
    </rPh>
    <rPh sb="74" eb="76">
      <t>スイイキ</t>
    </rPh>
    <rPh sb="76" eb="78">
      <t>カンリ</t>
    </rPh>
    <rPh sb="85" eb="86">
      <t>ソウ</t>
    </rPh>
    <rPh sb="87" eb="89">
      <t>ホゴ</t>
    </rPh>
    <rPh sb="93" eb="95">
      <t>トチ</t>
    </rPh>
    <rPh sb="95" eb="97">
      <t>レッカ</t>
    </rPh>
    <rPh sb="97" eb="99">
      <t>ボウシ</t>
    </rPh>
    <rPh sb="103" eb="105">
      <t>ザンリュウ</t>
    </rPh>
    <rPh sb="105" eb="106">
      <t>セイ</t>
    </rPh>
    <rPh sb="106" eb="108">
      <t>ユウキ</t>
    </rPh>
    <rPh sb="108" eb="110">
      <t>オセン</t>
    </rPh>
    <rPh sb="110" eb="112">
      <t>ブッシツ</t>
    </rPh>
    <rPh sb="118" eb="120">
      <t>タイサク</t>
    </rPh>
    <rPh sb="122" eb="124">
      <t>ブンヤ</t>
    </rPh>
    <rPh sb="125" eb="127">
      <t>シエン</t>
    </rPh>
    <phoneticPr fontId="2"/>
  </si>
  <si>
    <r>
      <rPr>
        <sz val="11"/>
        <color indexed="8"/>
        <rFont val="ＭＳ Ｐゴシック"/>
        <family val="3"/>
        <charset val="128"/>
      </rPr>
      <t>その他拠出金
　　　　　　　　　　</t>
    </r>
    <r>
      <rPr>
        <sz val="11"/>
        <rFont val="ＭＳ Ｐゴシック"/>
        <family val="3"/>
        <charset val="128"/>
      </rPr>
      <t>（</t>
    </r>
    <r>
      <rPr>
        <sz val="11"/>
        <rFont val="Arial"/>
        <family val="2"/>
      </rPr>
      <t>5,014</t>
    </r>
    <r>
      <rPr>
        <sz val="11"/>
        <rFont val="ＭＳ Ｐゴシック"/>
        <family val="3"/>
        <charset val="128"/>
      </rPr>
      <t xml:space="preserve">）
</t>
    </r>
    <rPh sb="2" eb="3">
      <t>タ</t>
    </rPh>
    <rPh sb="3" eb="6">
      <t>キョシュツキン</t>
    </rPh>
    <phoneticPr fontId="2"/>
  </si>
  <si>
    <r>
      <rPr>
        <sz val="11"/>
        <color indexed="8"/>
        <rFont val="ＭＳ Ｐゴシック"/>
        <family val="3"/>
        <charset val="128"/>
      </rPr>
      <t>開発途上国に対する金融・税制・関税等にかかわる技術支援のための拠出金。国際通貨基金（</t>
    </r>
    <r>
      <rPr>
        <sz val="11"/>
        <color indexed="8"/>
        <rFont val="Arial"/>
        <family val="2"/>
      </rPr>
      <t>IMF)</t>
    </r>
    <r>
      <rPr>
        <sz val="11"/>
        <color indexed="8"/>
        <rFont val="ＭＳ Ｐゴシック"/>
        <family val="3"/>
        <charset val="128"/>
      </rPr>
      <t>、関税協力理事会（</t>
    </r>
    <r>
      <rPr>
        <sz val="11"/>
        <color indexed="8"/>
        <rFont val="Arial"/>
        <family val="2"/>
      </rPr>
      <t>WCO)</t>
    </r>
    <r>
      <rPr>
        <sz val="11"/>
        <color indexed="8"/>
        <rFont val="ＭＳ Ｐゴシック"/>
        <family val="3"/>
        <charset val="128"/>
      </rPr>
      <t>、経済協力開発機構（</t>
    </r>
    <r>
      <rPr>
        <sz val="11"/>
        <color indexed="8"/>
        <rFont val="Arial"/>
        <family val="2"/>
      </rPr>
      <t>OECD)</t>
    </r>
    <r>
      <rPr>
        <sz val="11"/>
        <color indexed="8"/>
        <rFont val="ＭＳ Ｐゴシック"/>
        <family val="3"/>
        <charset val="128"/>
      </rPr>
      <t>、アジア太平洋経済協力（</t>
    </r>
    <r>
      <rPr>
        <sz val="11"/>
        <color indexed="8"/>
        <rFont val="Arial"/>
        <family val="2"/>
      </rPr>
      <t>APEC</t>
    </r>
    <r>
      <rPr>
        <sz val="11"/>
        <color indexed="8"/>
        <rFont val="ＭＳ Ｐゴシック"/>
        <family val="3"/>
        <charset val="128"/>
      </rPr>
      <t>）、東南アジア諸国連合（</t>
    </r>
    <r>
      <rPr>
        <sz val="11"/>
        <color indexed="8"/>
        <rFont val="Arial"/>
        <family val="2"/>
      </rPr>
      <t>ASEAN)</t>
    </r>
    <r>
      <rPr>
        <sz val="11"/>
        <color indexed="8"/>
        <rFont val="ＭＳ Ｐゴシック"/>
        <family val="3"/>
        <charset val="128"/>
      </rPr>
      <t>等がある。</t>
    </r>
    <rPh sb="0" eb="2">
      <t>カイハツ</t>
    </rPh>
    <rPh sb="2" eb="5">
      <t>トジョウコク</t>
    </rPh>
    <rPh sb="6" eb="7">
      <t>タイ</t>
    </rPh>
    <rPh sb="9" eb="11">
      <t>キンユウ</t>
    </rPh>
    <rPh sb="12" eb="14">
      <t>ゼイセイ</t>
    </rPh>
    <rPh sb="15" eb="17">
      <t>カンゼイ</t>
    </rPh>
    <rPh sb="17" eb="18">
      <t>ナド</t>
    </rPh>
    <rPh sb="23" eb="25">
      <t>ギジュツ</t>
    </rPh>
    <rPh sb="25" eb="27">
      <t>シエン</t>
    </rPh>
    <rPh sb="31" eb="33">
      <t>キョシュツ</t>
    </rPh>
    <rPh sb="33" eb="34">
      <t>キン</t>
    </rPh>
    <rPh sb="35" eb="37">
      <t>コクサイ</t>
    </rPh>
    <rPh sb="37" eb="39">
      <t>ツウカ</t>
    </rPh>
    <rPh sb="39" eb="41">
      <t>キキン</t>
    </rPh>
    <rPh sb="47" eb="49">
      <t>カンゼイ</t>
    </rPh>
    <rPh sb="49" eb="51">
      <t>キョウリョク</t>
    </rPh>
    <rPh sb="51" eb="54">
      <t>リジカイ</t>
    </rPh>
    <rPh sb="60" eb="62">
      <t>ケイザイ</t>
    </rPh>
    <rPh sb="62" eb="64">
      <t>キョウリョク</t>
    </rPh>
    <rPh sb="64" eb="66">
      <t>カイハツ</t>
    </rPh>
    <rPh sb="66" eb="68">
      <t>キコウ</t>
    </rPh>
    <rPh sb="78" eb="81">
      <t>タイヘイヨウ</t>
    </rPh>
    <rPh sb="81" eb="83">
      <t>ケイザイ</t>
    </rPh>
    <rPh sb="83" eb="85">
      <t>キョウリョク</t>
    </rPh>
    <rPh sb="108" eb="109">
      <t>トウ</t>
    </rPh>
    <phoneticPr fontId="2"/>
  </si>
  <si>
    <r>
      <rPr>
        <sz val="11"/>
        <color indexed="8"/>
        <rFont val="ＭＳ Ｐゴシック"/>
        <family val="3"/>
        <charset val="128"/>
      </rPr>
      <t>総額</t>
    </r>
    <r>
      <rPr>
        <sz val="11"/>
        <color indexed="8"/>
        <rFont val="Arial"/>
        <family val="2"/>
      </rPr>
      <t>*</t>
    </r>
    <r>
      <rPr>
        <sz val="11"/>
        <color indexed="8"/>
        <rFont val="ＭＳ Ｐゴシック"/>
        <family val="3"/>
        <charset val="128"/>
      </rPr>
      <t>　　　　　</t>
    </r>
    <r>
      <rPr>
        <sz val="11"/>
        <rFont val="Arial"/>
        <family val="2"/>
      </rPr>
      <t>216,</t>
    </r>
    <r>
      <rPr>
        <sz val="11"/>
        <color indexed="8"/>
        <rFont val="Arial"/>
        <family val="2"/>
      </rPr>
      <t>552</t>
    </r>
    <rPh sb="0" eb="2">
      <t>ソウガク</t>
    </rPh>
    <phoneticPr fontId="2"/>
  </si>
  <si>
    <r>
      <rPr>
        <sz val="11"/>
        <color indexed="8"/>
        <rFont val="ＭＳ Ｐゴシック"/>
        <family val="3"/>
        <charset val="128"/>
      </rPr>
      <t>文部科学省</t>
    </r>
    <rPh sb="0" eb="2">
      <t>モンブ</t>
    </rPh>
    <rPh sb="2" eb="5">
      <t>カガクショウ</t>
    </rPh>
    <phoneticPr fontId="2"/>
  </si>
  <si>
    <r>
      <rPr>
        <sz val="11"/>
        <color indexed="8"/>
        <rFont val="ＭＳ Ｐゴシック"/>
        <family val="3"/>
        <charset val="128"/>
      </rPr>
      <t>分担金等　　　　　　　　　</t>
    </r>
    <r>
      <rPr>
        <sz val="11"/>
        <rFont val="Arial"/>
        <family val="2"/>
      </rPr>
      <t xml:space="preserve">
 </t>
    </r>
    <r>
      <rPr>
        <sz val="11"/>
        <color indexed="8"/>
        <rFont val="Arial"/>
        <family val="2"/>
      </rPr>
      <t xml:space="preserve">                       </t>
    </r>
    <r>
      <rPr>
        <sz val="11"/>
        <rFont val="Arial"/>
        <family val="2"/>
      </rPr>
      <t>(59)</t>
    </r>
    <rPh sb="0" eb="3">
      <t>ブンタンキン</t>
    </rPh>
    <rPh sb="3" eb="4">
      <t>トウ</t>
    </rPh>
    <phoneticPr fontId="2"/>
  </si>
  <si>
    <r>
      <rPr>
        <sz val="11"/>
        <color indexed="8"/>
        <rFont val="ＭＳ Ｐゴシック"/>
        <family val="3"/>
        <charset val="128"/>
      </rPr>
      <t>文化財保存修復研究国際センター（</t>
    </r>
    <r>
      <rPr>
        <sz val="11"/>
        <color indexed="8"/>
        <rFont val="Arial"/>
        <family val="2"/>
      </rPr>
      <t>ICCROM</t>
    </r>
    <r>
      <rPr>
        <sz val="11"/>
        <color indexed="8"/>
        <rFont val="ＭＳ Ｐゴシック"/>
        <family val="3"/>
        <charset val="128"/>
      </rPr>
      <t>）分担金、世界知的所有権機関（</t>
    </r>
    <r>
      <rPr>
        <sz val="11"/>
        <color indexed="8"/>
        <rFont val="Arial"/>
        <family val="2"/>
      </rPr>
      <t>WIPO</t>
    </r>
    <r>
      <rPr>
        <sz val="11"/>
        <color indexed="8"/>
        <rFont val="ＭＳ Ｐゴシック"/>
        <family val="3"/>
        <charset val="128"/>
      </rPr>
      <t>）事務局分担金および拠出金により、関係事業の推進を図っている。</t>
    </r>
    <rPh sb="0" eb="3">
      <t>ブンカザイ</t>
    </rPh>
    <rPh sb="3" eb="5">
      <t>ホゾン</t>
    </rPh>
    <rPh sb="5" eb="7">
      <t>シュウフク</t>
    </rPh>
    <rPh sb="7" eb="9">
      <t>ケンキュウ</t>
    </rPh>
    <rPh sb="9" eb="11">
      <t>コクサイ</t>
    </rPh>
    <rPh sb="23" eb="26">
      <t>ブンタンキン</t>
    </rPh>
    <rPh sb="27" eb="29">
      <t>セカイ</t>
    </rPh>
    <rPh sb="29" eb="31">
      <t>チテキ</t>
    </rPh>
    <rPh sb="31" eb="34">
      <t>ショユウケン</t>
    </rPh>
    <rPh sb="34" eb="36">
      <t>キカン</t>
    </rPh>
    <rPh sb="42" eb="45">
      <t>ジムキョク</t>
    </rPh>
    <rPh sb="45" eb="48">
      <t>ブンタンキン</t>
    </rPh>
    <rPh sb="51" eb="54">
      <t>キョシュツキン</t>
    </rPh>
    <rPh sb="58" eb="60">
      <t>カンケイ</t>
    </rPh>
    <rPh sb="60" eb="62">
      <t>ジギョウ</t>
    </rPh>
    <rPh sb="63" eb="65">
      <t>スイシン</t>
    </rPh>
    <rPh sb="66" eb="67">
      <t>ハカ</t>
    </rPh>
    <phoneticPr fontId="2"/>
  </si>
  <si>
    <r>
      <rPr>
        <sz val="11"/>
        <color indexed="8"/>
        <rFont val="ＭＳ Ｐゴシック"/>
        <family val="3"/>
        <charset val="128"/>
      </rPr>
      <t>世界保健機関（ＷＨＯ）　　分担金　　　　　　　　　</t>
    </r>
    <r>
      <rPr>
        <strike/>
        <sz val="11"/>
        <rFont val="Arial"/>
        <family val="2"/>
      </rPr>
      <t xml:space="preserve">
</t>
    </r>
    <r>
      <rPr>
        <sz val="11"/>
        <color indexed="8"/>
        <rFont val="Arial"/>
        <family val="2"/>
      </rPr>
      <t xml:space="preserve">                    </t>
    </r>
    <r>
      <rPr>
        <sz val="11"/>
        <rFont val="Arial"/>
        <family val="2"/>
      </rPr>
      <t>(3,627)</t>
    </r>
    <rPh sb="0" eb="2">
      <t>セカイ</t>
    </rPh>
    <rPh sb="2" eb="4">
      <t>ホケン</t>
    </rPh>
    <rPh sb="4" eb="6">
      <t>キカン</t>
    </rPh>
    <rPh sb="13" eb="16">
      <t>ブンタンキン</t>
    </rPh>
    <phoneticPr fontId="2"/>
  </si>
  <si>
    <r>
      <rPr>
        <sz val="11"/>
        <color indexed="8"/>
        <rFont val="ＭＳ Ｐゴシック"/>
        <family val="3"/>
        <charset val="128"/>
      </rPr>
      <t>世界保健機関</t>
    </r>
    <r>
      <rPr>
        <sz val="11"/>
        <color indexed="8"/>
        <rFont val="Arial"/>
        <family val="2"/>
      </rPr>
      <t>(WHO</t>
    </r>
    <r>
      <rPr>
        <sz val="11"/>
        <color indexed="8"/>
        <rFont val="ＭＳ Ｐゴシック"/>
        <family val="3"/>
        <charset val="128"/>
      </rPr>
      <t>）は、世界のすべての人々ができる限り高い水準の健康に到達することを目的とした事業を行っている国連の専門機関であり、加盟国として割り当てられた分担金の拠出を行っている。</t>
    </r>
    <rPh sb="0" eb="2">
      <t>セカイ</t>
    </rPh>
    <rPh sb="2" eb="4">
      <t>ホケン</t>
    </rPh>
    <rPh sb="4" eb="6">
      <t>キカン</t>
    </rPh>
    <rPh sb="13" eb="15">
      <t>セカイ</t>
    </rPh>
    <rPh sb="20" eb="22">
      <t>ヒトビト</t>
    </rPh>
    <rPh sb="26" eb="27">
      <t>カギ</t>
    </rPh>
    <rPh sb="28" eb="29">
      <t>タカ</t>
    </rPh>
    <rPh sb="30" eb="32">
      <t>スイジュン</t>
    </rPh>
    <rPh sb="33" eb="35">
      <t>ケンコウ</t>
    </rPh>
    <rPh sb="36" eb="38">
      <t>トウタツ</t>
    </rPh>
    <rPh sb="43" eb="45">
      <t>モクテキ</t>
    </rPh>
    <rPh sb="48" eb="50">
      <t>ジギョウ</t>
    </rPh>
    <rPh sb="51" eb="52">
      <t>オコナ</t>
    </rPh>
    <rPh sb="56" eb="58">
      <t>コクレン</t>
    </rPh>
    <rPh sb="59" eb="61">
      <t>センモン</t>
    </rPh>
    <rPh sb="61" eb="63">
      <t>キカン</t>
    </rPh>
    <rPh sb="67" eb="70">
      <t>カメイコク</t>
    </rPh>
    <rPh sb="73" eb="74">
      <t>ワ</t>
    </rPh>
    <rPh sb="75" eb="76">
      <t>ア</t>
    </rPh>
    <rPh sb="80" eb="83">
      <t>ブンタンキン</t>
    </rPh>
    <rPh sb="84" eb="86">
      <t>キョシュツ</t>
    </rPh>
    <rPh sb="87" eb="88">
      <t>オコナ</t>
    </rPh>
    <phoneticPr fontId="2"/>
  </si>
  <si>
    <r>
      <rPr>
        <sz val="11"/>
        <color indexed="8"/>
        <rFont val="ＭＳ Ｐゴシック"/>
        <family val="3"/>
        <charset val="128"/>
      </rPr>
      <t>世界保健機関等拠出金
　　</t>
    </r>
    <r>
      <rPr>
        <sz val="11"/>
        <color indexed="8"/>
        <rFont val="Arial"/>
        <family val="2"/>
      </rPr>
      <t xml:space="preserve">  </t>
    </r>
    <r>
      <rPr>
        <sz val="11"/>
        <color indexed="8"/>
        <rFont val="ＭＳ Ｐゴシック"/>
        <family val="3"/>
        <charset val="128"/>
      </rPr>
      <t>　　　　　　</t>
    </r>
    <r>
      <rPr>
        <strike/>
        <sz val="11"/>
        <rFont val="Arial"/>
        <family val="2"/>
      </rPr>
      <t xml:space="preserve">
</t>
    </r>
    <r>
      <rPr>
        <sz val="11"/>
        <color indexed="8"/>
        <rFont val="Arial"/>
        <family val="2"/>
      </rPr>
      <t xml:space="preserve">                      </t>
    </r>
    <r>
      <rPr>
        <sz val="11"/>
        <rFont val="Arial"/>
        <family val="2"/>
      </rPr>
      <t>(886)</t>
    </r>
    <rPh sb="0" eb="2">
      <t>セカイ</t>
    </rPh>
    <rPh sb="2" eb="4">
      <t>ホケン</t>
    </rPh>
    <rPh sb="4" eb="6">
      <t>キカン</t>
    </rPh>
    <rPh sb="6" eb="7">
      <t>トウ</t>
    </rPh>
    <rPh sb="7" eb="10">
      <t>キョシュツキン</t>
    </rPh>
    <phoneticPr fontId="2"/>
  </si>
  <si>
    <r>
      <rPr>
        <sz val="11"/>
        <color indexed="8"/>
        <rFont val="ＭＳ Ｐゴシック"/>
        <family val="3"/>
        <charset val="128"/>
      </rPr>
      <t>国際保健分野における様々な課題の解決等に貢献することを目的として、</t>
    </r>
    <r>
      <rPr>
        <sz val="11"/>
        <color indexed="8"/>
        <rFont val="Arial"/>
        <family val="2"/>
      </rPr>
      <t>WHO</t>
    </r>
    <r>
      <rPr>
        <sz val="11"/>
        <color indexed="8"/>
        <rFont val="ＭＳ Ｐゴシック"/>
        <family val="3"/>
        <charset val="128"/>
      </rPr>
      <t>の推進する感染症対策等の事業に対して、また世界エイズ対策を推進する国連合同エイズ計画</t>
    </r>
    <r>
      <rPr>
        <sz val="11"/>
        <color indexed="8"/>
        <rFont val="Arial"/>
        <family val="2"/>
      </rPr>
      <t>(UNAIDS)</t>
    </r>
    <r>
      <rPr>
        <sz val="11"/>
        <color indexed="8"/>
        <rFont val="ＭＳ Ｐゴシック"/>
        <family val="3"/>
        <charset val="128"/>
      </rPr>
      <t>に対して、資金の拠出を行っている。</t>
    </r>
    <rPh sb="0" eb="2">
      <t>コクサイ</t>
    </rPh>
    <rPh sb="2" eb="4">
      <t>ホケン</t>
    </rPh>
    <rPh sb="4" eb="6">
      <t>ブンヤ</t>
    </rPh>
    <rPh sb="10" eb="12">
      <t>サマザマ</t>
    </rPh>
    <rPh sb="13" eb="15">
      <t>カダイ</t>
    </rPh>
    <rPh sb="16" eb="18">
      <t>カイケツ</t>
    </rPh>
    <rPh sb="18" eb="19">
      <t>ナド</t>
    </rPh>
    <rPh sb="20" eb="22">
      <t>コウケン</t>
    </rPh>
    <rPh sb="27" eb="29">
      <t>モクテキ</t>
    </rPh>
    <rPh sb="37" eb="39">
      <t>スイシン</t>
    </rPh>
    <rPh sb="41" eb="44">
      <t>カンセンショウ</t>
    </rPh>
    <rPh sb="44" eb="46">
      <t>タイサク</t>
    </rPh>
    <rPh sb="46" eb="47">
      <t>ナド</t>
    </rPh>
    <rPh sb="48" eb="50">
      <t>ジギョウ</t>
    </rPh>
    <rPh sb="51" eb="52">
      <t>タイ</t>
    </rPh>
    <rPh sb="57" eb="59">
      <t>セカイ</t>
    </rPh>
    <rPh sb="62" eb="64">
      <t>タイサク</t>
    </rPh>
    <rPh sb="65" eb="67">
      <t>スイシン</t>
    </rPh>
    <rPh sb="69" eb="71">
      <t>コクレン</t>
    </rPh>
    <rPh sb="71" eb="73">
      <t>ゴウドウ</t>
    </rPh>
    <rPh sb="76" eb="78">
      <t>ケイカク</t>
    </rPh>
    <rPh sb="87" eb="88">
      <t>タイ</t>
    </rPh>
    <rPh sb="91" eb="93">
      <t>シキン</t>
    </rPh>
    <rPh sb="94" eb="96">
      <t>キョシュツ</t>
    </rPh>
    <rPh sb="97" eb="98">
      <t>オコナ</t>
    </rPh>
    <phoneticPr fontId="2"/>
  </si>
  <si>
    <r>
      <rPr>
        <sz val="11"/>
        <color indexed="8"/>
        <rFont val="ＭＳ Ｐゴシック"/>
        <family val="3"/>
        <charset val="128"/>
      </rPr>
      <t xml:space="preserve">国際労働機関（ＩＬＯ）　　分担金等
</t>
    </r>
    <r>
      <rPr>
        <sz val="11"/>
        <color indexed="8"/>
        <rFont val="Arial"/>
        <family val="2"/>
      </rPr>
      <t xml:space="preserve">                      (</t>
    </r>
    <r>
      <rPr>
        <sz val="11"/>
        <rFont val="Arial"/>
        <family val="2"/>
      </rPr>
      <t>650)</t>
    </r>
    <rPh sb="0" eb="2">
      <t>コクサイ</t>
    </rPh>
    <rPh sb="2" eb="4">
      <t>ロウドウ</t>
    </rPh>
    <rPh sb="4" eb="6">
      <t>キカン</t>
    </rPh>
    <rPh sb="13" eb="16">
      <t>ブンタンキン</t>
    </rPh>
    <rPh sb="16" eb="17">
      <t>トウ</t>
    </rPh>
    <phoneticPr fontId="2"/>
  </si>
  <si>
    <r>
      <rPr>
        <sz val="11"/>
        <color indexed="8"/>
        <rFont val="ＭＳ Ｐゴシック"/>
        <family val="3"/>
        <charset val="128"/>
      </rPr>
      <t>（１）国際労働機関</t>
    </r>
    <r>
      <rPr>
        <sz val="11"/>
        <color indexed="8"/>
        <rFont val="Arial"/>
        <family val="2"/>
      </rPr>
      <t>(ILO)</t>
    </r>
    <r>
      <rPr>
        <sz val="11"/>
        <color indexed="8"/>
        <rFont val="ＭＳ Ｐゴシック"/>
        <family val="3"/>
        <charset val="128"/>
      </rPr>
      <t>に対する分担金の拠出。（２）</t>
    </r>
    <r>
      <rPr>
        <sz val="11"/>
        <color indexed="8"/>
        <rFont val="Arial"/>
        <family val="2"/>
      </rPr>
      <t>ILO</t>
    </r>
    <r>
      <rPr>
        <sz val="11"/>
        <color indexed="8"/>
        <rFont val="ＭＳ Ｐゴシック"/>
        <family val="3"/>
        <charset val="128"/>
      </rPr>
      <t>等が企画した労働分野における技術協力プログラムおよびアジア太平洋地域技能就業能力計画に対する拠出金。</t>
    </r>
    <rPh sb="3" eb="5">
      <t>コクサイ</t>
    </rPh>
    <rPh sb="5" eb="7">
      <t>ロウドウ</t>
    </rPh>
    <rPh sb="7" eb="9">
      <t>キカン</t>
    </rPh>
    <rPh sb="15" eb="16">
      <t>タイ</t>
    </rPh>
    <rPh sb="18" eb="21">
      <t>ブンタンキン</t>
    </rPh>
    <rPh sb="22" eb="24">
      <t>キョシュツ</t>
    </rPh>
    <rPh sb="31" eb="32">
      <t>トウ</t>
    </rPh>
    <rPh sb="33" eb="35">
      <t>キカク</t>
    </rPh>
    <rPh sb="37" eb="39">
      <t>ロウドウ</t>
    </rPh>
    <rPh sb="39" eb="41">
      <t>ブンヤ</t>
    </rPh>
    <rPh sb="45" eb="47">
      <t>ギジュツ</t>
    </rPh>
    <rPh sb="47" eb="49">
      <t>キョウリョク</t>
    </rPh>
    <rPh sb="60" eb="63">
      <t>タイヘイヨウ</t>
    </rPh>
    <rPh sb="63" eb="65">
      <t>チイキ</t>
    </rPh>
    <rPh sb="65" eb="67">
      <t>ギノウ</t>
    </rPh>
    <rPh sb="67" eb="69">
      <t>シュウギョウ</t>
    </rPh>
    <rPh sb="69" eb="71">
      <t>ノウリョク</t>
    </rPh>
    <rPh sb="71" eb="73">
      <t>ケイカク</t>
    </rPh>
    <rPh sb="74" eb="75">
      <t>タイ</t>
    </rPh>
    <rPh sb="77" eb="80">
      <t>キョシュツキン</t>
    </rPh>
    <phoneticPr fontId="2"/>
  </si>
  <si>
    <r>
      <rPr>
        <sz val="11"/>
        <color indexed="8"/>
        <rFont val="ＭＳ Ｐゴシック"/>
        <family val="3"/>
        <charset val="128"/>
      </rPr>
      <t>総額　</t>
    </r>
    <r>
      <rPr>
        <sz val="11"/>
        <color indexed="8"/>
        <rFont val="Arial"/>
        <family val="2"/>
      </rPr>
      <t xml:space="preserve">           </t>
    </r>
    <r>
      <rPr>
        <sz val="11"/>
        <rFont val="Arial"/>
        <family val="2"/>
      </rPr>
      <t xml:space="preserve"> 5,163</t>
    </r>
    <rPh sb="0" eb="2">
      <t>ソウガク</t>
    </rPh>
    <phoneticPr fontId="2"/>
  </si>
  <si>
    <r>
      <rPr>
        <sz val="11"/>
        <color indexed="8"/>
        <rFont val="ＭＳ Ｐゴシック"/>
        <family val="3"/>
        <charset val="128"/>
      </rPr>
      <t>拠出金</t>
    </r>
    <r>
      <rPr>
        <sz val="11"/>
        <color indexed="8"/>
        <rFont val="Arial"/>
        <family val="2"/>
      </rPr>
      <t xml:space="preserve">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　　（</t>
    </r>
    <r>
      <rPr>
        <sz val="11"/>
        <rFont val="Arial"/>
        <family val="2"/>
      </rPr>
      <t>1,431</t>
    </r>
    <r>
      <rPr>
        <sz val="11"/>
        <rFont val="ＭＳ Ｐゴシック"/>
        <family val="3"/>
        <charset val="128"/>
      </rPr>
      <t>）</t>
    </r>
    <rPh sb="0" eb="3">
      <t>キョシュツキン</t>
    </rPh>
    <phoneticPr fontId="2"/>
  </si>
  <si>
    <r>
      <rPr>
        <sz val="11"/>
        <color indexed="8"/>
        <rFont val="ＭＳ Ｐゴシック"/>
        <family val="3"/>
        <charset val="128"/>
      </rPr>
      <t>開発途上国の持続可能な農林水産業・農山漁村開発等を通じ、世界の食料安全保障への貢献および気候変動や越境性疾病等の地球的規模の課題の解決に資するため、国連食糧農業機関（</t>
    </r>
    <r>
      <rPr>
        <sz val="11"/>
        <color indexed="8"/>
        <rFont val="Arial"/>
        <family val="2"/>
      </rPr>
      <t>FAO</t>
    </r>
    <r>
      <rPr>
        <sz val="11"/>
        <color indexed="8"/>
        <rFont val="ＭＳ Ｐゴシック"/>
        <family val="3"/>
        <charset val="128"/>
      </rPr>
      <t>）、国連世界食糧計画</t>
    </r>
    <r>
      <rPr>
        <sz val="11"/>
        <color indexed="8"/>
        <rFont val="Arial"/>
        <family val="2"/>
      </rPr>
      <t>(WFP)</t>
    </r>
    <r>
      <rPr>
        <sz val="11"/>
        <color indexed="8"/>
        <rFont val="ＭＳ Ｐゴシック"/>
        <family val="3"/>
        <charset val="128"/>
      </rPr>
      <t>、国連大学（</t>
    </r>
    <r>
      <rPr>
        <sz val="11"/>
        <color indexed="8"/>
        <rFont val="Arial"/>
        <family val="2"/>
      </rPr>
      <t>UNU</t>
    </r>
    <r>
      <rPr>
        <sz val="11"/>
        <color indexed="8"/>
        <rFont val="ＭＳ Ｐゴシック"/>
        <family val="3"/>
        <charset val="128"/>
      </rPr>
      <t>）、国際農業研究協議グループ</t>
    </r>
    <r>
      <rPr>
        <sz val="11"/>
        <color indexed="8"/>
        <rFont val="Arial"/>
        <family val="2"/>
      </rPr>
      <t>(CGIAR)</t>
    </r>
    <r>
      <rPr>
        <sz val="11"/>
        <color indexed="8"/>
        <rFont val="ＭＳ Ｐゴシック"/>
        <family val="3"/>
        <charset val="128"/>
      </rPr>
      <t>傘下機関、国際獣疫事務局（</t>
    </r>
    <r>
      <rPr>
        <sz val="11"/>
        <color indexed="8"/>
        <rFont val="Arial"/>
        <family val="2"/>
      </rPr>
      <t>OIE)</t>
    </r>
    <r>
      <rPr>
        <sz val="11"/>
        <color indexed="8"/>
        <rFont val="ＭＳ Ｐゴシック"/>
        <family val="3"/>
        <charset val="128"/>
      </rPr>
      <t>、規格および通商開発機構（</t>
    </r>
    <r>
      <rPr>
        <sz val="11"/>
        <color indexed="8"/>
        <rFont val="Arial"/>
        <family val="2"/>
      </rPr>
      <t>STDF</t>
    </r>
    <r>
      <rPr>
        <sz val="11"/>
        <color indexed="8"/>
        <rFont val="ＭＳ Ｐゴシック"/>
        <family val="3"/>
        <charset val="128"/>
      </rPr>
      <t>）、国際熱帯木材機関</t>
    </r>
    <r>
      <rPr>
        <sz val="11"/>
        <color indexed="8"/>
        <rFont val="Arial"/>
        <family val="2"/>
      </rPr>
      <t>(ITTO)</t>
    </r>
    <r>
      <rPr>
        <sz val="11"/>
        <color indexed="8"/>
        <rFont val="ＭＳ Ｐゴシック"/>
        <family val="3"/>
        <charset val="128"/>
      </rPr>
      <t>、アセアン事務局（</t>
    </r>
    <r>
      <rPr>
        <sz val="11"/>
        <color indexed="8"/>
        <rFont val="Arial"/>
        <family val="2"/>
      </rPr>
      <t>ASEAN)</t>
    </r>
    <r>
      <rPr>
        <sz val="11"/>
        <color indexed="8"/>
        <rFont val="ＭＳ Ｐゴシック"/>
        <family val="3"/>
        <charset val="128"/>
      </rPr>
      <t>、東南アジア漁業開発センター</t>
    </r>
    <r>
      <rPr>
        <sz val="11"/>
        <color indexed="8"/>
        <rFont val="Arial"/>
        <family val="2"/>
      </rPr>
      <t>(SEAFDEC)</t>
    </r>
    <r>
      <rPr>
        <sz val="11"/>
        <color indexed="8"/>
        <rFont val="ＭＳ Ｐゴシック"/>
        <family val="3"/>
        <charset val="128"/>
      </rPr>
      <t>、メコン河委員会</t>
    </r>
    <r>
      <rPr>
        <sz val="11"/>
        <color indexed="8"/>
        <rFont val="Arial"/>
        <family val="2"/>
      </rPr>
      <t>(MRC)</t>
    </r>
    <r>
      <rPr>
        <sz val="11"/>
        <color indexed="8"/>
        <rFont val="ＭＳ Ｐゴシック"/>
        <family val="3"/>
        <charset val="128"/>
      </rPr>
      <t>、国際協同組合同盟（</t>
    </r>
    <r>
      <rPr>
        <sz val="11"/>
        <color indexed="8"/>
        <rFont val="Arial"/>
        <family val="2"/>
      </rPr>
      <t>ICA</t>
    </r>
    <r>
      <rPr>
        <sz val="11"/>
        <color indexed="8"/>
        <rFont val="ＭＳ Ｐゴシック"/>
        <family val="3"/>
        <charset val="128"/>
      </rPr>
      <t>）等の行うプロジェクトに対する拠出を実施する。</t>
    </r>
    <phoneticPr fontId="2"/>
  </si>
  <si>
    <r>
      <rPr>
        <sz val="11"/>
        <color indexed="8"/>
        <rFont val="ＭＳ Ｐゴシック"/>
        <family val="3"/>
        <charset val="128"/>
      </rPr>
      <t xml:space="preserve">拠出金等
</t>
    </r>
    <r>
      <rPr>
        <sz val="11"/>
        <color indexed="8"/>
        <rFont val="Arial"/>
        <family val="2"/>
      </rPr>
      <t xml:space="preserve">                    </t>
    </r>
    <r>
      <rPr>
        <sz val="11"/>
        <color indexed="8"/>
        <rFont val="ＭＳ Ｐゴシック"/>
        <family val="3"/>
        <charset val="128"/>
      </rPr>
      <t>（</t>
    </r>
    <r>
      <rPr>
        <sz val="11"/>
        <rFont val="Arial"/>
        <family val="2"/>
      </rPr>
      <t>2,605</t>
    </r>
    <r>
      <rPr>
        <sz val="11"/>
        <rFont val="ＭＳ Ｐゴシック"/>
        <family val="3"/>
        <charset val="128"/>
      </rPr>
      <t>）</t>
    </r>
    <rPh sb="0" eb="3">
      <t>キョシュツキン</t>
    </rPh>
    <rPh sb="3" eb="4">
      <t>トウ</t>
    </rPh>
    <phoneticPr fontId="2"/>
  </si>
  <si>
    <r>
      <rPr>
        <sz val="11"/>
        <color indexed="8"/>
        <rFont val="ＭＳ Ｐゴシック"/>
        <family val="3"/>
        <charset val="128"/>
      </rPr>
      <t>国際連合工業開発機関（ＵＮＩＤＯ）、</t>
    </r>
    <r>
      <rPr>
        <sz val="11"/>
        <color indexed="8"/>
        <rFont val="Arial"/>
        <family val="2"/>
      </rPr>
      <t>ASEAN</t>
    </r>
    <r>
      <rPr>
        <sz val="11"/>
        <color indexed="8"/>
        <rFont val="ＭＳ Ｐゴシック"/>
        <family val="3"/>
        <charset val="128"/>
      </rPr>
      <t>貿易投資観光促進センター、日アセアン経済産業協力委員会、アジア太平洋経済協力</t>
    </r>
    <r>
      <rPr>
        <sz val="11"/>
        <color indexed="8"/>
        <rFont val="Arial"/>
        <family val="2"/>
      </rPr>
      <t>(APEC)</t>
    </r>
    <r>
      <rPr>
        <sz val="11"/>
        <color indexed="8"/>
        <rFont val="ＭＳ Ｐゴシック"/>
        <family val="3"/>
        <charset val="128"/>
      </rPr>
      <t>事務局、</t>
    </r>
    <r>
      <rPr>
        <sz val="11"/>
        <color indexed="8"/>
        <rFont val="Arial"/>
        <family val="2"/>
      </rPr>
      <t>APEC</t>
    </r>
    <r>
      <rPr>
        <sz val="11"/>
        <color indexed="8"/>
        <rFont val="ＭＳ Ｐゴシック"/>
        <family val="3"/>
        <charset val="128"/>
      </rPr>
      <t>ビジネス諮問委員会、世界知的所有権機関（ＷＩＰＯ）事務局、国際エネルギー機関（ＩＥＡ）、アジア太平洋エネルギー研究センターに対する拠出金、世界知的所有権機関事務局分担金、国際再生可能エネルギー機関分担金。</t>
    </r>
    <rPh sb="0" eb="2">
      <t>コクサイ</t>
    </rPh>
    <rPh sb="2" eb="4">
      <t>レンゴウ</t>
    </rPh>
    <rPh sb="4" eb="6">
      <t>コウギョウ</t>
    </rPh>
    <rPh sb="6" eb="8">
      <t>カイハツ</t>
    </rPh>
    <rPh sb="8" eb="10">
      <t>キカン</t>
    </rPh>
    <rPh sb="23" eb="25">
      <t>ボウエキ</t>
    </rPh>
    <rPh sb="25" eb="27">
      <t>トウシ</t>
    </rPh>
    <rPh sb="27" eb="29">
      <t>カンコウ</t>
    </rPh>
    <rPh sb="29" eb="31">
      <t>ソクシン</t>
    </rPh>
    <rPh sb="36" eb="37">
      <t>ニチ</t>
    </rPh>
    <rPh sb="41" eb="43">
      <t>ケイザイ</t>
    </rPh>
    <rPh sb="43" eb="45">
      <t>サンギョウ</t>
    </rPh>
    <rPh sb="45" eb="47">
      <t>キョウリョク</t>
    </rPh>
    <rPh sb="47" eb="50">
      <t>イインカイ</t>
    </rPh>
    <rPh sb="54" eb="57">
      <t>タイヘイヨウ</t>
    </rPh>
    <rPh sb="57" eb="59">
      <t>ケイザイ</t>
    </rPh>
    <rPh sb="59" eb="61">
      <t>キョウリョク</t>
    </rPh>
    <rPh sb="67" eb="70">
      <t>ジムキョク</t>
    </rPh>
    <rPh sb="79" eb="81">
      <t>シモン</t>
    </rPh>
    <rPh sb="81" eb="84">
      <t>イインカイ</t>
    </rPh>
    <rPh sb="85" eb="87">
      <t>セカイ</t>
    </rPh>
    <rPh sb="87" eb="89">
      <t>チテキ</t>
    </rPh>
    <rPh sb="89" eb="92">
      <t>ショユウケン</t>
    </rPh>
    <rPh sb="92" eb="94">
      <t>キカン</t>
    </rPh>
    <rPh sb="100" eb="103">
      <t>ジムキョク</t>
    </rPh>
    <rPh sb="104" eb="106">
      <t>コクサイ</t>
    </rPh>
    <rPh sb="111" eb="113">
      <t>キカン</t>
    </rPh>
    <rPh sb="122" eb="125">
      <t>タイヘイヨウ</t>
    </rPh>
    <rPh sb="130" eb="132">
      <t>ケンキュウ</t>
    </rPh>
    <rPh sb="137" eb="138">
      <t>タイ</t>
    </rPh>
    <rPh sb="140" eb="143">
      <t>キョシュツキン</t>
    </rPh>
    <rPh sb="144" eb="146">
      <t>セカイ</t>
    </rPh>
    <rPh sb="146" eb="148">
      <t>チテキ</t>
    </rPh>
    <rPh sb="148" eb="151">
      <t>ショユウケン</t>
    </rPh>
    <rPh sb="151" eb="153">
      <t>キカン</t>
    </rPh>
    <rPh sb="153" eb="156">
      <t>ジムキョク</t>
    </rPh>
    <rPh sb="156" eb="159">
      <t>ブンタンキン</t>
    </rPh>
    <rPh sb="160" eb="162">
      <t>コクサイ</t>
    </rPh>
    <rPh sb="162" eb="164">
      <t>サイセイ</t>
    </rPh>
    <rPh sb="164" eb="166">
      <t>カノウ</t>
    </rPh>
    <rPh sb="171" eb="173">
      <t>キカン</t>
    </rPh>
    <rPh sb="173" eb="176">
      <t>ブンタンキン</t>
    </rPh>
    <phoneticPr fontId="2"/>
  </si>
  <si>
    <r>
      <rPr>
        <sz val="11"/>
        <color indexed="8"/>
        <rFont val="ＭＳ Ｐゴシック"/>
        <family val="3"/>
        <charset val="128"/>
      </rPr>
      <t xml:space="preserve">拠出金等
</t>
    </r>
    <r>
      <rPr>
        <sz val="11"/>
        <color indexed="8"/>
        <rFont val="Arial"/>
        <family val="2"/>
      </rPr>
      <t xml:space="preserve">        </t>
    </r>
    <r>
      <rPr>
        <sz val="11"/>
        <color indexed="8"/>
        <rFont val="ＭＳ Ｐゴシック"/>
        <family val="3"/>
        <charset val="128"/>
      </rPr>
      <t>　　　　　　　　（</t>
    </r>
    <r>
      <rPr>
        <sz val="11"/>
        <rFont val="Arial"/>
        <family val="2"/>
      </rPr>
      <t>97</t>
    </r>
    <r>
      <rPr>
        <sz val="11"/>
        <rFont val="ＭＳ Ｐゴシック"/>
        <family val="3"/>
        <charset val="128"/>
      </rPr>
      <t>）</t>
    </r>
    <rPh sb="0" eb="3">
      <t>キョシュツキン</t>
    </rPh>
    <rPh sb="3" eb="4">
      <t>トウ</t>
    </rPh>
    <phoneticPr fontId="2"/>
  </si>
  <si>
    <r>
      <rPr>
        <sz val="11"/>
        <color indexed="8"/>
        <rFont val="ＭＳ Ｐゴシック"/>
        <family val="3"/>
        <charset val="128"/>
      </rPr>
      <t>観光や気象等運輸分野の開発や技術協力に関係する国際機関</t>
    </r>
    <r>
      <rPr>
        <sz val="11"/>
        <color indexed="8"/>
        <rFont val="Arial"/>
        <family val="2"/>
      </rPr>
      <t>(ASEAN</t>
    </r>
    <r>
      <rPr>
        <sz val="11"/>
        <color indexed="8"/>
        <rFont val="ＭＳ Ｐゴシック"/>
        <family val="3"/>
        <charset val="128"/>
      </rPr>
      <t>貿易投資観光促進センター、世界気象機関）に対して分担金や拠出金を拠出する。</t>
    </r>
    <rPh sb="0" eb="2">
      <t>カンコウ</t>
    </rPh>
    <rPh sb="3" eb="5">
      <t>キショウ</t>
    </rPh>
    <rPh sb="5" eb="6">
      <t>トウ</t>
    </rPh>
    <rPh sb="6" eb="8">
      <t>ウンユ</t>
    </rPh>
    <rPh sb="8" eb="10">
      <t>ブンヤ</t>
    </rPh>
    <rPh sb="11" eb="13">
      <t>カイハツ</t>
    </rPh>
    <rPh sb="14" eb="16">
      <t>ギジュツ</t>
    </rPh>
    <rPh sb="16" eb="18">
      <t>キョウリョク</t>
    </rPh>
    <rPh sb="19" eb="21">
      <t>カンケイ</t>
    </rPh>
    <rPh sb="23" eb="25">
      <t>コクサイ</t>
    </rPh>
    <rPh sb="25" eb="27">
      <t>キカン</t>
    </rPh>
    <rPh sb="33" eb="35">
      <t>ボウエキ</t>
    </rPh>
    <rPh sb="35" eb="37">
      <t>トウシ</t>
    </rPh>
    <rPh sb="37" eb="39">
      <t>カンコウ</t>
    </rPh>
    <rPh sb="39" eb="41">
      <t>ソクシン</t>
    </rPh>
    <rPh sb="46" eb="48">
      <t>セカイ</t>
    </rPh>
    <rPh sb="48" eb="50">
      <t>キショウ</t>
    </rPh>
    <rPh sb="50" eb="52">
      <t>キカン</t>
    </rPh>
    <rPh sb="54" eb="55">
      <t>タイ</t>
    </rPh>
    <rPh sb="57" eb="60">
      <t>ブンタンキン</t>
    </rPh>
    <rPh sb="61" eb="64">
      <t>キョシュツキン</t>
    </rPh>
    <rPh sb="65" eb="67">
      <t>キョシュツ</t>
    </rPh>
    <phoneticPr fontId="2"/>
  </si>
  <si>
    <r>
      <rPr>
        <sz val="11"/>
        <color indexed="8"/>
        <rFont val="ＭＳ Ｐゴシック"/>
        <family val="3"/>
        <charset val="128"/>
      </rPr>
      <t>拠出金等
　　　　　</t>
    </r>
    <r>
      <rPr>
        <sz val="11"/>
        <color indexed="8"/>
        <rFont val="Arial"/>
        <family val="2"/>
      </rPr>
      <t xml:space="preserve"> </t>
    </r>
    <r>
      <rPr>
        <sz val="11"/>
        <rFont val="Arial"/>
        <family val="2"/>
      </rPr>
      <t xml:space="preserve">
</t>
    </r>
    <r>
      <rPr>
        <sz val="11"/>
        <color indexed="8"/>
        <rFont val="Arial"/>
        <family val="2"/>
      </rPr>
      <t xml:space="preserve">        </t>
    </r>
    <r>
      <rPr>
        <sz val="11"/>
        <rFont val="Arial"/>
        <family val="2"/>
      </rPr>
      <t xml:space="preserve">               (245)</t>
    </r>
    <rPh sb="0" eb="3">
      <t>キョシュツキン</t>
    </rPh>
    <rPh sb="3" eb="4">
      <t>トウ</t>
    </rPh>
    <phoneticPr fontId="2"/>
  </si>
  <si>
    <r>
      <rPr>
        <sz val="11"/>
        <color indexed="8"/>
        <rFont val="ＭＳ Ｐゴシック"/>
        <family val="3"/>
        <charset val="128"/>
      </rPr>
      <t>国連環境計画</t>
    </r>
    <r>
      <rPr>
        <sz val="11"/>
        <color indexed="8"/>
        <rFont val="Arial"/>
        <family val="2"/>
      </rPr>
      <t>(UNEP)</t>
    </r>
    <r>
      <rPr>
        <sz val="11"/>
        <color indexed="8"/>
        <rFont val="ＭＳ Ｐゴシック"/>
        <family val="3"/>
        <charset val="128"/>
      </rPr>
      <t>、国連環境計画国際環境技術センター</t>
    </r>
    <r>
      <rPr>
        <sz val="11"/>
        <color indexed="8"/>
        <rFont val="Arial"/>
        <family val="2"/>
      </rPr>
      <t>(UNEP-IETC)</t>
    </r>
    <r>
      <rPr>
        <sz val="11"/>
        <color indexed="8"/>
        <rFont val="ＭＳ Ｐゴシック"/>
        <family val="3"/>
        <charset val="128"/>
      </rPr>
      <t>、国連環境計画アジア太平洋地域事務所（</t>
    </r>
    <r>
      <rPr>
        <sz val="11"/>
        <color indexed="8"/>
        <rFont val="Arial"/>
        <family val="2"/>
      </rPr>
      <t>UNEP-ROAP)</t>
    </r>
    <r>
      <rPr>
        <sz val="11"/>
        <color indexed="8"/>
        <rFont val="ＭＳ Ｐゴシック"/>
        <family val="3"/>
        <charset val="128"/>
      </rPr>
      <t>、国連地域開発センター（</t>
    </r>
    <r>
      <rPr>
        <sz val="11"/>
        <color indexed="8"/>
        <rFont val="Arial"/>
        <family val="2"/>
      </rPr>
      <t>UNCRD</t>
    </r>
    <r>
      <rPr>
        <sz val="11"/>
        <color indexed="8"/>
        <rFont val="ＭＳ Ｐゴシック"/>
        <family val="3"/>
        <charset val="128"/>
      </rPr>
      <t>）、国際自然保護連合</t>
    </r>
    <r>
      <rPr>
        <sz val="11"/>
        <color indexed="8"/>
        <rFont val="Arial"/>
        <family val="2"/>
      </rPr>
      <t>(IUCN)</t>
    </r>
    <r>
      <rPr>
        <sz val="11"/>
        <color indexed="8"/>
        <rFont val="ＭＳ Ｐゴシック"/>
        <family val="3"/>
        <charset val="128"/>
      </rPr>
      <t>、国際湿地保全連合</t>
    </r>
    <r>
      <rPr>
        <sz val="11"/>
        <color indexed="8"/>
        <rFont val="Arial"/>
        <family val="2"/>
      </rPr>
      <t>(WI)</t>
    </r>
    <r>
      <rPr>
        <sz val="11"/>
        <color indexed="8"/>
        <rFont val="ＭＳ Ｐゴシック"/>
        <family val="3"/>
        <charset val="128"/>
      </rPr>
      <t>に対する拠出金、分担金。</t>
    </r>
    <phoneticPr fontId="2"/>
  </si>
  <si>
    <r>
      <rPr>
        <b/>
        <sz val="14"/>
        <rFont val="ＭＳ Ｐゴシック"/>
        <family val="3"/>
        <charset val="128"/>
      </rPr>
      <t>２．借款等</t>
    </r>
    <rPh sb="2" eb="4">
      <t>シャッカン</t>
    </rPh>
    <rPh sb="4" eb="5">
      <t>トウ</t>
    </rPh>
    <phoneticPr fontId="2"/>
  </si>
  <si>
    <r>
      <rPr>
        <sz val="11"/>
        <color indexed="8"/>
        <rFont val="ＭＳ Ｐゴシック"/>
        <family val="3"/>
        <charset val="128"/>
      </rPr>
      <t>財務省</t>
    </r>
    <r>
      <rPr>
        <sz val="8"/>
        <rFont val="ＭＳ Ｐゴシック"/>
        <family val="3"/>
        <charset val="128"/>
      </rPr>
      <t>（注）</t>
    </r>
    <rPh sb="0" eb="3">
      <t>ザイムショウ</t>
    </rPh>
    <rPh sb="4" eb="5">
      <t>チュウ</t>
    </rPh>
    <phoneticPr fontId="2"/>
  </si>
  <si>
    <r>
      <rPr>
        <sz val="11"/>
        <color indexed="8"/>
        <rFont val="ＭＳ Ｐゴシック"/>
        <family val="3"/>
        <charset val="128"/>
      </rPr>
      <t xml:space="preserve">円借款および海外投融資
</t>
    </r>
    <r>
      <rPr>
        <sz val="11"/>
        <color indexed="8"/>
        <rFont val="Arial"/>
        <family val="2"/>
      </rPr>
      <t xml:space="preserve">                </t>
    </r>
    <r>
      <rPr>
        <sz val="11"/>
        <rFont val="Arial"/>
        <family val="2"/>
      </rPr>
      <t xml:space="preserve"> </t>
    </r>
    <r>
      <rPr>
        <sz val="11"/>
        <rFont val="ＭＳ Ｐゴシック"/>
        <family val="3"/>
        <charset val="128"/>
      </rPr>
      <t>（</t>
    </r>
    <r>
      <rPr>
        <sz val="11"/>
        <rFont val="Arial"/>
        <family val="2"/>
      </rPr>
      <t>915,000</t>
    </r>
    <r>
      <rPr>
        <sz val="11"/>
        <rFont val="ＭＳ Ｐゴシック"/>
        <family val="3"/>
        <charset val="128"/>
      </rPr>
      <t xml:space="preserve">）
</t>
    </r>
    <r>
      <rPr>
        <sz val="11"/>
        <rFont val="Arial"/>
        <family val="2"/>
      </rPr>
      <t xml:space="preserve">                  </t>
    </r>
    <rPh sb="0" eb="3">
      <t>エンシャッカン</t>
    </rPh>
    <rPh sb="6" eb="8">
      <t>カイガイ</t>
    </rPh>
    <rPh sb="8" eb="11">
      <t>トウユウシ</t>
    </rPh>
    <phoneticPr fontId="2"/>
  </si>
  <si>
    <r>
      <rPr>
        <sz val="11"/>
        <color indexed="8"/>
        <rFont val="ＭＳ Ｐゴシック"/>
        <family val="3"/>
        <charset val="128"/>
      </rPr>
      <t>開発途上地域の経済および社会の開発または経済の安定に寄与するため、</t>
    </r>
    <r>
      <rPr>
        <sz val="11"/>
        <color indexed="8"/>
        <rFont val="Arial"/>
        <family val="2"/>
      </rPr>
      <t>JICA</t>
    </r>
    <r>
      <rPr>
        <sz val="11"/>
        <color indexed="8"/>
        <rFont val="ＭＳ Ｐゴシック"/>
        <family val="3"/>
        <charset val="128"/>
      </rPr>
      <t xml:space="preserve">を通じ、金利、償還期間等について緩やかな条件を付して資金を貸し付けるものである。
</t>
    </r>
    <r>
      <rPr>
        <sz val="11"/>
        <color indexed="8"/>
        <rFont val="Arial"/>
        <family val="2"/>
      </rPr>
      <t>(</t>
    </r>
    <r>
      <rPr>
        <sz val="11"/>
        <color indexed="8"/>
        <rFont val="ＭＳ Ｐゴシック"/>
        <family val="3"/>
        <charset val="128"/>
      </rPr>
      <t>注）</t>
    </r>
    <r>
      <rPr>
        <sz val="11"/>
        <color indexed="8"/>
        <rFont val="Arial"/>
        <family val="2"/>
      </rPr>
      <t>JICA</t>
    </r>
    <r>
      <rPr>
        <sz val="11"/>
        <color indexed="8"/>
        <rFont val="ＭＳ Ｐゴシック"/>
        <family val="3"/>
        <charset val="128"/>
      </rPr>
      <t>の有償資金協力業務は、一般会計出資金、財政投融資資金および自己資金等を財源として行われる。</t>
    </r>
    <rPh sb="0" eb="2">
      <t>カイハツ</t>
    </rPh>
    <rPh sb="2" eb="4">
      <t>トジョウ</t>
    </rPh>
    <rPh sb="4" eb="6">
      <t>チイキ</t>
    </rPh>
    <rPh sb="7" eb="9">
      <t>ケイザイ</t>
    </rPh>
    <rPh sb="12" eb="14">
      <t>シャカイ</t>
    </rPh>
    <rPh sb="15" eb="17">
      <t>カイハツ</t>
    </rPh>
    <rPh sb="20" eb="22">
      <t>ケイザイ</t>
    </rPh>
    <rPh sb="23" eb="25">
      <t>アンテイ</t>
    </rPh>
    <rPh sb="26" eb="28">
      <t>キヨ</t>
    </rPh>
    <rPh sb="38" eb="39">
      <t>ツウ</t>
    </rPh>
    <rPh sb="41" eb="43">
      <t>キンリ</t>
    </rPh>
    <rPh sb="44" eb="46">
      <t>ショウカン</t>
    </rPh>
    <rPh sb="46" eb="48">
      <t>キカン</t>
    </rPh>
    <rPh sb="48" eb="49">
      <t>トウ</t>
    </rPh>
    <rPh sb="53" eb="54">
      <t>ユル</t>
    </rPh>
    <rPh sb="57" eb="59">
      <t>ジョウケン</t>
    </rPh>
    <rPh sb="60" eb="61">
      <t>フ</t>
    </rPh>
    <rPh sb="63" eb="65">
      <t>シキン</t>
    </rPh>
    <rPh sb="66" eb="67">
      <t>カ</t>
    </rPh>
    <rPh sb="68" eb="69">
      <t>ツ</t>
    </rPh>
    <rPh sb="79" eb="80">
      <t>チュウ</t>
    </rPh>
    <rPh sb="86" eb="88">
      <t>ユウショウ</t>
    </rPh>
    <rPh sb="88" eb="90">
      <t>シキン</t>
    </rPh>
    <rPh sb="90" eb="92">
      <t>キョウリョク</t>
    </rPh>
    <rPh sb="92" eb="94">
      <t>ギョウム</t>
    </rPh>
    <rPh sb="96" eb="98">
      <t>イッパン</t>
    </rPh>
    <rPh sb="98" eb="100">
      <t>カイケイ</t>
    </rPh>
    <rPh sb="100" eb="103">
      <t>シュッシキン</t>
    </rPh>
    <rPh sb="104" eb="106">
      <t>ザイセイ</t>
    </rPh>
    <rPh sb="106" eb="109">
      <t>トウユウシ</t>
    </rPh>
    <rPh sb="109" eb="111">
      <t>シキン</t>
    </rPh>
    <rPh sb="114" eb="116">
      <t>ジコ</t>
    </rPh>
    <rPh sb="116" eb="118">
      <t>シキン</t>
    </rPh>
    <rPh sb="118" eb="119">
      <t>トウ</t>
    </rPh>
    <rPh sb="120" eb="122">
      <t>ザイゲン</t>
    </rPh>
    <rPh sb="125" eb="126">
      <t>オコナ</t>
    </rPh>
    <phoneticPr fontId="2"/>
  </si>
  <si>
    <r>
      <rPr>
        <sz val="11"/>
        <color indexed="8"/>
        <rFont val="ＭＳ Ｐゴシック"/>
        <family val="3"/>
        <charset val="128"/>
      </rPr>
      <t>海外漁業協力事業資金融資
　　　　　　　　</t>
    </r>
    <r>
      <rPr>
        <sz val="11"/>
        <color indexed="8"/>
        <rFont val="Arial"/>
        <family val="2"/>
      </rPr>
      <t xml:space="preserve"> </t>
    </r>
    <r>
      <rPr>
        <sz val="11"/>
        <color indexed="8"/>
        <rFont val="ＭＳ Ｐゴシック"/>
        <family val="3"/>
        <charset val="128"/>
      </rPr>
      <t>　（</t>
    </r>
    <r>
      <rPr>
        <sz val="11"/>
        <rFont val="Arial"/>
        <family val="2"/>
      </rPr>
      <t>8,619</t>
    </r>
    <r>
      <rPr>
        <sz val="11"/>
        <rFont val="ＭＳ Ｐゴシック"/>
        <family val="3"/>
        <charset val="128"/>
      </rPr>
      <t>）</t>
    </r>
    <rPh sb="0" eb="2">
      <t>カイガイ</t>
    </rPh>
    <rPh sb="2" eb="4">
      <t>ギョギョウ</t>
    </rPh>
    <rPh sb="4" eb="6">
      <t>キョウリョク</t>
    </rPh>
    <rPh sb="6" eb="8">
      <t>ジギョウ</t>
    </rPh>
    <rPh sb="8" eb="10">
      <t>シキン</t>
    </rPh>
    <rPh sb="10" eb="12">
      <t>ユウシ</t>
    </rPh>
    <phoneticPr fontId="2"/>
  </si>
  <si>
    <r>
      <rPr>
        <sz val="11"/>
        <color indexed="8"/>
        <rFont val="ＭＳ Ｐゴシック"/>
        <family val="3"/>
        <charset val="128"/>
      </rPr>
      <t>海外漁業協力の円滑な促進および漁場の確保を通じた日本漁業の安定的な発展に資することを目的として、本邦法人等が海外漁業協力を実施するのに必要な資金</t>
    </r>
    <r>
      <rPr>
        <sz val="11"/>
        <color indexed="8"/>
        <rFont val="Arial"/>
        <family val="2"/>
      </rPr>
      <t>(</t>
    </r>
    <r>
      <rPr>
        <sz val="11"/>
        <color indexed="8"/>
        <rFont val="ＭＳ Ｐゴシック"/>
        <family val="3"/>
        <charset val="128"/>
      </rPr>
      <t>相手国において行う開発可能性調査およびその他の技術協力、合弁により海外漁業協力事業を行うための相手国の現地法人に対する出資および設備資金等の貸付）に対して、公益財団法人海外漁業協力財団</t>
    </r>
    <r>
      <rPr>
        <sz val="11"/>
        <color indexed="8"/>
        <rFont val="Arial"/>
        <family val="2"/>
      </rPr>
      <t>(OFCF)</t>
    </r>
    <r>
      <rPr>
        <sz val="11"/>
        <color indexed="8"/>
        <rFont val="ＭＳ Ｐゴシック"/>
        <family val="3"/>
        <charset val="128"/>
      </rPr>
      <t>により、その投資に必要な資金を融資するものである。</t>
    </r>
    <rPh sb="0" eb="2">
      <t>カイガイ</t>
    </rPh>
    <rPh sb="2" eb="4">
      <t>ギョギョウ</t>
    </rPh>
    <rPh sb="4" eb="6">
      <t>キョウリョク</t>
    </rPh>
    <rPh sb="7" eb="9">
      <t>エンカツ</t>
    </rPh>
    <rPh sb="10" eb="12">
      <t>ソクシン</t>
    </rPh>
    <rPh sb="15" eb="17">
      <t>ギョジョウ</t>
    </rPh>
    <rPh sb="18" eb="20">
      <t>カクホ</t>
    </rPh>
    <rPh sb="21" eb="22">
      <t>ツウ</t>
    </rPh>
    <rPh sb="24" eb="26">
      <t>ニホン</t>
    </rPh>
    <rPh sb="26" eb="28">
      <t>ギョギョウ</t>
    </rPh>
    <rPh sb="29" eb="32">
      <t>アンテイテキ</t>
    </rPh>
    <rPh sb="33" eb="35">
      <t>ハッテン</t>
    </rPh>
    <rPh sb="50" eb="52">
      <t>ホウジン</t>
    </rPh>
    <rPh sb="52" eb="53">
      <t>トウ</t>
    </rPh>
    <rPh sb="151" eb="153">
      <t>コウエキ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</si>
</sst>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_ "/>
    <numFmt numFmtId="178" formatCode="0_ "/>
    <numFmt numFmtId="179" formatCode="0.0_ "/>
    <numFmt numFmtId="180" formatCode="#,##0.0;&quot;▲ &quot;#,##0.0"/>
    <numFmt numFmtId="181" formatCode="#,##0.0_ "/>
    <numFmt numFmtId="182" formatCode="#,##0_);[Red]\(#,##0\)"/>
  </numFmts>
  <fonts count="3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b/>
      <sz val="20"/>
      <name val="ＭＳ Ｐゴシック"/>
      <family val="3"/>
      <charset val="128"/>
    </font>
    <font>
      <b/>
      <sz val="20"/>
      <name val="Arial"/>
      <family val="2"/>
    </font>
    <font>
      <b/>
      <sz val="18"/>
      <name val="Arial"/>
      <family val="2"/>
    </font>
    <font>
      <b/>
      <sz val="11"/>
      <name val="Arial"/>
      <family val="2"/>
    </font>
    <font>
      <b/>
      <sz val="12"/>
      <name val="Arial"/>
      <family val="2"/>
    </font>
    <font>
      <b/>
      <sz val="14"/>
      <name val="Arial"/>
      <family val="2"/>
    </font>
    <font>
      <sz val="14"/>
      <name val="Arial"/>
      <family val="2"/>
    </font>
    <font>
      <sz val="12"/>
      <name val="Arial"/>
      <family val="2"/>
    </font>
    <font>
      <sz val="11"/>
      <name val="Arial"/>
      <family val="2"/>
    </font>
    <font>
      <sz val="10"/>
      <name val="Arial"/>
      <family val="2"/>
    </font>
    <font>
      <b/>
      <sz val="12"/>
      <name val="ＭＳ Ｐゴシック"/>
      <family val="3"/>
      <charset val="128"/>
    </font>
    <font>
      <sz val="10"/>
      <name val="ＭＳ Ｐゴシック"/>
      <family val="3"/>
      <charset val="128"/>
    </font>
    <font>
      <b/>
      <sz val="16"/>
      <name val="Arial"/>
      <family val="2"/>
    </font>
    <font>
      <b/>
      <sz val="16"/>
      <name val="ＭＳ Ｐゴシック"/>
      <family val="3"/>
      <charset val="128"/>
    </font>
    <font>
      <strike/>
      <sz val="10"/>
      <color rgb="FFFF0000"/>
      <name val="Arial"/>
      <family val="2"/>
    </font>
    <font>
      <b/>
      <sz val="24"/>
      <name val="Arial"/>
      <family val="2"/>
    </font>
    <font>
      <b/>
      <sz val="24"/>
      <name val="ＭＳ Ｐゴシック"/>
      <family val="3"/>
      <charset val="128"/>
    </font>
    <font>
      <b/>
      <sz val="9"/>
      <name val="Arial"/>
      <family val="2"/>
    </font>
    <font>
      <b/>
      <sz val="9"/>
      <color theme="1"/>
      <name val="Arial"/>
      <family val="2"/>
    </font>
    <font>
      <sz val="11"/>
      <color theme="1"/>
      <name val="Arial"/>
      <family val="2"/>
    </font>
    <font>
      <sz val="11"/>
      <color indexed="8"/>
      <name val="ＭＳ Ｐゴシック"/>
      <family val="3"/>
      <charset val="128"/>
    </font>
    <font>
      <sz val="11"/>
      <color theme="0"/>
      <name val="Arial"/>
      <family val="2"/>
    </font>
    <font>
      <sz val="11"/>
      <color theme="1"/>
      <name val="ＭＳ Ｐゴシック"/>
      <family val="3"/>
      <charset val="128"/>
      <scheme val="minor"/>
    </font>
    <font>
      <sz val="11"/>
      <color indexed="8"/>
      <name val="Arial"/>
      <family val="2"/>
    </font>
    <font>
      <vertAlign val="superscript"/>
      <sz val="11"/>
      <name val="ＭＳ Ｐゴシック"/>
      <family val="3"/>
      <charset val="128"/>
    </font>
    <font>
      <strike/>
      <sz val="11"/>
      <name val="Arial"/>
      <family val="2"/>
    </font>
    <font>
      <strike/>
      <sz val="11"/>
      <name val="ＭＳ Ｐゴシック"/>
      <family val="3"/>
      <charset val="128"/>
    </font>
    <font>
      <vertAlign val="superscript"/>
      <sz val="11"/>
      <name val="Arial"/>
      <family val="2"/>
    </font>
    <font>
      <sz val="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6" fontId="1" fillId="0" borderId="0" applyFont="0" applyFill="0" applyBorder="0" applyAlignment="0" applyProtection="0"/>
    <xf numFmtId="0" fontId="29" fillId="0" borderId="0">
      <alignment vertical="center"/>
    </xf>
    <xf numFmtId="38" fontId="29" fillId="0" borderId="0" applyFont="0" applyFill="0" applyBorder="0" applyAlignment="0" applyProtection="0">
      <alignment vertical="center"/>
    </xf>
    <xf numFmtId="0" fontId="1" fillId="0" borderId="0">
      <alignment vertical="center"/>
    </xf>
  </cellStyleXfs>
  <cellXfs count="515">
    <xf numFmtId="0" fontId="0" fillId="0" borderId="0" xfId="0">
      <alignment vertical="center"/>
    </xf>
    <xf numFmtId="0" fontId="8" fillId="0" borderId="0" xfId="1" applyFont="1" applyAlignment="1">
      <alignment vertical="center"/>
    </xf>
    <xf numFmtId="176" fontId="8" fillId="0" borderId="0" xfId="1" applyNumberFormat="1" applyFont="1">
      <alignment vertical="center"/>
    </xf>
    <xf numFmtId="178" fontId="8" fillId="0" borderId="0" xfId="1" applyNumberFormat="1" applyFont="1">
      <alignment vertical="center"/>
    </xf>
    <xf numFmtId="179" fontId="8" fillId="0" borderId="0" xfId="1" applyNumberFormat="1" applyFont="1">
      <alignment vertical="center"/>
    </xf>
    <xf numFmtId="0" fontId="8" fillId="0" borderId="0" xfId="1" applyFont="1">
      <alignment vertical="center"/>
    </xf>
    <xf numFmtId="178" fontId="9" fillId="0" borderId="0" xfId="1" applyNumberFormat="1" applyFont="1">
      <alignment vertical="center"/>
    </xf>
    <xf numFmtId="179" fontId="9" fillId="0" borderId="0" xfId="0" applyNumberFormat="1" applyFont="1">
      <alignment vertical="center"/>
    </xf>
    <xf numFmtId="0" fontId="9" fillId="0" borderId="0" xfId="0" applyFont="1">
      <alignment vertical="center"/>
    </xf>
    <xf numFmtId="0" fontId="9" fillId="0" borderId="0" xfId="1" applyFont="1">
      <alignment vertical="center"/>
    </xf>
    <xf numFmtId="0" fontId="11" fillId="0" borderId="0" xfId="1" applyFont="1">
      <alignment vertical="center"/>
    </xf>
    <xf numFmtId="176" fontId="12" fillId="0" borderId="0" xfId="1" applyNumberFormat="1" applyFont="1">
      <alignment vertical="center"/>
    </xf>
    <xf numFmtId="178" fontId="12" fillId="0" borderId="0" xfId="1" applyNumberFormat="1" applyFont="1">
      <alignment vertical="center"/>
    </xf>
    <xf numFmtId="179" fontId="12" fillId="0" borderId="0" xfId="1" applyNumberFormat="1" applyFont="1">
      <alignment vertical="center"/>
    </xf>
    <xf numFmtId="0" fontId="12" fillId="0" borderId="0" xfId="1" applyFont="1">
      <alignment vertical="center"/>
    </xf>
    <xf numFmtId="178" fontId="12" fillId="0" borderId="0" xfId="0" applyNumberFormat="1" applyFont="1">
      <alignment vertical="center"/>
    </xf>
    <xf numFmtId="179" fontId="12" fillId="0" borderId="0" xfId="1" applyNumberFormat="1" applyFont="1" applyAlignment="1">
      <alignment horizontal="right"/>
    </xf>
    <xf numFmtId="0" fontId="12" fillId="0" borderId="0" xfId="0" applyFont="1">
      <alignment vertical="center"/>
    </xf>
    <xf numFmtId="0" fontId="13" fillId="0" borderId="0" xfId="0" applyFont="1">
      <alignment vertical="center"/>
    </xf>
    <xf numFmtId="176" fontId="12" fillId="2" borderId="1" xfId="1" applyNumberFormat="1" applyFont="1" applyFill="1" applyBorder="1" applyAlignment="1">
      <alignment horizontal="center" vertical="center"/>
    </xf>
    <xf numFmtId="178" fontId="12" fillId="2" borderId="1" xfId="1" applyNumberFormat="1" applyFont="1" applyFill="1" applyBorder="1" applyAlignment="1">
      <alignment horizontal="center" vertical="center"/>
    </xf>
    <xf numFmtId="179" fontId="12" fillId="2" borderId="1" xfId="1" applyNumberFormat="1" applyFont="1" applyFill="1" applyBorder="1" applyAlignment="1">
      <alignment horizontal="center" vertical="center"/>
    </xf>
    <xf numFmtId="179" fontId="12" fillId="2" borderId="2" xfId="1" applyNumberFormat="1" applyFont="1" applyFill="1" applyBorder="1" applyAlignment="1">
      <alignment horizontal="center" vertical="center"/>
    </xf>
    <xf numFmtId="0" fontId="14" fillId="0" borderId="3" xfId="1" applyFont="1" applyBorder="1">
      <alignment vertical="center"/>
    </xf>
    <xf numFmtId="176" fontId="13" fillId="0" borderId="1" xfId="1" applyNumberFormat="1" applyFont="1" applyBorder="1" applyAlignment="1">
      <alignment vertical="center"/>
    </xf>
    <xf numFmtId="178" fontId="13" fillId="0" borderId="1" xfId="1" applyNumberFormat="1" applyFont="1" applyBorder="1" applyAlignment="1">
      <alignment vertical="center"/>
    </xf>
    <xf numFmtId="179" fontId="13" fillId="0" borderId="1" xfId="1" applyNumberFormat="1" applyFont="1" applyBorder="1" applyAlignment="1">
      <alignment vertical="center"/>
    </xf>
    <xf numFmtId="176" fontId="13" fillId="0" borderId="1" xfId="1" applyNumberFormat="1" applyFont="1" applyFill="1" applyBorder="1" applyAlignment="1">
      <alignment vertical="center"/>
    </xf>
    <xf numFmtId="179" fontId="13" fillId="0" borderId="2" xfId="1" applyNumberFormat="1" applyFont="1" applyBorder="1" applyAlignment="1">
      <alignment vertical="center"/>
    </xf>
    <xf numFmtId="0" fontId="15" fillId="0" borderId="0" xfId="0" applyFont="1">
      <alignment vertical="center"/>
    </xf>
    <xf numFmtId="0" fontId="14" fillId="0" borderId="3" xfId="1" applyFont="1" applyFill="1" applyBorder="1">
      <alignment vertical="center"/>
    </xf>
    <xf numFmtId="178" fontId="13" fillId="0" borderId="1" xfId="1" applyNumberFormat="1" applyFont="1" applyFill="1" applyBorder="1" applyAlignment="1">
      <alignment vertical="center"/>
    </xf>
    <xf numFmtId="179" fontId="13" fillId="0" borderId="1" xfId="1" applyNumberFormat="1" applyFont="1" applyFill="1" applyBorder="1" applyAlignment="1">
      <alignment vertical="center"/>
    </xf>
    <xf numFmtId="0" fontId="14" fillId="2" borderId="4" xfId="1" applyFont="1" applyFill="1" applyBorder="1">
      <alignment vertical="center"/>
    </xf>
    <xf numFmtId="176" fontId="13" fillId="2" borderId="5" xfId="1" applyNumberFormat="1" applyFont="1" applyFill="1" applyBorder="1" applyAlignment="1">
      <alignment horizontal="right" vertical="center"/>
    </xf>
    <xf numFmtId="178" fontId="13" fillId="2" borderId="5" xfId="1" quotePrefix="1" applyNumberFormat="1" applyFont="1" applyFill="1" applyBorder="1" applyAlignment="1">
      <alignment horizontal="center" vertical="center"/>
    </xf>
    <xf numFmtId="179" fontId="13" fillId="2" borderId="5" xfId="1" quotePrefix="1" applyNumberFormat="1" applyFont="1" applyFill="1" applyBorder="1" applyAlignment="1">
      <alignment horizontal="center" vertical="center"/>
    </xf>
    <xf numFmtId="179" fontId="13" fillId="2" borderId="6" xfId="1" quotePrefix="1" applyNumberFormat="1" applyFont="1" applyFill="1" applyBorder="1" applyAlignment="1">
      <alignment horizontal="center" vertical="center"/>
    </xf>
    <xf numFmtId="0" fontId="14" fillId="0" borderId="0" xfId="1" applyFont="1" applyBorder="1" applyAlignment="1">
      <alignment horizontal="centerContinuous" vertical="center"/>
    </xf>
    <xf numFmtId="176" fontId="13" fillId="0" borderId="0" xfId="1" applyNumberFormat="1" applyFont="1" applyBorder="1" applyAlignment="1">
      <alignment vertical="center"/>
    </xf>
    <xf numFmtId="178" fontId="13" fillId="0" borderId="0" xfId="1" applyNumberFormat="1" applyFont="1" applyBorder="1" applyAlignment="1">
      <alignment vertical="center"/>
    </xf>
    <xf numFmtId="179" fontId="13" fillId="0" borderId="0" xfId="1" applyNumberFormat="1" applyFont="1" applyBorder="1" applyAlignment="1">
      <alignment vertical="center"/>
    </xf>
    <xf numFmtId="179" fontId="15" fillId="0" borderId="0" xfId="0" applyNumberFormat="1" applyFont="1">
      <alignment vertical="center"/>
    </xf>
    <xf numFmtId="0" fontId="16" fillId="0" borderId="0" xfId="1" applyFont="1" applyBorder="1" applyAlignment="1">
      <alignment vertical="center"/>
    </xf>
    <xf numFmtId="176" fontId="16" fillId="0" borderId="0" xfId="1" applyNumberFormat="1" applyFont="1">
      <alignment vertical="center"/>
    </xf>
    <xf numFmtId="178" fontId="15" fillId="0" borderId="0" xfId="1" applyNumberFormat="1" applyFont="1">
      <alignment vertical="center"/>
    </xf>
    <xf numFmtId="179" fontId="15" fillId="0" borderId="0" xfId="1" applyNumberFormat="1" applyFont="1">
      <alignment vertical="center"/>
    </xf>
    <xf numFmtId="0" fontId="15" fillId="0" borderId="0" xfId="1" applyFont="1">
      <alignment vertical="center"/>
    </xf>
    <xf numFmtId="0" fontId="16" fillId="0" borderId="0" xfId="1" applyFont="1">
      <alignment vertical="center"/>
    </xf>
    <xf numFmtId="178" fontId="16" fillId="0" borderId="0" xfId="1" applyNumberFormat="1" applyFont="1">
      <alignment vertical="center"/>
    </xf>
    <xf numFmtId="179" fontId="16" fillId="0" borderId="0" xfId="1" applyNumberFormat="1" applyFont="1">
      <alignment vertical="center"/>
    </xf>
    <xf numFmtId="176" fontId="15" fillId="0" borderId="0" xfId="1" applyNumberFormat="1" applyFont="1">
      <alignment vertical="center"/>
    </xf>
    <xf numFmtId="178" fontId="15" fillId="0" borderId="0" xfId="0" applyNumberFormat="1" applyFont="1">
      <alignment vertical="center"/>
    </xf>
    <xf numFmtId="177" fontId="13" fillId="0" borderId="1" xfId="1" applyNumberFormat="1" applyFont="1" applyFill="1" applyBorder="1" applyAlignment="1">
      <alignment vertical="center"/>
    </xf>
    <xf numFmtId="177" fontId="13" fillId="0" borderId="1" xfId="1" applyNumberFormat="1" applyFont="1" applyFill="1" applyBorder="1" applyAlignment="1">
      <alignment horizontal="right" vertical="center"/>
    </xf>
    <xf numFmtId="177" fontId="13" fillId="0" borderId="1" xfId="1" applyNumberFormat="1" applyFont="1" applyBorder="1" applyAlignment="1">
      <alignment horizontal="right" vertical="center"/>
    </xf>
    <xf numFmtId="179" fontId="13" fillId="0" borderId="2" xfId="1" applyNumberFormat="1" applyFont="1" applyFill="1" applyBorder="1" applyAlignment="1">
      <alignment horizontal="right" vertical="center"/>
    </xf>
    <xf numFmtId="179" fontId="13" fillId="0" borderId="2" xfId="1" applyNumberFormat="1" applyFont="1" applyBorder="1" applyAlignment="1">
      <alignment horizontal="right" vertical="center"/>
    </xf>
    <xf numFmtId="0" fontId="0" fillId="0" borderId="0" xfId="0" applyFont="1">
      <alignment vertical="center"/>
    </xf>
    <xf numFmtId="0" fontId="14" fillId="0" borderId="0" xfId="1" applyFont="1">
      <alignment vertical="center"/>
    </xf>
    <xf numFmtId="179" fontId="15" fillId="0" borderId="0" xfId="1" applyNumberFormat="1" applyFont="1" applyAlignment="1">
      <alignment horizontal="right"/>
    </xf>
    <xf numFmtId="176" fontId="15" fillId="0" borderId="0" xfId="1" applyNumberFormat="1" applyFont="1" applyBorder="1" applyAlignment="1">
      <alignment horizontal="right"/>
    </xf>
    <xf numFmtId="176" fontId="12" fillId="0" borderId="0" xfId="1" applyNumberFormat="1" applyFont="1" applyAlignment="1">
      <alignment horizontal="right"/>
    </xf>
    <xf numFmtId="176" fontId="12" fillId="2" borderId="19" xfId="1" applyNumberFormat="1" applyFont="1" applyFill="1" applyBorder="1" applyAlignment="1">
      <alignment horizontal="center" vertical="center"/>
    </xf>
    <xf numFmtId="178" fontId="12" fillId="2" borderId="20" xfId="1" applyNumberFormat="1" applyFont="1" applyFill="1" applyBorder="1" applyAlignment="1">
      <alignment horizontal="center" vertical="center"/>
    </xf>
    <xf numFmtId="179" fontId="12" fillId="2" borderId="20" xfId="1" applyNumberFormat="1" applyFont="1" applyFill="1" applyBorder="1" applyAlignment="1">
      <alignment horizontal="center" vertical="center"/>
    </xf>
    <xf numFmtId="176" fontId="12" fillId="2" borderId="4" xfId="1" applyNumberFormat="1" applyFont="1" applyFill="1" applyBorder="1" applyAlignment="1">
      <alignment horizontal="center" vertical="center"/>
    </xf>
    <xf numFmtId="176" fontId="12" fillId="2" borderId="20" xfId="1" applyNumberFormat="1" applyFont="1" applyFill="1" applyBorder="1" applyAlignment="1">
      <alignment horizontal="center" vertical="center"/>
    </xf>
    <xf numFmtId="176" fontId="12" fillId="2" borderId="6" xfId="1" applyNumberFormat="1" applyFont="1" applyFill="1" applyBorder="1" applyAlignment="1">
      <alignment horizontal="center" vertical="center"/>
    </xf>
    <xf numFmtId="176" fontId="13" fillId="0" borderId="21" xfId="1" applyNumberFormat="1" applyFont="1" applyBorder="1" applyAlignment="1">
      <alignment horizontal="right" vertical="center"/>
    </xf>
    <xf numFmtId="178" fontId="13" fillId="0" borderId="21" xfId="1" applyNumberFormat="1" applyFont="1" applyBorder="1" applyAlignment="1">
      <alignment horizontal="right" vertical="center"/>
    </xf>
    <xf numFmtId="179" fontId="13" fillId="0" borderId="22" xfId="1" applyNumberFormat="1" applyFont="1" applyBorder="1" applyAlignment="1">
      <alignment vertical="center"/>
    </xf>
    <xf numFmtId="176" fontId="13" fillId="0" borderId="23" xfId="1" applyNumberFormat="1" applyFont="1" applyFill="1" applyBorder="1" applyAlignment="1">
      <alignment horizontal="right"/>
    </xf>
    <xf numFmtId="178" fontId="13" fillId="0" borderId="24" xfId="1" applyNumberFormat="1" applyFont="1" applyBorder="1" applyAlignment="1">
      <alignment vertical="center"/>
    </xf>
    <xf numFmtId="179" fontId="13" fillId="0" borderId="25" xfId="1" applyNumberFormat="1" applyFont="1" applyBorder="1" applyAlignment="1">
      <alignment vertical="center"/>
    </xf>
    <xf numFmtId="179" fontId="13" fillId="0" borderId="0" xfId="0" applyNumberFormat="1" applyFont="1">
      <alignment vertical="center"/>
    </xf>
    <xf numFmtId="176" fontId="13" fillId="0" borderId="28" xfId="1" applyNumberFormat="1" applyFont="1" applyBorder="1" applyAlignment="1">
      <alignment horizontal="right" vertical="center"/>
    </xf>
    <xf numFmtId="178" fontId="13" fillId="0" borderId="29" xfId="1" applyNumberFormat="1" applyFont="1" applyBorder="1" applyAlignment="1">
      <alignment horizontal="right" vertical="center"/>
    </xf>
    <xf numFmtId="179" fontId="13" fillId="0" borderId="30" xfId="1" applyNumberFormat="1" applyFont="1" applyBorder="1" applyAlignment="1">
      <alignment vertical="center"/>
    </xf>
    <xf numFmtId="176" fontId="13" fillId="0" borderId="31" xfId="1" applyNumberFormat="1" applyFont="1" applyFill="1" applyBorder="1" applyAlignment="1">
      <alignment vertical="center"/>
    </xf>
    <xf numFmtId="178" fontId="13" fillId="0" borderId="29" xfId="1" applyNumberFormat="1" applyFont="1" applyBorder="1" applyAlignment="1">
      <alignment vertical="center"/>
    </xf>
    <xf numFmtId="179" fontId="13" fillId="0" borderId="32" xfId="1" applyNumberFormat="1" applyFont="1" applyBorder="1" applyAlignment="1">
      <alignment vertical="center"/>
    </xf>
    <xf numFmtId="0" fontId="14" fillId="0" borderId="26" xfId="1" applyFont="1" applyBorder="1">
      <alignment vertical="center"/>
    </xf>
    <xf numFmtId="0" fontId="14" fillId="0" borderId="28" xfId="1" applyFont="1" applyBorder="1">
      <alignment vertical="center"/>
    </xf>
    <xf numFmtId="0" fontId="14" fillId="0" borderId="32" xfId="1" applyFont="1" applyBorder="1">
      <alignment vertical="center"/>
    </xf>
    <xf numFmtId="176" fontId="13" fillId="0" borderId="28" xfId="1" applyNumberFormat="1" applyFont="1" applyBorder="1" applyAlignment="1">
      <alignment vertical="center"/>
    </xf>
    <xf numFmtId="177" fontId="13" fillId="0" borderId="29" xfId="1" applyNumberFormat="1" applyFont="1" applyBorder="1" applyAlignment="1">
      <alignment vertical="center"/>
    </xf>
    <xf numFmtId="0" fontId="14" fillId="0" borderId="0" xfId="1" applyFont="1" applyBorder="1">
      <alignment vertical="center"/>
    </xf>
    <xf numFmtId="180" fontId="13" fillId="0" borderId="0" xfId="1" applyNumberFormat="1" applyFont="1" applyBorder="1" applyAlignment="1">
      <alignment vertical="center"/>
    </xf>
    <xf numFmtId="179" fontId="13" fillId="0" borderId="32" xfId="1" applyNumberFormat="1" applyFont="1" applyBorder="1" applyAlignment="1">
      <alignment horizontal="right" vertical="center"/>
    </xf>
    <xf numFmtId="176" fontId="13" fillId="0" borderId="36" xfId="1" applyNumberFormat="1" applyFont="1" applyBorder="1" applyAlignment="1">
      <alignment vertical="center"/>
    </xf>
    <xf numFmtId="177" fontId="13" fillId="0" borderId="34" xfId="1" applyNumberFormat="1" applyFont="1" applyBorder="1" applyAlignment="1">
      <alignment vertical="center"/>
    </xf>
    <xf numFmtId="179" fontId="13" fillId="0" borderId="37" xfId="1" applyNumberFormat="1" applyFont="1" applyBorder="1" applyAlignment="1">
      <alignment vertical="center"/>
    </xf>
    <xf numFmtId="176" fontId="13" fillId="0" borderId="33" xfId="1" applyNumberFormat="1" applyFont="1" applyFill="1" applyBorder="1" applyAlignment="1">
      <alignment vertical="center"/>
    </xf>
    <xf numFmtId="179" fontId="13" fillId="0" borderId="35" xfId="1" applyNumberFormat="1" applyFont="1" applyBorder="1" applyAlignme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176" fontId="13" fillId="0" borderId="39" xfId="1" applyNumberFormat="1" applyFont="1" applyBorder="1" applyAlignment="1">
      <alignment vertical="center"/>
    </xf>
    <xf numFmtId="177" fontId="13" fillId="0" borderId="41" xfId="1" applyNumberFormat="1" applyFont="1" applyBorder="1" applyAlignment="1">
      <alignment vertical="center"/>
    </xf>
    <xf numFmtId="179" fontId="13" fillId="0" borderId="42" xfId="1" applyNumberFormat="1" applyFont="1" applyBorder="1" applyAlignment="1">
      <alignment vertical="center"/>
    </xf>
    <xf numFmtId="176" fontId="13" fillId="0" borderId="43" xfId="1" applyNumberFormat="1" applyFont="1" applyFill="1" applyBorder="1" applyAlignment="1">
      <alignment vertical="center"/>
    </xf>
    <xf numFmtId="179" fontId="13" fillId="0" borderId="40" xfId="1" applyNumberFormat="1" applyFont="1" applyBorder="1" applyAlignment="1">
      <alignment vertical="center"/>
    </xf>
    <xf numFmtId="177" fontId="13" fillId="0" borderId="45" xfId="1" applyNumberFormat="1" applyFont="1" applyBorder="1" applyAlignment="1">
      <alignment vertical="center"/>
    </xf>
    <xf numFmtId="176" fontId="13" fillId="2" borderId="50" xfId="1" applyNumberFormat="1" applyFont="1" applyFill="1" applyBorder="1" applyAlignment="1">
      <alignment vertical="center"/>
    </xf>
    <xf numFmtId="177" fontId="13" fillId="2" borderId="48" xfId="1" applyNumberFormat="1" applyFont="1" applyFill="1" applyBorder="1" applyAlignment="1">
      <alignment vertical="center"/>
    </xf>
    <xf numFmtId="179" fontId="13" fillId="2" borderId="51" xfId="1" applyNumberFormat="1" applyFont="1" applyFill="1" applyBorder="1" applyAlignment="1">
      <alignment vertical="center"/>
    </xf>
    <xf numFmtId="177" fontId="13" fillId="2" borderId="52" xfId="1" applyNumberFormat="1" applyFont="1" applyFill="1" applyBorder="1" applyAlignment="1">
      <alignment vertical="center"/>
    </xf>
    <xf numFmtId="0" fontId="16" fillId="3" borderId="12" xfId="0" applyFont="1" applyFill="1" applyBorder="1">
      <alignment vertical="center"/>
    </xf>
    <xf numFmtId="0" fontId="16" fillId="3" borderId="12" xfId="1" applyFont="1" applyFill="1" applyBorder="1" applyAlignment="1">
      <alignment horizontal="center" vertical="center" wrapText="1"/>
    </xf>
    <xf numFmtId="176" fontId="16" fillId="3" borderId="12" xfId="0" applyNumberFormat="1" applyFont="1" applyFill="1" applyBorder="1">
      <alignment vertical="center"/>
    </xf>
    <xf numFmtId="178" fontId="15" fillId="3" borderId="12" xfId="0" applyNumberFormat="1" applyFont="1" applyFill="1" applyBorder="1">
      <alignment vertical="center"/>
    </xf>
    <xf numFmtId="179" fontId="15" fillId="0" borderId="12" xfId="0" applyNumberFormat="1" applyFont="1" applyBorder="1">
      <alignment vertical="center"/>
    </xf>
    <xf numFmtId="0" fontId="15" fillId="0" borderId="12" xfId="0" applyFont="1" applyBorder="1">
      <alignment vertical="center"/>
    </xf>
    <xf numFmtId="0" fontId="15" fillId="3" borderId="0" xfId="0" applyFont="1" applyFill="1" applyBorder="1">
      <alignment vertical="center"/>
    </xf>
    <xf numFmtId="176" fontId="15" fillId="3" borderId="0" xfId="0" applyNumberFormat="1" applyFont="1" applyFill="1" applyBorder="1">
      <alignment vertical="center"/>
    </xf>
    <xf numFmtId="178" fontId="15" fillId="3" borderId="0" xfId="0" applyNumberFormat="1" applyFont="1" applyFill="1" applyBorder="1">
      <alignment vertical="center"/>
    </xf>
    <xf numFmtId="179" fontId="15" fillId="0" borderId="0" xfId="0" applyNumberFormat="1" applyFont="1" applyBorder="1">
      <alignment vertical="center"/>
    </xf>
    <xf numFmtId="0" fontId="15" fillId="0" borderId="0" xfId="0" applyFont="1" applyBorder="1">
      <alignment vertical="center"/>
    </xf>
    <xf numFmtId="0" fontId="16" fillId="3" borderId="0" xfId="0" applyFont="1" applyFill="1">
      <alignment vertical="center"/>
    </xf>
    <xf numFmtId="0" fontId="15" fillId="3" borderId="0" xfId="0" applyFont="1" applyFill="1">
      <alignment vertical="center"/>
    </xf>
    <xf numFmtId="176" fontId="15" fillId="3" borderId="0" xfId="0" applyNumberFormat="1" applyFont="1" applyFill="1">
      <alignment vertical="center"/>
    </xf>
    <xf numFmtId="178" fontId="15" fillId="3" borderId="0" xfId="0" applyNumberFormat="1" applyFont="1" applyFill="1">
      <alignment vertical="center"/>
    </xf>
    <xf numFmtId="177" fontId="15" fillId="3" borderId="0" xfId="0" applyNumberFormat="1" applyFont="1" applyFill="1">
      <alignment vertical="center"/>
    </xf>
    <xf numFmtId="176" fontId="15" fillId="0" borderId="0" xfId="0" applyNumberFormat="1" applyFont="1">
      <alignment vertical="center"/>
    </xf>
    <xf numFmtId="0" fontId="0" fillId="0" borderId="0" xfId="0" applyFont="1" applyAlignment="1">
      <alignment vertical="center"/>
    </xf>
    <xf numFmtId="0" fontId="0" fillId="0" borderId="0" xfId="0" applyAlignment="1">
      <alignment vertical="center"/>
    </xf>
    <xf numFmtId="0" fontId="19" fillId="0" borderId="0" xfId="1" applyFont="1" applyAlignment="1">
      <alignment vertical="center"/>
    </xf>
    <xf numFmtId="38" fontId="10" fillId="0" borderId="0" xfId="2" applyNumberFormat="1" applyFont="1">
      <alignment vertical="center"/>
    </xf>
    <xf numFmtId="178" fontId="10" fillId="0" borderId="0" xfId="0" applyNumberFormat="1" applyFont="1">
      <alignment vertical="center"/>
    </xf>
    <xf numFmtId="179" fontId="10" fillId="0" borderId="0" xfId="0" applyNumberFormat="1" applyFont="1">
      <alignment vertical="center"/>
    </xf>
    <xf numFmtId="0" fontId="10" fillId="0" borderId="0" xfId="0" applyFont="1">
      <alignment vertical="center"/>
    </xf>
    <xf numFmtId="38" fontId="15" fillId="0" borderId="0" xfId="2" applyNumberFormat="1" applyFont="1">
      <alignment vertical="center"/>
    </xf>
    <xf numFmtId="0" fontId="15" fillId="0" borderId="0" xfId="0" applyFont="1" applyBorder="1" applyAlignment="1">
      <alignment horizontal="right" vertical="center"/>
    </xf>
    <xf numFmtId="38" fontId="10" fillId="2" borderId="33" xfId="2" applyNumberFormat="1" applyFont="1" applyFill="1" applyBorder="1" applyAlignment="1">
      <alignment horizontal="center" vertical="center"/>
    </xf>
    <xf numFmtId="178" fontId="10" fillId="2" borderId="34" xfId="1" applyNumberFormat="1" applyFont="1" applyFill="1" applyBorder="1" applyAlignment="1">
      <alignment horizontal="center" vertical="center"/>
    </xf>
    <xf numFmtId="179" fontId="10" fillId="2" borderId="34" xfId="1" applyNumberFormat="1" applyFont="1" applyFill="1" applyBorder="1" applyAlignment="1">
      <alignment horizontal="center" vertical="center"/>
    </xf>
    <xf numFmtId="176" fontId="10" fillId="2" borderId="6" xfId="1" applyNumberFormat="1" applyFont="1" applyFill="1" applyBorder="1" applyAlignment="1">
      <alignment horizontal="center" vertical="center"/>
    </xf>
    <xf numFmtId="176" fontId="10" fillId="2" borderId="33" xfId="1" applyNumberFormat="1" applyFont="1" applyFill="1" applyBorder="1" applyAlignment="1">
      <alignment horizontal="center" vertical="center"/>
    </xf>
    <xf numFmtId="176" fontId="10" fillId="2" borderId="5" xfId="1" applyNumberFormat="1" applyFont="1" applyFill="1" applyBorder="1" applyAlignment="1">
      <alignment horizontal="center" vertical="center"/>
    </xf>
    <xf numFmtId="0" fontId="15" fillId="0" borderId="11" xfId="1" applyFont="1" applyBorder="1" applyAlignment="1">
      <alignment horizontal="center" vertical="center"/>
    </xf>
    <xf numFmtId="176" fontId="13" fillId="0" borderId="11" xfId="2" applyNumberFormat="1" applyFont="1" applyFill="1" applyBorder="1" applyAlignment="1">
      <alignment vertical="center"/>
    </xf>
    <xf numFmtId="178" fontId="13" fillId="0" borderId="24" xfId="1" applyNumberFormat="1" applyFont="1" applyFill="1" applyBorder="1" applyAlignment="1">
      <alignment horizontal="right" vertical="center"/>
    </xf>
    <xf numFmtId="179" fontId="13" fillId="0" borderId="24" xfId="1" applyNumberFormat="1" applyFont="1" applyBorder="1" applyAlignment="1">
      <alignment horizontal="right" vertical="center"/>
    </xf>
    <xf numFmtId="180" fontId="13" fillId="0" borderId="32" xfId="1" applyNumberFormat="1" applyFont="1" applyBorder="1" applyAlignment="1">
      <alignment vertical="center"/>
    </xf>
    <xf numFmtId="177" fontId="13" fillId="0" borderId="11" xfId="1" applyNumberFormat="1" applyFont="1" applyFill="1" applyBorder="1" applyAlignment="1">
      <alignment vertical="center"/>
    </xf>
    <xf numFmtId="177" fontId="13" fillId="0" borderId="29" xfId="1" applyNumberFormat="1" applyFont="1" applyFill="1" applyBorder="1" applyAlignment="1">
      <alignment horizontal="right" vertical="center"/>
    </xf>
    <xf numFmtId="181" fontId="13" fillId="0" borderId="29" xfId="1" applyNumberFormat="1" applyFont="1" applyFill="1" applyBorder="1" applyAlignment="1">
      <alignment horizontal="right" vertical="center"/>
    </xf>
    <xf numFmtId="181" fontId="13" fillId="0" borderId="32" xfId="1" applyNumberFormat="1" applyFont="1" applyFill="1" applyBorder="1" applyAlignment="1">
      <alignment vertical="center"/>
    </xf>
    <xf numFmtId="0" fontId="15" fillId="0" borderId="26" xfId="1" applyFont="1" applyBorder="1" applyAlignment="1">
      <alignment horizontal="center" vertical="center"/>
    </xf>
    <xf numFmtId="176" fontId="13" fillId="0" borderId="26" xfId="2" applyNumberFormat="1" applyFont="1" applyFill="1" applyBorder="1" applyAlignment="1">
      <alignment vertical="center"/>
    </xf>
    <xf numFmtId="178" fontId="13" fillId="0" borderId="29" xfId="1" applyNumberFormat="1" applyFont="1" applyFill="1" applyBorder="1" applyAlignment="1">
      <alignment horizontal="right" vertical="center"/>
    </xf>
    <xf numFmtId="179" fontId="13" fillId="0" borderId="29" xfId="1" applyNumberFormat="1" applyFont="1" applyBorder="1" applyAlignment="1">
      <alignment horizontal="right" vertical="center"/>
    </xf>
    <xf numFmtId="177" fontId="13" fillId="0" borderId="26" xfId="1" applyNumberFormat="1" applyFont="1" applyFill="1" applyBorder="1" applyAlignment="1">
      <alignment vertical="center"/>
    </xf>
    <xf numFmtId="0" fontId="15" fillId="0" borderId="16" xfId="1" applyFont="1" applyBorder="1" applyAlignment="1">
      <alignment horizontal="center" vertical="center"/>
    </xf>
    <xf numFmtId="176" fontId="13" fillId="0" borderId="44" xfId="2" applyNumberFormat="1" applyFont="1" applyFill="1" applyBorder="1" applyAlignment="1">
      <alignment vertical="center"/>
    </xf>
    <xf numFmtId="178" fontId="13" fillId="0" borderId="45" xfId="1" applyNumberFormat="1" applyFont="1" applyFill="1" applyBorder="1" applyAlignment="1">
      <alignment horizontal="right" vertical="center"/>
    </xf>
    <xf numFmtId="179" fontId="13" fillId="0" borderId="45" xfId="1" applyNumberFormat="1" applyFont="1" applyBorder="1" applyAlignment="1">
      <alignment horizontal="right" vertical="center"/>
    </xf>
    <xf numFmtId="180" fontId="13" fillId="0" borderId="46" xfId="1" applyNumberFormat="1" applyFont="1" applyBorder="1" applyAlignment="1">
      <alignment vertical="center"/>
    </xf>
    <xf numFmtId="177" fontId="13" fillId="0" borderId="44" xfId="1" applyNumberFormat="1" applyFont="1" applyFill="1" applyBorder="1" applyAlignment="1">
      <alignment vertical="center"/>
    </xf>
    <xf numFmtId="177" fontId="13" fillId="0" borderId="45" xfId="1" applyNumberFormat="1" applyFont="1" applyFill="1" applyBorder="1" applyAlignment="1">
      <alignment horizontal="right" vertical="center"/>
    </xf>
    <xf numFmtId="181" fontId="13" fillId="0" borderId="45" xfId="1" applyNumberFormat="1" applyFont="1" applyFill="1" applyBorder="1" applyAlignment="1">
      <alignment horizontal="right" vertical="center"/>
    </xf>
    <xf numFmtId="181" fontId="13" fillId="0" borderId="46" xfId="1" applyNumberFormat="1" applyFont="1" applyFill="1" applyBorder="1" applyAlignment="1">
      <alignment vertical="center"/>
    </xf>
    <xf numFmtId="0" fontId="15" fillId="2" borderId="26" xfId="1" applyFont="1" applyFill="1" applyBorder="1" applyAlignment="1">
      <alignment horizontal="center" vertical="center"/>
    </xf>
    <xf numFmtId="177" fontId="13" fillId="2" borderId="31" xfId="2" applyNumberFormat="1" applyFont="1" applyFill="1" applyBorder="1" applyAlignment="1">
      <alignment vertical="center"/>
    </xf>
    <xf numFmtId="178" fontId="13" fillId="2" borderId="29" xfId="1" applyNumberFormat="1" applyFont="1" applyFill="1" applyBorder="1" applyAlignment="1">
      <alignment horizontal="right" vertical="center"/>
    </xf>
    <xf numFmtId="179" fontId="13" fillId="2" borderId="29" xfId="1" applyNumberFormat="1" applyFont="1" applyFill="1" applyBorder="1" applyAlignment="1">
      <alignment horizontal="right" vertical="center"/>
    </xf>
    <xf numFmtId="180" fontId="13" fillId="2" borderId="32" xfId="1" applyNumberFormat="1" applyFont="1" applyFill="1" applyBorder="1" applyAlignment="1">
      <alignment horizontal="right" vertical="center"/>
    </xf>
    <xf numFmtId="177" fontId="13" fillId="2" borderId="31" xfId="1" applyNumberFormat="1" applyFont="1" applyFill="1" applyBorder="1" applyAlignment="1">
      <alignment vertical="center"/>
    </xf>
    <xf numFmtId="177" fontId="13" fillId="2" borderId="29" xfId="1" applyNumberFormat="1" applyFont="1" applyFill="1" applyBorder="1" applyAlignment="1">
      <alignment horizontal="right" vertical="center"/>
    </xf>
    <xf numFmtId="181" fontId="13" fillId="2" borderId="29" xfId="1" applyNumberFormat="1" applyFont="1" applyFill="1" applyBorder="1" applyAlignment="1">
      <alignment horizontal="right" vertical="center"/>
    </xf>
    <xf numFmtId="181" fontId="13" fillId="2" borderId="32" xfId="1" applyNumberFormat="1" applyFont="1" applyFill="1" applyBorder="1" applyAlignment="1">
      <alignment horizontal="right" vertical="center"/>
    </xf>
    <xf numFmtId="0" fontId="15" fillId="2" borderId="16" xfId="1" applyFont="1" applyFill="1" applyBorder="1" applyAlignment="1">
      <alignment horizontal="center" vertical="center"/>
    </xf>
    <xf numFmtId="176" fontId="13" fillId="2" borderId="44" xfId="2" applyNumberFormat="1" applyFont="1" applyFill="1" applyBorder="1" applyAlignment="1">
      <alignment vertical="center"/>
    </xf>
    <xf numFmtId="178" fontId="13" fillId="2" borderId="45" xfId="1" applyNumberFormat="1" applyFont="1" applyFill="1" applyBorder="1" applyAlignment="1">
      <alignment horizontal="right" vertical="center"/>
    </xf>
    <xf numFmtId="179" fontId="13" fillId="2" borderId="45" xfId="1" applyNumberFormat="1" applyFont="1" applyFill="1" applyBorder="1" applyAlignment="1">
      <alignment horizontal="right" vertical="center"/>
    </xf>
    <xf numFmtId="180" fontId="13" fillId="2" borderId="46" xfId="1" applyNumberFormat="1" applyFont="1" applyFill="1" applyBorder="1" applyAlignment="1">
      <alignment horizontal="right" vertical="center"/>
    </xf>
    <xf numFmtId="177" fontId="13" fillId="2" borderId="44" xfId="1" applyNumberFormat="1" applyFont="1" applyFill="1" applyBorder="1" applyAlignment="1">
      <alignment vertical="center"/>
    </xf>
    <xf numFmtId="177" fontId="13" fillId="2" borderId="45" xfId="1" applyNumberFormat="1" applyFont="1" applyFill="1" applyBorder="1" applyAlignment="1">
      <alignment horizontal="right" vertical="center"/>
    </xf>
    <xf numFmtId="181" fontId="13" fillId="2" borderId="45" xfId="1" applyNumberFormat="1" applyFont="1" applyFill="1" applyBorder="1" applyAlignment="1">
      <alignment horizontal="right" vertical="center"/>
    </xf>
    <xf numFmtId="181" fontId="13" fillId="2" borderId="46" xfId="1" applyNumberFormat="1" applyFont="1" applyFill="1" applyBorder="1" applyAlignment="1">
      <alignment horizontal="right" vertical="center"/>
    </xf>
    <xf numFmtId="0" fontId="16" fillId="3" borderId="0" xfId="1" applyFont="1" applyFill="1">
      <alignment vertical="center"/>
    </xf>
    <xf numFmtId="38" fontId="16" fillId="3" borderId="0" xfId="2" applyNumberFormat="1" applyFont="1" applyFill="1">
      <alignment vertical="center"/>
    </xf>
    <xf numFmtId="178" fontId="16" fillId="3" borderId="0" xfId="0" applyNumberFormat="1" applyFont="1" applyFill="1">
      <alignment vertical="center"/>
    </xf>
    <xf numFmtId="179" fontId="16" fillId="0" borderId="0" xfId="0" applyNumberFormat="1" applyFont="1">
      <alignment vertical="center"/>
    </xf>
    <xf numFmtId="0" fontId="16" fillId="0" borderId="0" xfId="0" applyFont="1">
      <alignment vertical="center"/>
    </xf>
    <xf numFmtId="0" fontId="21" fillId="3" borderId="0" xfId="1" applyFont="1" applyFill="1" applyBorder="1">
      <alignment vertical="center"/>
    </xf>
    <xf numFmtId="0" fontId="16" fillId="0" borderId="0" xfId="0" applyNumberFormat="1" applyFont="1">
      <alignment vertical="center"/>
    </xf>
    <xf numFmtId="0" fontId="11" fillId="0" borderId="0" xfId="0" applyFont="1">
      <alignment vertical="center"/>
    </xf>
    <xf numFmtId="0" fontId="12" fillId="0" borderId="0" xfId="0" applyFont="1" applyBorder="1" applyAlignment="1">
      <alignment horizontal="right" vertical="center"/>
    </xf>
    <xf numFmtId="3" fontId="13" fillId="0" borderId="23" xfId="2" applyNumberFormat="1" applyFont="1" applyFill="1" applyBorder="1" applyAlignment="1">
      <alignment horizontal="right" vertical="center"/>
    </xf>
    <xf numFmtId="177" fontId="13" fillId="0" borderId="24" xfId="1" applyNumberFormat="1" applyFont="1" applyFill="1" applyBorder="1" applyAlignment="1">
      <alignment horizontal="right" vertical="center"/>
    </xf>
    <xf numFmtId="181" fontId="13" fillId="0" borderId="22" xfId="1" applyNumberFormat="1" applyFont="1" applyFill="1" applyBorder="1" applyAlignment="1">
      <alignment horizontal="right" vertical="center"/>
    </xf>
    <xf numFmtId="3" fontId="13" fillId="0" borderId="21" xfId="2" applyNumberFormat="1" applyFont="1" applyBorder="1" applyAlignment="1">
      <alignment vertical="center"/>
    </xf>
    <xf numFmtId="181" fontId="13" fillId="0" borderId="25" xfId="1" applyNumberFormat="1" applyFont="1" applyBorder="1" applyAlignment="1">
      <alignment vertical="center"/>
    </xf>
    <xf numFmtId="3" fontId="13" fillId="0" borderId="31" xfId="2" applyNumberFormat="1" applyFont="1" applyBorder="1" applyAlignment="1">
      <alignment vertical="center"/>
    </xf>
    <xf numFmtId="181" fontId="13" fillId="0" borderId="30" xfId="1" applyNumberFormat="1" applyFont="1" applyBorder="1" applyAlignment="1">
      <alignment vertical="center"/>
    </xf>
    <xf numFmtId="3" fontId="13" fillId="0" borderId="28" xfId="2" applyNumberFormat="1" applyFont="1" applyBorder="1" applyAlignment="1">
      <alignment vertical="center"/>
    </xf>
    <xf numFmtId="181" fontId="13" fillId="0" borderId="32" xfId="1" applyNumberFormat="1" applyFont="1" applyBorder="1" applyAlignment="1">
      <alignment vertical="center"/>
    </xf>
    <xf numFmtId="3" fontId="13" fillId="0" borderId="31" xfId="2" applyNumberFormat="1" applyFont="1" applyFill="1" applyBorder="1" applyAlignment="1">
      <alignment vertical="center"/>
    </xf>
    <xf numFmtId="181" fontId="13" fillId="0" borderId="29" xfId="1" applyNumberFormat="1" applyFont="1" applyBorder="1" applyAlignment="1">
      <alignment vertical="center"/>
    </xf>
    <xf numFmtId="3" fontId="13" fillId="0" borderId="43" xfId="2" applyNumberFormat="1" applyFont="1" applyBorder="1" applyAlignment="1">
      <alignment vertical="center"/>
    </xf>
    <xf numFmtId="181" fontId="13" fillId="0" borderId="42" xfId="1" applyNumberFormat="1" applyFont="1" applyBorder="1" applyAlignment="1">
      <alignment vertical="center"/>
    </xf>
    <xf numFmtId="3" fontId="13" fillId="0" borderId="39" xfId="2" applyNumberFormat="1" applyFont="1" applyBorder="1" applyAlignment="1">
      <alignment vertical="center"/>
    </xf>
    <xf numFmtId="181" fontId="13" fillId="0" borderId="40" xfId="1" applyNumberFormat="1" applyFont="1" applyBorder="1" applyAlignment="1">
      <alignment vertical="center"/>
    </xf>
    <xf numFmtId="3" fontId="13" fillId="0" borderId="33" xfId="2" applyNumberFormat="1" applyFont="1" applyBorder="1" applyAlignment="1">
      <alignment vertical="center"/>
    </xf>
    <xf numFmtId="181" fontId="13" fillId="0" borderId="37" xfId="1" applyNumberFormat="1" applyFont="1" applyBorder="1" applyAlignment="1">
      <alignment vertical="center"/>
    </xf>
    <xf numFmtId="0" fontId="14" fillId="2" borderId="47" xfId="1" applyFont="1" applyFill="1" applyBorder="1">
      <alignment vertical="center"/>
    </xf>
    <xf numFmtId="0" fontId="15" fillId="2" borderId="48" xfId="1" applyFont="1" applyFill="1" applyBorder="1">
      <alignment vertical="center"/>
    </xf>
    <xf numFmtId="3" fontId="13" fillId="2" borderId="50" xfId="2" applyNumberFormat="1" applyFont="1" applyFill="1" applyBorder="1" applyAlignment="1">
      <alignment vertical="center"/>
    </xf>
    <xf numFmtId="177" fontId="13" fillId="2" borderId="52" xfId="1" applyNumberFormat="1" applyFont="1" applyFill="1" applyBorder="1" applyAlignment="1">
      <alignment horizontal="right" vertical="center"/>
    </xf>
    <xf numFmtId="181" fontId="13" fillId="2" borderId="51" xfId="1" applyNumberFormat="1" applyFont="1" applyFill="1" applyBorder="1" applyAlignment="1">
      <alignment horizontal="right" vertical="center"/>
    </xf>
    <xf numFmtId="3" fontId="13" fillId="2" borderId="55" xfId="2" applyNumberFormat="1" applyFont="1" applyFill="1" applyBorder="1" applyAlignment="1">
      <alignment vertical="center"/>
    </xf>
    <xf numFmtId="181" fontId="13" fillId="2" borderId="49" xfId="1" applyNumberFormat="1" applyFont="1" applyFill="1" applyBorder="1" applyAlignment="1">
      <alignment vertical="center"/>
    </xf>
    <xf numFmtId="0" fontId="15" fillId="2" borderId="11" xfId="1" applyFont="1" applyFill="1" applyBorder="1">
      <alignment vertical="center"/>
    </xf>
    <xf numFmtId="3" fontId="13" fillId="2" borderId="23" xfId="2" applyNumberFormat="1" applyFont="1" applyFill="1" applyBorder="1" applyAlignment="1">
      <alignment horizontal="right" vertical="center"/>
    </xf>
    <xf numFmtId="177" fontId="13" fillId="2" borderId="24" xfId="1" applyNumberFormat="1" applyFont="1" applyFill="1" applyBorder="1" applyAlignment="1">
      <alignment horizontal="center" vertical="center"/>
    </xf>
    <xf numFmtId="176" fontId="13" fillId="2" borderId="25" xfId="1" applyNumberFormat="1" applyFont="1" applyFill="1" applyBorder="1" applyAlignment="1">
      <alignment horizontal="center" vertical="center"/>
    </xf>
    <xf numFmtId="3" fontId="13" fillId="2" borderId="23" xfId="2" applyNumberFormat="1" applyFont="1" applyFill="1" applyBorder="1" applyAlignment="1">
      <alignment vertical="center"/>
    </xf>
    <xf numFmtId="0" fontId="15" fillId="2" borderId="16" xfId="1" applyFont="1" applyFill="1" applyBorder="1" applyAlignment="1">
      <alignment horizontal="centerContinuous" vertical="center"/>
    </xf>
    <xf numFmtId="3" fontId="13" fillId="2" borderId="44" xfId="2" applyNumberFormat="1" applyFont="1" applyFill="1" applyBorder="1" applyAlignment="1">
      <alignment horizontal="right" vertical="center"/>
    </xf>
    <xf numFmtId="177" fontId="13" fillId="2" borderId="45" xfId="1" applyNumberFormat="1" applyFont="1" applyFill="1" applyBorder="1" applyAlignment="1">
      <alignment vertical="center"/>
    </xf>
    <xf numFmtId="179" fontId="13" fillId="2" borderId="46" xfId="1" applyNumberFormat="1" applyFont="1" applyFill="1" applyBorder="1" applyAlignment="1">
      <alignment vertical="center"/>
    </xf>
    <xf numFmtId="3" fontId="13" fillId="2" borderId="44" xfId="2" applyNumberFormat="1" applyFont="1" applyFill="1" applyBorder="1" applyAlignment="1">
      <alignment vertical="center"/>
    </xf>
    <xf numFmtId="3" fontId="13" fillId="2" borderId="56" xfId="2" applyNumberFormat="1" applyFont="1" applyFill="1" applyBorder="1" applyAlignment="1">
      <alignment vertical="center"/>
    </xf>
    <xf numFmtId="0" fontId="16" fillId="3" borderId="0" xfId="1" applyFont="1" applyFill="1" applyAlignment="1">
      <alignment horizontal="left" vertical="center" wrapText="1"/>
    </xf>
    <xf numFmtId="178" fontId="16" fillId="0" borderId="0" xfId="1" applyNumberFormat="1" applyFont="1" applyAlignment="1">
      <alignment horizontal="left" vertical="center" wrapText="1"/>
    </xf>
    <xf numFmtId="179" fontId="16" fillId="0" borderId="0" xfId="1" applyNumberFormat="1" applyFont="1" applyAlignment="1">
      <alignment horizontal="left" vertical="center" wrapText="1"/>
    </xf>
    <xf numFmtId="0" fontId="16" fillId="0" borderId="0" xfId="1" applyFont="1" applyAlignment="1">
      <alignment horizontal="left" vertical="center" wrapText="1"/>
    </xf>
    <xf numFmtId="0" fontId="10" fillId="0" borderId="0" xfId="3" applyFont="1"/>
    <xf numFmtId="6" fontId="19" fillId="0" borderId="0" xfId="4" applyFont="1" applyAlignment="1"/>
    <xf numFmtId="0" fontId="22" fillId="0" borderId="0" xfId="3" applyFont="1" applyAlignment="1"/>
    <xf numFmtId="0" fontId="22" fillId="0" borderId="0" xfId="3" applyFont="1" applyFill="1" applyAlignment="1">
      <alignment horizontal="center"/>
    </xf>
    <xf numFmtId="0" fontId="12" fillId="0" borderId="0" xfId="3" applyFont="1" applyAlignment="1"/>
    <xf numFmtId="0" fontId="12" fillId="0" borderId="0" xfId="3" applyFont="1" applyFill="1" applyAlignment="1">
      <alignment horizontal="center"/>
    </xf>
    <xf numFmtId="0" fontId="10" fillId="0" borderId="0" xfId="3" applyFont="1" applyFill="1"/>
    <xf numFmtId="0" fontId="10" fillId="0" borderId="0" xfId="3" applyFont="1" applyFill="1" applyAlignment="1">
      <alignment horizontal="right"/>
    </xf>
    <xf numFmtId="0" fontId="10" fillId="4" borderId="0" xfId="3" applyFont="1" applyFill="1"/>
    <xf numFmtId="0" fontId="10" fillId="4" borderId="0" xfId="3" applyFont="1" applyFill="1" applyAlignment="1">
      <alignment horizontal="right"/>
    </xf>
    <xf numFmtId="0" fontId="10" fillId="0" borderId="0" xfId="3" applyFont="1" applyAlignment="1">
      <alignment vertical="center"/>
    </xf>
    <xf numFmtId="0" fontId="10" fillId="0" borderId="0" xfId="3" applyFont="1" applyFill="1" applyAlignment="1">
      <alignment vertical="center"/>
    </xf>
    <xf numFmtId="0" fontId="11" fillId="0" borderId="17" xfId="3" applyFont="1" applyFill="1" applyBorder="1" applyAlignment="1">
      <alignment horizontal="center" vertical="center"/>
    </xf>
    <xf numFmtId="0" fontId="11" fillId="0" borderId="0" xfId="3" applyFont="1" applyFill="1" applyBorder="1" applyAlignment="1">
      <alignment horizontal="center" vertical="center"/>
    </xf>
    <xf numFmtId="0" fontId="10" fillId="0" borderId="0" xfId="3" applyFont="1" applyBorder="1" applyAlignment="1">
      <alignment vertical="center"/>
    </xf>
    <xf numFmtId="0" fontId="10" fillId="4" borderId="0" xfId="3" applyFont="1" applyFill="1" applyAlignment="1">
      <alignment vertical="center"/>
    </xf>
    <xf numFmtId="0" fontId="11" fillId="4" borderId="17" xfId="3" applyFont="1" applyFill="1" applyBorder="1" applyAlignment="1">
      <alignment horizontal="center" vertical="center"/>
    </xf>
    <xf numFmtId="0" fontId="10" fillId="0" borderId="53" xfId="3" applyFont="1" applyFill="1" applyBorder="1" applyAlignment="1">
      <alignment horizontal="center"/>
    </xf>
    <xf numFmtId="0" fontId="10" fillId="0" borderId="27" xfId="3" applyFont="1" applyFill="1" applyBorder="1" applyAlignment="1">
      <alignment horizontal="center"/>
    </xf>
    <xf numFmtId="0" fontId="10" fillId="0" borderId="11" xfId="3" applyFont="1" applyFill="1" applyBorder="1" applyAlignment="1">
      <alignment horizontal="center"/>
    </xf>
    <xf numFmtId="0" fontId="11" fillId="0" borderId="53" xfId="3" applyFont="1" applyFill="1" applyBorder="1" applyAlignment="1"/>
    <xf numFmtId="0" fontId="10" fillId="0" borderId="27" xfId="3" applyFont="1" applyBorder="1"/>
    <xf numFmtId="0" fontId="10" fillId="4" borderId="11" xfId="3" applyFont="1" applyFill="1" applyBorder="1" applyAlignment="1">
      <alignment horizontal="center"/>
    </xf>
    <xf numFmtId="0" fontId="11" fillId="4" borderId="53" xfId="3" applyFont="1" applyFill="1" applyBorder="1" applyAlignment="1"/>
    <xf numFmtId="0" fontId="10" fillId="4" borderId="53" xfId="3" applyFont="1" applyFill="1" applyBorder="1" applyAlignment="1">
      <alignment horizontal="center"/>
    </xf>
    <xf numFmtId="0" fontId="11" fillId="0" borderId="57" xfId="3" applyFont="1" applyFill="1" applyBorder="1" applyAlignment="1">
      <alignment horizontal="center"/>
    </xf>
    <xf numFmtId="0" fontId="11" fillId="0" borderId="0" xfId="3" applyFont="1" applyFill="1" applyBorder="1" applyAlignment="1">
      <alignment horizontal="center"/>
    </xf>
    <xf numFmtId="0" fontId="10" fillId="0" borderId="26" xfId="3" applyFont="1" applyFill="1" applyBorder="1"/>
    <xf numFmtId="0" fontId="11" fillId="0" borderId="57" xfId="3" applyFont="1" applyFill="1" applyBorder="1" applyAlignment="1"/>
    <xf numFmtId="0" fontId="10" fillId="0" borderId="0" xfId="3" applyFont="1" applyBorder="1"/>
    <xf numFmtId="0" fontId="10" fillId="4" borderId="26" xfId="3" applyFont="1" applyFill="1" applyBorder="1"/>
    <xf numFmtId="0" fontId="11" fillId="4" borderId="57" xfId="3" applyFont="1" applyFill="1" applyBorder="1" applyAlignment="1"/>
    <xf numFmtId="0" fontId="11" fillId="4" borderId="57" xfId="3" applyFont="1" applyFill="1" applyBorder="1" applyAlignment="1">
      <alignment horizontal="center"/>
    </xf>
    <xf numFmtId="0" fontId="10" fillId="0" borderId="57" xfId="3" applyFont="1" applyFill="1" applyBorder="1" applyAlignment="1">
      <alignment horizontal="center"/>
    </xf>
    <xf numFmtId="0" fontId="10" fillId="0" borderId="0" xfId="3" applyFont="1" applyFill="1" applyBorder="1" applyAlignment="1">
      <alignment horizontal="center"/>
    </xf>
    <xf numFmtId="0" fontId="10" fillId="4" borderId="57" xfId="3" applyFont="1" applyFill="1" applyBorder="1" applyAlignment="1">
      <alignment horizontal="center"/>
    </xf>
    <xf numFmtId="0" fontId="10" fillId="0" borderId="54" xfId="3" applyFont="1" applyFill="1" applyBorder="1" applyAlignment="1">
      <alignment horizontal="center"/>
    </xf>
    <xf numFmtId="0" fontId="10" fillId="4" borderId="54" xfId="3" applyFont="1" applyFill="1" applyBorder="1" applyAlignment="1">
      <alignment horizontal="center"/>
    </xf>
    <xf numFmtId="0" fontId="10" fillId="0" borderId="26" xfId="3" applyFont="1" applyFill="1" applyBorder="1" applyAlignment="1">
      <alignment horizontal="center"/>
    </xf>
    <xf numFmtId="0" fontId="10" fillId="4" borderId="26" xfId="3" applyFont="1" applyFill="1" applyBorder="1" applyAlignment="1">
      <alignment horizontal="center"/>
    </xf>
    <xf numFmtId="182" fontId="10" fillId="0" borderId="54" xfId="3" applyNumberFormat="1" applyFont="1" applyFill="1" applyBorder="1" applyAlignment="1">
      <alignment horizontal="center"/>
    </xf>
    <xf numFmtId="182" fontId="10" fillId="0" borderId="0" xfId="3" applyNumberFormat="1" applyFont="1" applyFill="1" applyBorder="1" applyAlignment="1">
      <alignment horizontal="center"/>
    </xf>
    <xf numFmtId="182" fontId="10" fillId="4" borderId="54" xfId="3" applyNumberFormat="1" applyFont="1" applyFill="1" applyBorder="1" applyAlignment="1">
      <alignment horizontal="center"/>
    </xf>
    <xf numFmtId="0" fontId="10" fillId="0" borderId="54" xfId="3" applyFont="1" applyFill="1" applyBorder="1" applyAlignment="1">
      <alignment horizontal="center" vertical="center"/>
    </xf>
    <xf numFmtId="0" fontId="10" fillId="0" borderId="0" xfId="3" applyFont="1" applyFill="1" applyBorder="1" applyAlignment="1">
      <alignment horizontal="center" vertical="center"/>
    </xf>
    <xf numFmtId="0" fontId="10" fillId="4" borderId="54" xfId="3" applyFont="1" applyFill="1" applyBorder="1" applyAlignment="1">
      <alignment horizontal="center" vertical="center"/>
    </xf>
    <xf numFmtId="0" fontId="10" fillId="0" borderId="57" xfId="3" applyFont="1" applyFill="1" applyBorder="1" applyAlignment="1">
      <alignment horizontal="center" shrinkToFit="1"/>
    </xf>
    <xf numFmtId="0" fontId="10" fillId="4" borderId="57" xfId="3" applyFont="1" applyFill="1" applyBorder="1" applyAlignment="1">
      <alignment horizontal="center" shrinkToFit="1"/>
    </xf>
    <xf numFmtId="10" fontId="10" fillId="0" borderId="57" xfId="3" applyNumberFormat="1" applyFont="1" applyFill="1" applyBorder="1" applyAlignment="1">
      <alignment horizontal="center"/>
    </xf>
    <xf numFmtId="10" fontId="10" fillId="0" borderId="0" xfId="3" applyNumberFormat="1" applyFont="1" applyFill="1" applyBorder="1" applyAlignment="1">
      <alignment horizontal="center"/>
    </xf>
    <xf numFmtId="10" fontId="10" fillId="4" borderId="57" xfId="3" applyNumberFormat="1" applyFont="1" applyFill="1" applyBorder="1" applyAlignment="1">
      <alignment horizontal="center"/>
    </xf>
    <xf numFmtId="0" fontId="10" fillId="0" borderId="57" xfId="3" applyFont="1" applyFill="1" applyBorder="1" applyAlignment="1">
      <alignment vertical="center" wrapText="1"/>
    </xf>
    <xf numFmtId="0" fontId="10" fillId="0" borderId="0" xfId="3" applyFont="1" applyFill="1" applyBorder="1" applyAlignment="1">
      <alignment vertical="center" wrapText="1"/>
    </xf>
    <xf numFmtId="0" fontId="10" fillId="4" borderId="57" xfId="3" applyFont="1" applyFill="1" applyBorder="1" applyAlignment="1">
      <alignment vertical="center" wrapText="1"/>
    </xf>
    <xf numFmtId="0" fontId="24" fillId="0" borderId="0" xfId="3" applyFont="1" applyAlignment="1"/>
    <xf numFmtId="0" fontId="24" fillId="0" borderId="0" xfId="3" applyFont="1" applyFill="1" applyAlignment="1"/>
    <xf numFmtId="0" fontId="24" fillId="4" borderId="0" xfId="3" applyFont="1" applyFill="1" applyAlignment="1"/>
    <xf numFmtId="0" fontId="11" fillId="0" borderId="0" xfId="3" applyFont="1" applyFill="1" applyAlignment="1">
      <alignment horizontal="center"/>
    </xf>
    <xf numFmtId="0" fontId="11" fillId="4" borderId="0" xfId="3" applyFont="1" applyFill="1" applyAlignment="1">
      <alignment horizontal="center"/>
    </xf>
    <xf numFmtId="0" fontId="24" fillId="3" borderId="0" xfId="3" applyFont="1" applyFill="1" applyAlignment="1"/>
    <xf numFmtId="0" fontId="25" fillId="3" borderId="0" xfId="3" applyFont="1" applyFill="1" applyAlignment="1"/>
    <xf numFmtId="38" fontId="15" fillId="0" borderId="0" xfId="2" applyFont="1">
      <alignment vertical="center"/>
    </xf>
    <xf numFmtId="176" fontId="15" fillId="0" borderId="0" xfId="2" applyNumberFormat="1" applyFont="1">
      <alignment vertical="center"/>
    </xf>
    <xf numFmtId="180" fontId="15" fillId="0" borderId="0" xfId="2" applyNumberFormat="1" applyFont="1">
      <alignment vertical="center"/>
    </xf>
    <xf numFmtId="38" fontId="12" fillId="0" borderId="0" xfId="2" applyFont="1">
      <alignment vertical="center"/>
    </xf>
    <xf numFmtId="176" fontId="12" fillId="0" borderId="0" xfId="2" applyNumberFormat="1" applyFont="1">
      <alignment vertical="center"/>
    </xf>
    <xf numFmtId="180" fontId="12" fillId="0" borderId="0" xfId="2" applyNumberFormat="1" applyFont="1">
      <alignment vertical="center"/>
    </xf>
    <xf numFmtId="176" fontId="26" fillId="0" borderId="0" xfId="2" applyNumberFormat="1" applyFont="1">
      <alignment vertical="center"/>
    </xf>
    <xf numFmtId="180" fontId="26" fillId="0" borderId="0" xfId="2" applyNumberFormat="1" applyFont="1" applyAlignment="1">
      <alignment horizontal="right" vertical="center"/>
    </xf>
    <xf numFmtId="38" fontId="10" fillId="2" borderId="1" xfId="2" applyFont="1" applyFill="1" applyBorder="1" applyAlignment="1">
      <alignment horizontal="center" vertical="center"/>
    </xf>
    <xf numFmtId="38" fontId="15" fillId="2" borderId="59" xfId="2" applyFont="1" applyFill="1" applyBorder="1" applyAlignment="1">
      <alignment horizontal="center" vertical="center"/>
    </xf>
    <xf numFmtId="176" fontId="15" fillId="2" borderId="59" xfId="2" applyNumberFormat="1" applyFont="1" applyFill="1" applyBorder="1" applyAlignment="1">
      <alignment horizontal="center" vertical="center"/>
    </xf>
    <xf numFmtId="180" fontId="15" fillId="2" borderId="59" xfId="2" applyNumberFormat="1" applyFont="1" applyFill="1" applyBorder="1" applyAlignment="1">
      <alignment horizontal="center" vertical="center"/>
    </xf>
    <xf numFmtId="0" fontId="15" fillId="0" borderId="29" xfId="0" applyFont="1" applyFill="1" applyBorder="1" applyAlignment="1">
      <alignment horizontal="left" vertical="center"/>
    </xf>
    <xf numFmtId="38" fontId="15" fillId="0" borderId="34" xfId="2" applyFont="1" applyFill="1" applyBorder="1" applyAlignment="1">
      <alignment horizontal="right" vertical="center"/>
    </xf>
    <xf numFmtId="38" fontId="15" fillId="0" borderId="34" xfId="2" quotePrefix="1" applyFont="1" applyFill="1" applyBorder="1" applyAlignment="1">
      <alignment horizontal="right" vertical="center"/>
    </xf>
    <xf numFmtId="177" fontId="15" fillId="0" borderId="34" xfId="2" applyNumberFormat="1" applyFont="1" applyFill="1" applyBorder="1" applyAlignment="1">
      <alignment horizontal="right" vertical="center"/>
    </xf>
    <xf numFmtId="178" fontId="15" fillId="0" borderId="34" xfId="2" applyNumberFormat="1" applyFont="1" applyFill="1" applyBorder="1" applyAlignment="1">
      <alignment horizontal="right" vertical="center"/>
    </xf>
    <xf numFmtId="0" fontId="15" fillId="0" borderId="1" xfId="0" applyFont="1" applyFill="1" applyBorder="1">
      <alignment vertical="center"/>
    </xf>
    <xf numFmtId="38" fontId="15" fillId="0" borderId="1" xfId="2" applyFont="1" applyFill="1" applyBorder="1">
      <alignment vertical="center"/>
    </xf>
    <xf numFmtId="177" fontId="15" fillId="0" borderId="34" xfId="2" quotePrefix="1" applyNumberFormat="1" applyFont="1" applyFill="1" applyBorder="1" applyAlignment="1">
      <alignment horizontal="right" vertical="center"/>
    </xf>
    <xf numFmtId="179" fontId="15" fillId="0" borderId="1" xfId="2" applyNumberFormat="1" applyFont="1" applyFill="1" applyBorder="1" applyAlignment="1">
      <alignment horizontal="right" vertical="center"/>
    </xf>
    <xf numFmtId="0" fontId="15" fillId="0" borderId="59" xfId="0" applyFont="1" applyFill="1" applyBorder="1">
      <alignment vertical="center"/>
    </xf>
    <xf numFmtId="38" fontId="15" fillId="0" borderId="59" xfId="2" applyFont="1" applyFill="1" applyBorder="1">
      <alignment vertical="center"/>
    </xf>
    <xf numFmtId="177" fontId="15" fillId="0" borderId="59" xfId="2" applyNumberFormat="1" applyFont="1" applyFill="1" applyBorder="1" applyAlignment="1">
      <alignment horizontal="right" vertical="center"/>
    </xf>
    <xf numFmtId="179" fontId="15" fillId="0" borderId="59" xfId="2" applyNumberFormat="1" applyFont="1" applyFill="1" applyBorder="1" applyAlignment="1">
      <alignment horizontal="right" vertical="center"/>
    </xf>
    <xf numFmtId="0" fontId="15" fillId="2" borderId="41" xfId="0" applyFont="1" applyFill="1" applyBorder="1" applyAlignment="1">
      <alignment horizontal="center" vertical="center"/>
    </xf>
    <xf numFmtId="38" fontId="15" fillId="2" borderId="41" xfId="2" applyFont="1" applyFill="1" applyBorder="1">
      <alignment vertical="center"/>
    </xf>
    <xf numFmtId="177" fontId="15" fillId="2" borderId="41" xfId="2" applyNumberFormat="1" applyFont="1" applyFill="1" applyBorder="1" applyAlignment="1">
      <alignment horizontal="right" vertical="center"/>
    </xf>
    <xf numFmtId="179" fontId="15" fillId="2" borderId="41" xfId="2" applyNumberFormat="1" applyFont="1" applyFill="1" applyBorder="1" applyAlignment="1">
      <alignment horizontal="right" vertical="center"/>
    </xf>
    <xf numFmtId="38" fontId="15" fillId="0" borderId="0" xfId="0" applyNumberFormat="1" applyFont="1">
      <alignment vertical="center"/>
    </xf>
    <xf numFmtId="38" fontId="28" fillId="0" borderId="0" xfId="2" applyFont="1">
      <alignment vertical="center"/>
    </xf>
    <xf numFmtId="0" fontId="15" fillId="0" borderId="0" xfId="0" applyFont="1" applyAlignment="1">
      <alignment horizontal="right" vertical="center"/>
    </xf>
    <xf numFmtId="0" fontId="10" fillId="2" borderId="61"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5" xfId="0" applyFont="1" applyFill="1" applyBorder="1" applyAlignment="1">
      <alignment horizontal="center" vertical="center"/>
    </xf>
    <xf numFmtId="0" fontId="15" fillId="0" borderId="66" xfId="0" applyFont="1" applyFill="1" applyBorder="1" applyAlignment="1">
      <alignment horizontal="left" vertical="center"/>
    </xf>
    <xf numFmtId="0" fontId="15" fillId="0" borderId="66" xfId="0" applyFont="1" applyFill="1" applyBorder="1" applyAlignment="1">
      <alignment horizontal="right" vertical="center"/>
    </xf>
    <xf numFmtId="0" fontId="15" fillId="0" borderId="33" xfId="0" quotePrefix="1" applyFont="1" applyFill="1" applyBorder="1" applyAlignment="1">
      <alignment horizontal="right" vertical="center"/>
    </xf>
    <xf numFmtId="177" fontId="15" fillId="0" borderId="34" xfId="0" applyNumberFormat="1" applyFont="1" applyFill="1" applyBorder="1" applyAlignment="1">
      <alignment horizontal="right" vertical="center"/>
    </xf>
    <xf numFmtId="181" fontId="15" fillId="0" borderId="35" xfId="0" applyNumberFormat="1" applyFont="1" applyFill="1" applyBorder="1" applyAlignment="1">
      <alignment horizontal="right" vertical="center"/>
    </xf>
    <xf numFmtId="0" fontId="15" fillId="0" borderId="67" xfId="0" applyFont="1" applyBorder="1">
      <alignment vertical="center"/>
    </xf>
    <xf numFmtId="176" fontId="15" fillId="0" borderId="3" xfId="2" applyNumberFormat="1" applyFont="1" applyBorder="1">
      <alignment vertical="center"/>
    </xf>
    <xf numFmtId="181" fontId="15" fillId="0" borderId="2" xfId="2" applyNumberFormat="1" applyFont="1" applyBorder="1">
      <alignment vertical="center"/>
    </xf>
    <xf numFmtId="0" fontId="15" fillId="0" borderId="62" xfId="0" applyFont="1" applyBorder="1">
      <alignment vertical="center"/>
    </xf>
    <xf numFmtId="176" fontId="15" fillId="0" borderId="64" xfId="2" applyNumberFormat="1" applyFont="1" applyFill="1" applyBorder="1">
      <alignment vertical="center"/>
    </xf>
    <xf numFmtId="181" fontId="15" fillId="0" borderId="65" xfId="2" applyNumberFormat="1" applyFont="1" applyFill="1" applyBorder="1">
      <alignment vertical="center"/>
    </xf>
    <xf numFmtId="0" fontId="15" fillId="2" borderId="38" xfId="0" applyFont="1" applyFill="1" applyBorder="1" applyAlignment="1">
      <alignment horizontal="right" vertical="center"/>
    </xf>
    <xf numFmtId="176" fontId="15" fillId="2" borderId="43" xfId="2" applyNumberFormat="1" applyFont="1" applyFill="1" applyBorder="1">
      <alignment vertical="center"/>
    </xf>
    <xf numFmtId="177" fontId="15" fillId="2" borderId="68" xfId="0" applyNumberFormat="1" applyFont="1" applyFill="1" applyBorder="1" applyAlignment="1">
      <alignment horizontal="right" vertical="center"/>
    </xf>
    <xf numFmtId="181" fontId="15" fillId="2" borderId="40" xfId="2" applyNumberFormat="1" applyFont="1" applyFill="1" applyBorder="1">
      <alignment vertical="center"/>
    </xf>
    <xf numFmtId="0" fontId="15" fillId="2" borderId="67" xfId="0" applyFont="1" applyFill="1" applyBorder="1">
      <alignment vertical="center"/>
    </xf>
    <xf numFmtId="177" fontId="15" fillId="2" borderId="3" xfId="2" applyNumberFormat="1" applyFont="1" applyFill="1" applyBorder="1" applyAlignment="1">
      <alignment horizontal="right" vertical="center"/>
    </xf>
    <xf numFmtId="177" fontId="15" fillId="2" borderId="34" xfId="0" applyNumberFormat="1" applyFont="1" applyFill="1" applyBorder="1" applyAlignment="1">
      <alignment horizontal="right" vertical="center"/>
    </xf>
    <xf numFmtId="181" fontId="15" fillId="2" borderId="2" xfId="2" applyNumberFormat="1" applyFont="1" applyFill="1" applyBorder="1" applyAlignment="1">
      <alignment horizontal="right" vertical="center"/>
    </xf>
    <xf numFmtId="0" fontId="15" fillId="2" borderId="69" xfId="0" applyFont="1" applyFill="1" applyBorder="1" applyAlignment="1">
      <alignment horizontal="right" vertical="center"/>
    </xf>
    <xf numFmtId="176" fontId="15" fillId="2" borderId="4" xfId="2" applyNumberFormat="1" applyFont="1" applyFill="1" applyBorder="1">
      <alignment vertical="center"/>
    </xf>
    <xf numFmtId="177" fontId="15" fillId="2" borderId="5" xfId="0" applyNumberFormat="1" applyFont="1" applyFill="1" applyBorder="1" applyAlignment="1">
      <alignment horizontal="right" vertical="center"/>
    </xf>
    <xf numFmtId="181" fontId="15" fillId="2" borderId="6" xfId="2" applyNumberFormat="1" applyFont="1" applyFill="1" applyBorder="1">
      <alignment vertical="center"/>
    </xf>
    <xf numFmtId="0" fontId="12" fillId="0" borderId="0" xfId="5" applyFont="1" applyFill="1">
      <alignment vertical="center"/>
    </xf>
    <xf numFmtId="0" fontId="12" fillId="0" borderId="0" xfId="5" applyFont="1" applyFill="1" applyAlignment="1">
      <alignment vertical="top"/>
    </xf>
    <xf numFmtId="0" fontId="10" fillId="0" borderId="0" xfId="5" applyFont="1" applyFill="1">
      <alignment vertical="center"/>
    </xf>
    <xf numFmtId="0" fontId="13" fillId="0" borderId="0" xfId="5" applyFont="1" applyFill="1" applyAlignment="1">
      <alignment vertical="top"/>
    </xf>
    <xf numFmtId="0" fontId="13" fillId="0" borderId="0" xfId="5" applyFont="1" applyFill="1" applyAlignment="1">
      <alignment vertical="center" wrapText="1"/>
    </xf>
    <xf numFmtId="0" fontId="26" fillId="0" borderId="0" xfId="5" applyFont="1" applyFill="1" applyAlignment="1">
      <alignment vertical="top"/>
    </xf>
    <xf numFmtId="0" fontId="26" fillId="0" borderId="0" xfId="5" applyFont="1" applyFill="1" applyAlignment="1">
      <alignment horizontal="left" vertical="center" wrapText="1"/>
    </xf>
    <xf numFmtId="0" fontId="10" fillId="2" borderId="1" xfId="5" applyFont="1" applyFill="1" applyBorder="1" applyAlignment="1">
      <alignment horizontal="center" vertical="center" textRotation="255"/>
    </xf>
    <xf numFmtId="0" fontId="10" fillId="2" borderId="70" xfId="5" applyFont="1" applyFill="1" applyBorder="1" applyAlignment="1">
      <alignment horizontal="center" vertical="top" wrapText="1"/>
    </xf>
    <xf numFmtId="0" fontId="10" fillId="2" borderId="34" xfId="5" applyFont="1" applyFill="1" applyBorder="1" applyAlignment="1">
      <alignment horizontal="center" vertical="center" wrapText="1"/>
    </xf>
    <xf numFmtId="0" fontId="26" fillId="0" borderId="34" xfId="5" applyFont="1" applyFill="1" applyBorder="1" applyAlignment="1">
      <alignment horizontal="left" vertical="top" wrapText="1"/>
    </xf>
    <xf numFmtId="0" fontId="26" fillId="0" borderId="29" xfId="5" applyFont="1" applyFill="1" applyBorder="1" applyAlignment="1">
      <alignment horizontal="left" vertical="top" wrapText="1"/>
    </xf>
    <xf numFmtId="0" fontId="26" fillId="0" borderId="29" xfId="5" applyFont="1" applyFill="1" applyBorder="1" applyAlignment="1">
      <alignment vertical="top" wrapText="1"/>
    </xf>
    <xf numFmtId="0" fontId="26" fillId="0" borderId="29" xfId="5" applyNumberFormat="1" applyFont="1" applyFill="1" applyBorder="1" applyAlignment="1">
      <alignment vertical="top" wrapText="1"/>
    </xf>
    <xf numFmtId="0" fontId="26" fillId="0" borderId="41" xfId="5" applyFont="1" applyFill="1" applyBorder="1" applyAlignment="1">
      <alignment horizontal="left" vertical="top" wrapText="1"/>
    </xf>
    <xf numFmtId="0" fontId="26" fillId="0" borderId="0" xfId="5" applyFont="1" applyFill="1">
      <alignment vertical="center"/>
    </xf>
    <xf numFmtId="0" fontId="26" fillId="0" borderId="0" xfId="5" applyFont="1" applyFill="1" applyAlignment="1">
      <alignment vertical="center" wrapText="1"/>
    </xf>
    <xf numFmtId="38" fontId="26" fillId="0" borderId="0" xfId="6" applyFont="1" applyFill="1" applyAlignment="1">
      <alignment vertical="top"/>
    </xf>
    <xf numFmtId="0" fontId="26" fillId="0" borderId="0" xfId="5" applyFont="1" applyFill="1" applyAlignment="1">
      <alignment horizontal="right" vertical="center" wrapText="1"/>
    </xf>
    <xf numFmtId="0" fontId="10" fillId="2" borderId="1" xfId="5" applyFont="1" applyFill="1" applyBorder="1" applyAlignment="1">
      <alignment horizontal="center" vertical="top" wrapText="1"/>
    </xf>
    <xf numFmtId="0" fontId="10" fillId="2" borderId="71" xfId="5" applyFont="1" applyFill="1" applyBorder="1" applyAlignment="1">
      <alignment horizontal="center" vertical="center" wrapText="1"/>
    </xf>
    <xf numFmtId="0" fontId="26" fillId="2" borderId="1" xfId="5" applyFont="1" applyFill="1" applyBorder="1" applyAlignment="1">
      <alignment vertical="center" textRotation="255"/>
    </xf>
    <xf numFmtId="49" fontId="26" fillId="2" borderId="70" xfId="5" applyNumberFormat="1" applyFont="1" applyFill="1" applyBorder="1" applyAlignment="1">
      <alignment horizontal="left" vertical="top" wrapText="1"/>
    </xf>
    <xf numFmtId="0" fontId="26" fillId="0" borderId="1" xfId="5" applyFont="1" applyFill="1" applyBorder="1" applyAlignment="1">
      <alignment vertical="top" wrapText="1"/>
    </xf>
    <xf numFmtId="38" fontId="26" fillId="0" borderId="0" xfId="6" applyFont="1" applyFill="1">
      <alignment vertical="center"/>
    </xf>
    <xf numFmtId="49" fontId="26" fillId="2" borderId="70" xfId="5" applyNumberFormat="1" applyFont="1" applyFill="1" applyBorder="1" applyAlignment="1">
      <alignment horizontal="right" vertical="top"/>
    </xf>
    <xf numFmtId="0" fontId="27" fillId="0" borderId="1" xfId="5" applyFont="1" applyFill="1" applyBorder="1" applyAlignment="1">
      <alignment vertical="top" wrapText="1"/>
    </xf>
    <xf numFmtId="49" fontId="26" fillId="2" borderId="37" xfId="5" applyNumberFormat="1" applyFont="1" applyFill="1" applyBorder="1" applyAlignment="1">
      <alignment horizontal="right" vertical="top" wrapText="1"/>
    </xf>
    <xf numFmtId="0" fontId="26" fillId="0" borderId="34" xfId="5" applyFont="1" applyFill="1" applyBorder="1" applyAlignment="1">
      <alignment vertical="top" wrapText="1"/>
    </xf>
    <xf numFmtId="0" fontId="26" fillId="2" borderId="34" xfId="5" applyFont="1" applyFill="1" applyBorder="1" applyAlignment="1">
      <alignment horizontal="left" vertical="top" wrapText="1"/>
    </xf>
    <xf numFmtId="0" fontId="26" fillId="0" borderId="36" xfId="5" applyFont="1" applyFill="1" applyBorder="1" applyAlignment="1">
      <alignment horizontal="left" vertical="top" wrapText="1"/>
    </xf>
    <xf numFmtId="0" fontId="26" fillId="2" borderId="29" xfId="5" applyFont="1" applyFill="1" applyBorder="1" applyAlignment="1">
      <alignment horizontal="left" vertical="top" wrapText="1"/>
    </xf>
    <xf numFmtId="0" fontId="26" fillId="0" borderId="28" xfId="5" applyFont="1" applyFill="1" applyBorder="1" applyAlignment="1">
      <alignment horizontal="left" vertical="top" wrapText="1"/>
    </xf>
    <xf numFmtId="0" fontId="26" fillId="0" borderId="0" xfId="5" applyFont="1" applyFill="1" applyAlignment="1">
      <alignment vertical="center"/>
    </xf>
    <xf numFmtId="0" fontId="27" fillId="0" borderId="28" xfId="5" applyFont="1" applyFill="1" applyBorder="1" applyAlignment="1">
      <alignment vertical="top" wrapText="1"/>
    </xf>
    <xf numFmtId="0" fontId="26" fillId="2" borderId="41" xfId="5" applyFont="1" applyFill="1" applyBorder="1" applyAlignment="1">
      <alignment horizontal="center" vertical="top" wrapText="1"/>
    </xf>
    <xf numFmtId="0" fontId="26" fillId="0" borderId="39" xfId="5" applyFont="1" applyFill="1" applyBorder="1" applyAlignment="1">
      <alignment vertical="top" wrapText="1"/>
    </xf>
    <xf numFmtId="0" fontId="30" fillId="2" borderId="41" xfId="5" applyFont="1" applyFill="1" applyBorder="1" applyAlignment="1">
      <alignment horizontal="left" vertical="top" wrapText="1"/>
    </xf>
    <xf numFmtId="0" fontId="26" fillId="2" borderId="1" xfId="5" applyFont="1" applyFill="1" applyBorder="1" applyAlignment="1">
      <alignment vertical="top" wrapText="1"/>
    </xf>
    <xf numFmtId="0" fontId="26" fillId="0" borderId="71" xfId="5" applyFont="1" applyFill="1" applyBorder="1" applyAlignment="1">
      <alignment vertical="top" wrapText="1"/>
    </xf>
    <xf numFmtId="0" fontId="26" fillId="2" borderId="1" xfId="5" applyFont="1" applyFill="1" applyBorder="1" applyAlignment="1">
      <alignment horizontal="left" vertical="top" wrapText="1"/>
    </xf>
    <xf numFmtId="0" fontId="26" fillId="2" borderId="70" xfId="5" applyFont="1" applyFill="1" applyBorder="1" applyAlignment="1">
      <alignment vertical="top" wrapText="1"/>
    </xf>
    <xf numFmtId="0" fontId="26" fillId="0" borderId="1" xfId="5" applyFont="1" applyFill="1" applyBorder="1" applyAlignment="1">
      <alignment horizontal="left" vertical="top" wrapText="1"/>
    </xf>
    <xf numFmtId="0" fontId="26" fillId="2" borderId="70" xfId="5" applyFont="1" applyFill="1" applyBorder="1" applyAlignment="1">
      <alignment horizontal="left" vertical="top" wrapText="1"/>
    </xf>
    <xf numFmtId="49" fontId="26" fillId="2" borderId="70" xfId="5" applyNumberFormat="1" applyFont="1" applyFill="1" applyBorder="1" applyAlignment="1">
      <alignment horizontal="right" vertical="top" wrapText="1"/>
    </xf>
    <xf numFmtId="0" fontId="26" fillId="0" borderId="1" xfId="7" applyFont="1" applyFill="1" applyBorder="1" applyAlignment="1">
      <alignment vertical="top" wrapText="1"/>
    </xf>
    <xf numFmtId="0" fontId="30" fillId="0" borderId="1" xfId="5" applyFont="1" applyFill="1" applyBorder="1" applyAlignment="1">
      <alignment vertical="top" wrapText="1"/>
    </xf>
    <xf numFmtId="0" fontId="26" fillId="0" borderId="0" xfId="5" applyFont="1" applyFill="1" applyBorder="1" applyAlignment="1">
      <alignment vertical="top"/>
    </xf>
    <xf numFmtId="0" fontId="26" fillId="0" borderId="0" xfId="5" applyFont="1" applyFill="1" applyBorder="1" applyAlignment="1">
      <alignment vertical="center"/>
    </xf>
    <xf numFmtId="0" fontId="10" fillId="2" borderId="1" xfId="5" applyFont="1" applyFill="1" applyBorder="1" applyAlignment="1">
      <alignment horizontal="center" vertical="center" wrapText="1"/>
    </xf>
    <xf numFmtId="0" fontId="26" fillId="0" borderId="72" xfId="5" applyFont="1" applyFill="1" applyBorder="1" applyAlignment="1">
      <alignment horizontal="center" vertical="top"/>
    </xf>
    <xf numFmtId="0" fontId="10" fillId="0" borderId="0" xfId="5" applyFont="1" applyFill="1" applyAlignment="1">
      <alignment horizontal="center" vertical="center"/>
    </xf>
    <xf numFmtId="0" fontId="26" fillId="0" borderId="0" xfId="5" applyFont="1" applyFill="1" applyBorder="1" applyAlignment="1">
      <alignment horizontal="center" vertical="top"/>
    </xf>
    <xf numFmtId="0" fontId="26" fillId="0" borderId="73" xfId="5" applyFont="1" applyFill="1" applyBorder="1" applyAlignment="1">
      <alignment horizontal="right" vertical="center" wrapText="1"/>
    </xf>
    <xf numFmtId="0" fontId="26" fillId="2" borderId="1" xfId="5" applyFont="1" applyFill="1" applyBorder="1" applyAlignment="1">
      <alignment horizontal="center" vertical="center" textRotation="255"/>
    </xf>
    <xf numFmtId="0" fontId="26" fillId="2" borderId="1" xfId="5" applyFont="1" applyFill="1" applyBorder="1" applyAlignment="1">
      <alignment horizontal="center" vertical="top" wrapText="1"/>
    </xf>
    <xf numFmtId="0" fontId="26" fillId="0" borderId="1" xfId="5" applyFont="1" applyFill="1" applyBorder="1" applyAlignment="1">
      <alignment horizontal="center" vertical="center" wrapText="1"/>
    </xf>
    <xf numFmtId="0" fontId="30" fillId="2" borderId="1" xfId="5" applyFont="1" applyFill="1" applyBorder="1" applyAlignment="1">
      <alignment horizontal="left" vertical="top" wrapText="1"/>
    </xf>
    <xf numFmtId="0" fontId="26" fillId="2" borderId="42" xfId="5" applyFont="1" applyFill="1" applyBorder="1" applyAlignment="1">
      <alignment horizontal="left" vertical="top" wrapText="1"/>
    </xf>
    <xf numFmtId="0" fontId="26" fillId="0" borderId="41" xfId="5" applyFont="1" applyFill="1" applyBorder="1" applyAlignment="1">
      <alignment vertical="top" wrapText="1"/>
    </xf>
    <xf numFmtId="0" fontId="30" fillId="2" borderId="1" xfId="5" applyFont="1" applyFill="1" applyBorder="1" applyAlignment="1">
      <alignment horizontal="left" vertical="top"/>
    </xf>
    <xf numFmtId="0" fontId="26" fillId="0" borderId="1" xfId="5" applyFont="1" applyFill="1" applyBorder="1" applyAlignment="1">
      <alignment vertical="top"/>
    </xf>
    <xf numFmtId="0" fontId="26" fillId="2" borderId="34" xfId="5" applyFont="1" applyFill="1" applyBorder="1" applyAlignment="1">
      <alignment horizontal="center" vertical="center" textRotation="255"/>
    </xf>
    <xf numFmtId="0" fontId="26" fillId="2" borderId="74" xfId="5" applyFont="1" applyFill="1" applyBorder="1" applyAlignment="1">
      <alignment horizontal="left" vertical="top" wrapText="1"/>
    </xf>
    <xf numFmtId="0" fontId="26" fillId="2" borderId="71" xfId="5" applyFont="1" applyFill="1" applyBorder="1" applyAlignment="1">
      <alignment horizontal="left" vertical="top" wrapText="1"/>
    </xf>
    <xf numFmtId="0" fontId="30" fillId="2" borderId="74" xfId="5" applyFont="1" applyFill="1" applyBorder="1" applyAlignment="1">
      <alignment horizontal="left" vertical="top" wrapText="1"/>
    </xf>
    <xf numFmtId="0" fontId="26" fillId="2" borderId="29" xfId="5" applyFont="1" applyFill="1" applyBorder="1" applyAlignment="1">
      <alignment horizontal="center" vertical="center" textRotation="255"/>
    </xf>
    <xf numFmtId="0" fontId="26" fillId="2" borderId="41" xfId="5" applyFont="1" applyFill="1" applyBorder="1" applyAlignment="1">
      <alignment horizontal="center" vertical="center" textRotation="255"/>
    </xf>
    <xf numFmtId="0" fontId="30" fillId="0" borderId="1" xfId="7" applyFont="1" applyFill="1" applyBorder="1" applyAlignment="1">
      <alignment vertical="top" wrapText="1"/>
    </xf>
    <xf numFmtId="0" fontId="26" fillId="2" borderId="70" xfId="5" applyFont="1" applyFill="1" applyBorder="1" applyAlignment="1">
      <alignment horizontal="center" vertical="top" wrapText="1"/>
    </xf>
    <xf numFmtId="0" fontId="26" fillId="2" borderId="1" xfId="5" applyFont="1" applyFill="1" applyBorder="1" applyAlignment="1">
      <alignment horizontal="center" vertical="center" wrapText="1"/>
    </xf>
    <xf numFmtId="0" fontId="26" fillId="0" borderId="0" xfId="5" applyFont="1" applyFill="1" applyAlignment="1">
      <alignment horizontal="center" vertical="center"/>
    </xf>
    <xf numFmtId="0" fontId="10" fillId="0" borderId="0" xfId="1" applyFont="1" applyAlignment="1">
      <alignment horizontal="left" vertical="center"/>
    </xf>
    <xf numFmtId="0" fontId="12" fillId="2" borderId="7" xfId="1" applyFont="1" applyFill="1" applyBorder="1" applyAlignment="1">
      <alignment horizontal="center" vertical="center"/>
    </xf>
    <xf numFmtId="0" fontId="12" fillId="2" borderId="3" xfId="1" applyFont="1" applyFill="1" applyBorder="1" applyAlignment="1">
      <alignment horizontal="center" vertical="center"/>
    </xf>
    <xf numFmtId="176" fontId="12" fillId="2" borderId="8" xfId="1" applyNumberFormat="1" applyFont="1" applyFill="1" applyBorder="1" applyAlignment="1">
      <alignment horizontal="center" vertical="center"/>
    </xf>
    <xf numFmtId="176" fontId="12" fillId="2" borderId="9" xfId="1" applyNumberFormat="1" applyFont="1" applyFill="1" applyBorder="1" applyAlignment="1">
      <alignment horizontal="center" vertical="center"/>
    </xf>
    <xf numFmtId="176" fontId="12" fillId="2" borderId="10" xfId="1" applyNumberFormat="1" applyFont="1" applyFill="1" applyBorder="1" applyAlignment="1">
      <alignment horizontal="center" vertical="center"/>
    </xf>
    <xf numFmtId="0" fontId="14" fillId="0" borderId="33" xfId="1" applyFont="1" applyBorder="1" applyAlignment="1">
      <alignment horizontal="left" vertical="center"/>
    </xf>
    <xf numFmtId="0" fontId="14" fillId="0" borderId="34" xfId="1" applyFont="1" applyBorder="1" applyAlignment="1">
      <alignment horizontal="left" vertical="center"/>
    </xf>
    <xf numFmtId="0" fontId="14" fillId="0" borderId="35" xfId="1" applyFont="1" applyBorder="1" applyAlignment="1">
      <alignment horizontal="left" vertical="center"/>
    </xf>
    <xf numFmtId="0" fontId="14" fillId="0" borderId="0" xfId="1" applyFont="1" applyBorder="1" applyAlignment="1">
      <alignment horizontal="left" vertical="center"/>
    </xf>
    <xf numFmtId="0" fontId="14" fillId="0" borderId="27" xfId="1" applyFont="1" applyBorder="1" applyAlignment="1">
      <alignment horizontal="left" vertical="center"/>
    </xf>
    <xf numFmtId="0" fontId="14" fillId="0" borderId="44" xfId="1" applyFont="1" applyBorder="1" applyAlignment="1">
      <alignment horizontal="left" vertical="center"/>
    </xf>
    <xf numFmtId="0" fontId="14" fillId="0" borderId="45" xfId="1" applyFont="1" applyBorder="1" applyAlignment="1">
      <alignment horizontal="left" vertical="center"/>
    </xf>
    <xf numFmtId="0" fontId="14" fillId="0" borderId="46" xfId="1" applyFont="1" applyBorder="1" applyAlignment="1">
      <alignment horizontal="left" vertical="center"/>
    </xf>
    <xf numFmtId="0" fontId="14" fillId="2" borderId="47" xfId="1" applyFont="1" applyFill="1" applyBorder="1" applyAlignment="1">
      <alignment horizontal="left" vertical="center"/>
    </xf>
    <xf numFmtId="0" fontId="14" fillId="2" borderId="48" xfId="1" applyFont="1" applyFill="1" applyBorder="1" applyAlignment="1">
      <alignment horizontal="left" vertical="center"/>
    </xf>
    <xf numFmtId="0" fontId="14" fillId="2" borderId="49" xfId="1" applyFont="1" applyFill="1" applyBorder="1" applyAlignment="1">
      <alignment horizontal="left"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176" fontId="12" fillId="2" borderId="7" xfId="1" applyNumberFormat="1" applyFont="1" applyFill="1" applyBorder="1" applyAlignment="1">
      <alignment horizontal="center" vertical="center"/>
    </xf>
    <xf numFmtId="176" fontId="12" fillId="2" borderId="14" xfId="1" applyNumberFormat="1" applyFont="1" applyFill="1" applyBorder="1" applyAlignment="1">
      <alignment horizontal="center" vertical="center"/>
    </xf>
    <xf numFmtId="176" fontId="12" fillId="2" borderId="15" xfId="1" applyNumberFormat="1" applyFont="1" applyFill="1" applyBorder="1" applyAlignment="1">
      <alignment horizontal="center"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13" xfId="1" applyFont="1" applyBorder="1" applyAlignment="1">
      <alignment horizontal="left" vertical="center"/>
    </xf>
    <xf numFmtId="0" fontId="14" fillId="0" borderId="26" xfId="1" applyFont="1" applyBorder="1" applyAlignment="1">
      <alignment horizontal="left" vertical="center"/>
    </xf>
    <xf numFmtId="0" fontId="15" fillId="0" borderId="17" xfId="0" applyFont="1" applyBorder="1" applyAlignment="1">
      <alignment horizontal="right" vertical="center"/>
    </xf>
    <xf numFmtId="0" fontId="12" fillId="2" borderId="53" xfId="1" applyFont="1" applyFill="1" applyBorder="1" applyAlignment="1">
      <alignment horizontal="center" vertical="center"/>
    </xf>
    <xf numFmtId="0" fontId="12" fillId="2" borderId="54" xfId="1" applyFont="1" applyFill="1" applyBorder="1" applyAlignment="1">
      <alignment horizontal="center" vertical="center"/>
    </xf>
    <xf numFmtId="0" fontId="5" fillId="2" borderId="17" xfId="1" applyFont="1" applyFill="1" applyBorder="1" applyAlignment="1">
      <alignment horizontal="left" vertical="center"/>
    </xf>
    <xf numFmtId="0" fontId="14" fillId="2" borderId="17" xfId="1" applyFont="1" applyFill="1" applyBorder="1" applyAlignment="1">
      <alignment horizontal="left" vertical="center"/>
    </xf>
    <xf numFmtId="0" fontId="14" fillId="0" borderId="31" xfId="1" applyFont="1" applyBorder="1" applyAlignment="1">
      <alignment horizontal="left" vertical="center"/>
    </xf>
    <xf numFmtId="0" fontId="14" fillId="0" borderId="29" xfId="1" applyFont="1" applyBorder="1" applyAlignment="1">
      <alignment horizontal="left" vertical="center"/>
    </xf>
    <xf numFmtId="0" fontId="14" fillId="0" borderId="32" xfId="1" applyFont="1" applyBorder="1" applyAlignment="1">
      <alignment horizontal="left" vertical="center"/>
    </xf>
    <xf numFmtId="0" fontId="5" fillId="0" borderId="31" xfId="1" applyFont="1" applyBorder="1" applyAlignment="1">
      <alignment horizontal="left" vertical="center"/>
    </xf>
    <xf numFmtId="0" fontId="5" fillId="0" borderId="44" xfId="1" applyFont="1" applyBorder="1" applyAlignment="1">
      <alignment horizontal="left" vertical="center"/>
    </xf>
    <xf numFmtId="0" fontId="5" fillId="2" borderId="12" xfId="1" applyFont="1" applyFill="1" applyBorder="1" applyAlignment="1">
      <alignment horizontal="left" vertical="center"/>
    </xf>
    <xf numFmtId="0" fontId="14" fillId="2" borderId="12" xfId="1" applyFont="1" applyFill="1" applyBorder="1" applyAlignment="1">
      <alignment horizontal="left" vertical="center"/>
    </xf>
    <xf numFmtId="0" fontId="11" fillId="0" borderId="0" xfId="3" applyFont="1" applyFill="1" applyAlignment="1">
      <alignment horizontal="center"/>
    </xf>
    <xf numFmtId="0" fontId="11" fillId="4" borderId="0" xfId="3" applyFont="1" applyFill="1" applyAlignment="1">
      <alignment horizontal="center"/>
    </xf>
    <xf numFmtId="0" fontId="10" fillId="0" borderId="26" xfId="3" quotePrefix="1" applyFont="1" applyFill="1" applyBorder="1" applyAlignment="1">
      <alignment horizontal="center"/>
    </xf>
    <xf numFmtId="0" fontId="10" fillId="0" borderId="27" xfId="3" quotePrefix="1" applyFont="1" applyFill="1" applyBorder="1" applyAlignment="1">
      <alignment horizontal="center"/>
    </xf>
    <xf numFmtId="0" fontId="10" fillId="4" borderId="26" xfId="3" quotePrefix="1" applyFont="1" applyFill="1" applyBorder="1" applyAlignment="1">
      <alignment horizontal="center"/>
    </xf>
    <xf numFmtId="0" fontId="10" fillId="4" borderId="27" xfId="3" quotePrefix="1" applyFont="1" applyFill="1" applyBorder="1" applyAlignment="1">
      <alignment horizontal="center"/>
    </xf>
    <xf numFmtId="0" fontId="10" fillId="0" borderId="16" xfId="3" quotePrefix="1" applyFont="1" applyFill="1" applyBorder="1" applyAlignment="1">
      <alignment horizontal="center"/>
    </xf>
    <xf numFmtId="0" fontId="10" fillId="0" borderId="18" xfId="3" quotePrefix="1" applyFont="1" applyFill="1" applyBorder="1" applyAlignment="1">
      <alignment horizontal="center"/>
    </xf>
    <xf numFmtId="0" fontId="10" fillId="4" borderId="16" xfId="3" quotePrefix="1" applyFont="1" applyFill="1" applyBorder="1" applyAlignment="1">
      <alignment horizontal="center"/>
    </xf>
    <xf numFmtId="0" fontId="10" fillId="4" borderId="18" xfId="3" quotePrefix="1" applyFont="1" applyFill="1" applyBorder="1" applyAlignment="1">
      <alignment horizontal="center"/>
    </xf>
    <xf numFmtId="0" fontId="10" fillId="0" borderId="26" xfId="3" applyFont="1" applyFill="1" applyBorder="1" applyAlignment="1">
      <alignment horizontal="center"/>
    </xf>
    <xf numFmtId="0" fontId="10" fillId="0" borderId="27" xfId="3" applyFont="1" applyFill="1" applyBorder="1" applyAlignment="1">
      <alignment horizontal="center"/>
    </xf>
    <xf numFmtId="0" fontId="10" fillId="4" borderId="26" xfId="3" applyFont="1" applyFill="1" applyBorder="1" applyAlignment="1">
      <alignment horizontal="center"/>
    </xf>
    <xf numFmtId="0" fontId="10" fillId="4" borderId="27" xfId="3" applyFont="1" applyFill="1" applyBorder="1" applyAlignment="1">
      <alignment horizontal="center"/>
    </xf>
    <xf numFmtId="0" fontId="10" fillId="0" borderId="11" xfId="3" quotePrefix="1" applyFont="1" applyFill="1" applyBorder="1" applyAlignment="1">
      <alignment horizontal="center"/>
    </xf>
    <xf numFmtId="0" fontId="10" fillId="0" borderId="13" xfId="3" quotePrefix="1" applyFont="1" applyFill="1" applyBorder="1" applyAlignment="1">
      <alignment horizontal="center"/>
    </xf>
    <xf numFmtId="0" fontId="10" fillId="4" borderId="11" xfId="3" quotePrefix="1" applyFont="1" applyFill="1" applyBorder="1" applyAlignment="1">
      <alignment horizontal="center"/>
    </xf>
    <xf numFmtId="0" fontId="10" fillId="4" borderId="13" xfId="3" quotePrefix="1" applyFont="1" applyFill="1" applyBorder="1" applyAlignment="1">
      <alignment horizontal="center"/>
    </xf>
    <xf numFmtId="0" fontId="10" fillId="0" borderId="16" xfId="3" applyFont="1" applyFill="1" applyBorder="1" applyAlignment="1">
      <alignment horizontal="center"/>
    </xf>
    <xf numFmtId="0" fontId="10" fillId="0" borderId="18" xfId="3" applyFont="1" applyFill="1" applyBorder="1" applyAlignment="1">
      <alignment horizontal="center"/>
    </xf>
    <xf numFmtId="0" fontId="10" fillId="4" borderId="16" xfId="3" applyFont="1" applyFill="1" applyBorder="1" applyAlignment="1">
      <alignment horizontal="center"/>
    </xf>
    <xf numFmtId="0" fontId="10" fillId="4" borderId="18" xfId="3" applyFont="1" applyFill="1" applyBorder="1" applyAlignment="1">
      <alignment horizontal="center"/>
    </xf>
    <xf numFmtId="0" fontId="10" fillId="0" borderId="11" xfId="3" applyFont="1" applyFill="1" applyBorder="1" applyAlignment="1">
      <alignment horizontal="center"/>
    </xf>
    <xf numFmtId="0" fontId="10" fillId="0" borderId="13" xfId="3" applyFont="1" applyFill="1" applyBorder="1" applyAlignment="1">
      <alignment horizontal="center"/>
    </xf>
    <xf numFmtId="0" fontId="10" fillId="4" borderId="11" xfId="3" applyFont="1" applyFill="1" applyBorder="1" applyAlignment="1">
      <alignment horizontal="center"/>
    </xf>
    <xf numFmtId="0" fontId="10" fillId="4" borderId="13" xfId="3" applyFont="1" applyFill="1" applyBorder="1" applyAlignment="1">
      <alignment horizontal="center"/>
    </xf>
    <xf numFmtId="0" fontId="22" fillId="0" borderId="0" xfId="3" applyFont="1" applyFill="1" applyAlignment="1">
      <alignment horizontal="center"/>
    </xf>
    <xf numFmtId="0" fontId="22" fillId="4" borderId="0" xfId="3" applyFont="1" applyFill="1" applyAlignment="1">
      <alignment horizontal="center"/>
    </xf>
    <xf numFmtId="0" fontId="12" fillId="0" borderId="0" xfId="3" applyFont="1" applyFill="1" applyAlignment="1">
      <alignment horizontal="center"/>
    </xf>
    <xf numFmtId="176" fontId="12" fillId="4" borderId="0" xfId="3" applyNumberFormat="1" applyFont="1" applyFill="1" applyAlignment="1">
      <alignment horizontal="center"/>
    </xf>
    <xf numFmtId="0" fontId="11" fillId="0" borderId="17" xfId="3" applyFont="1" applyFill="1" applyBorder="1" applyAlignment="1">
      <alignment horizontal="center" vertical="center"/>
    </xf>
    <xf numFmtId="0" fontId="11" fillId="4" borderId="17" xfId="3" applyFont="1" applyFill="1" applyBorder="1" applyAlignment="1">
      <alignment horizontal="center" vertical="center"/>
    </xf>
    <xf numFmtId="0" fontId="15" fillId="2" borderId="34" xfId="0" applyFont="1" applyFill="1" applyBorder="1" applyAlignment="1">
      <alignment horizontal="center" vertical="center"/>
    </xf>
    <xf numFmtId="0" fontId="15" fillId="2" borderId="58" xfId="0" applyFont="1" applyFill="1" applyBorder="1" applyAlignment="1">
      <alignment horizontal="center" vertical="center"/>
    </xf>
    <xf numFmtId="38" fontId="10" fillId="2" borderId="1" xfId="2" applyFont="1" applyFill="1" applyBorder="1" applyAlignment="1">
      <alignment horizontal="center" vertical="center"/>
    </xf>
    <xf numFmtId="0" fontId="15" fillId="2" borderId="60" xfId="0" applyFont="1" applyFill="1" applyBorder="1" applyAlignment="1">
      <alignment horizontal="center" vertical="center"/>
    </xf>
    <xf numFmtId="0" fontId="15" fillId="2" borderId="6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26" fillId="2" borderId="29" xfId="5" applyFont="1" applyFill="1" applyBorder="1" applyAlignment="1">
      <alignment horizontal="center" vertical="center" textRotation="255"/>
    </xf>
    <xf numFmtId="0" fontId="26" fillId="2" borderId="1" xfId="5" applyFont="1" applyFill="1" applyBorder="1" applyAlignment="1">
      <alignment horizontal="center" vertical="center" textRotation="255"/>
    </xf>
    <xf numFmtId="49" fontId="26" fillId="2" borderId="70" xfId="5" applyNumberFormat="1" applyFont="1" applyFill="1" applyBorder="1" applyAlignment="1">
      <alignment horizontal="center" vertical="top" wrapText="1"/>
    </xf>
    <xf numFmtId="0" fontId="26" fillId="2" borderId="37" xfId="5" applyFont="1" applyFill="1" applyBorder="1" applyAlignment="1">
      <alignment horizontal="center" vertical="center" textRotation="255"/>
    </xf>
    <xf numFmtId="0" fontId="26" fillId="0" borderId="30" xfId="5" applyFont="1" applyBorder="1" applyAlignment="1">
      <alignment horizontal="center" vertical="center" textRotation="255"/>
    </xf>
    <xf numFmtId="0" fontId="26" fillId="0" borderId="29" xfId="5" applyFont="1" applyBorder="1" applyAlignment="1">
      <alignment horizontal="center" vertical="center" textRotation="255"/>
    </xf>
    <xf numFmtId="0" fontId="26" fillId="0" borderId="41" xfId="5" applyFont="1" applyBorder="1" applyAlignment="1">
      <alignment horizontal="center" vertical="center" textRotation="255"/>
    </xf>
    <xf numFmtId="0" fontId="26" fillId="2" borderId="1" xfId="5" applyFont="1" applyFill="1" applyBorder="1" applyAlignment="1" applyProtection="1">
      <alignment horizontal="center" vertical="center" textRotation="255"/>
      <protection locked="0"/>
    </xf>
    <xf numFmtId="0" fontId="26" fillId="2" borderId="34" xfId="5" applyFont="1" applyFill="1" applyBorder="1" applyAlignment="1">
      <alignment horizontal="center" vertical="center" textRotation="255"/>
    </xf>
    <xf numFmtId="0" fontId="26" fillId="0" borderId="29" xfId="5" applyFont="1" applyBorder="1" applyAlignment="1">
      <alignment vertical="center"/>
    </xf>
    <xf numFmtId="0" fontId="26" fillId="0" borderId="41" xfId="5" applyFont="1" applyBorder="1" applyAlignment="1">
      <alignment vertical="center"/>
    </xf>
  </cellXfs>
  <cellStyles count="8">
    <cellStyle name="桁区切り" xfId="2" builtinId="6"/>
    <cellStyle name="桁区切り 2" xfId="6"/>
    <cellStyle name="通貨 2" xfId="4"/>
    <cellStyle name="標準" xfId="0" builtinId="0"/>
    <cellStyle name="標準 2" xfId="3"/>
    <cellStyle name="標準 2 2" xfId="7"/>
    <cellStyle name="標準 3" xfId="5"/>
    <cellStyle name="標準_18年度形態別予算比較"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466725</xdr:colOff>
      <xdr:row>52</xdr:row>
      <xdr:rowOff>9525</xdr:rowOff>
    </xdr:from>
    <xdr:to>
      <xdr:col>10</xdr:col>
      <xdr:colOff>971550</xdr:colOff>
      <xdr:row>54</xdr:row>
      <xdr:rowOff>28575</xdr:rowOff>
    </xdr:to>
    <xdr:sp macro="" textlink="">
      <xdr:nvSpPr>
        <xdr:cNvPr id="2" name="AutoShape 13"/>
        <xdr:cNvSpPr>
          <a:spLocks noChangeArrowheads="1"/>
        </xdr:cNvSpPr>
      </xdr:nvSpPr>
      <xdr:spPr bwMode="auto">
        <a:xfrm>
          <a:off x="4876800" y="10144125"/>
          <a:ext cx="2695575"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342900</xdr:colOff>
      <xdr:row>52</xdr:row>
      <xdr:rowOff>9525</xdr:rowOff>
    </xdr:from>
    <xdr:to>
      <xdr:col>5</xdr:col>
      <xdr:colOff>1057275</xdr:colOff>
      <xdr:row>54</xdr:row>
      <xdr:rowOff>38100</xdr:rowOff>
    </xdr:to>
    <xdr:sp macro="" textlink="">
      <xdr:nvSpPr>
        <xdr:cNvPr id="3" name="AutoShape 13"/>
        <xdr:cNvSpPr>
          <a:spLocks noChangeArrowheads="1"/>
        </xdr:cNvSpPr>
      </xdr:nvSpPr>
      <xdr:spPr bwMode="auto">
        <a:xfrm>
          <a:off x="962025" y="10144125"/>
          <a:ext cx="3057525" cy="657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heetViews>
  <sheetFormatPr defaultColWidth="9" defaultRowHeight="14"/>
  <cols>
    <col min="1" max="1" width="31.453125" style="29" customWidth="1"/>
    <col min="2" max="2" width="9.26953125" style="29" bestFit="1" customWidth="1"/>
    <col min="3" max="3" width="9.08984375" style="52" bestFit="1" customWidth="1"/>
    <col min="4" max="4" width="9.26953125" style="42" bestFit="1" customWidth="1"/>
    <col min="5" max="5" width="9.90625" style="29" bestFit="1" customWidth="1"/>
    <col min="6" max="6" width="11" style="52" customWidth="1"/>
    <col min="7" max="7" width="9.08984375" style="42" bestFit="1" customWidth="1"/>
    <col min="8" max="16384" width="9" style="29"/>
  </cols>
  <sheetData>
    <row r="1" spans="1:7" s="8" customFormat="1" ht="30" customHeight="1">
      <c r="A1" s="1" t="s">
        <v>0</v>
      </c>
      <c r="B1" s="2"/>
      <c r="C1" s="3"/>
      <c r="D1" s="4"/>
      <c r="E1" s="5"/>
      <c r="F1" s="6"/>
      <c r="G1" s="7"/>
    </row>
    <row r="2" spans="1:7" s="8" customFormat="1" ht="30" customHeight="1">
      <c r="A2" s="1" t="s">
        <v>1</v>
      </c>
      <c r="B2" s="2"/>
      <c r="C2" s="3"/>
      <c r="D2" s="4"/>
      <c r="E2" s="5"/>
      <c r="F2" s="6"/>
      <c r="G2" s="7"/>
    </row>
    <row r="3" spans="1:7" s="8" customFormat="1" ht="21.75" customHeight="1">
      <c r="A3" s="422" t="s">
        <v>2</v>
      </c>
      <c r="B3" s="422"/>
      <c r="C3" s="422"/>
      <c r="D3" s="422"/>
      <c r="E3" s="9"/>
      <c r="F3" s="6"/>
      <c r="G3" s="7"/>
    </row>
    <row r="4" spans="1:7" s="17" customFormat="1" ht="18" customHeight="1" thickBot="1">
      <c r="A4" s="10"/>
      <c r="B4" s="11"/>
      <c r="C4" s="12"/>
      <c r="D4" s="13"/>
      <c r="E4" s="14"/>
      <c r="F4" s="15"/>
      <c r="G4" s="16" t="s">
        <v>3</v>
      </c>
    </row>
    <row r="5" spans="1:7" s="18" customFormat="1" ht="22.5" customHeight="1">
      <c r="A5" s="423" t="s">
        <v>4</v>
      </c>
      <c r="B5" s="425" t="s">
        <v>5</v>
      </c>
      <c r="C5" s="426"/>
      <c r="D5" s="426"/>
      <c r="E5" s="425" t="s">
        <v>6</v>
      </c>
      <c r="F5" s="426"/>
      <c r="G5" s="427"/>
    </row>
    <row r="6" spans="1:7" s="18" customFormat="1" ht="18">
      <c r="A6" s="424"/>
      <c r="B6" s="19" t="s">
        <v>7</v>
      </c>
      <c r="C6" s="20" t="s">
        <v>8</v>
      </c>
      <c r="D6" s="21" t="s">
        <v>9</v>
      </c>
      <c r="E6" s="19" t="s">
        <v>7</v>
      </c>
      <c r="F6" s="20" t="s">
        <v>8</v>
      </c>
      <c r="G6" s="22" t="s">
        <v>9</v>
      </c>
    </row>
    <row r="7" spans="1:7" ht="17.5">
      <c r="A7" s="23" t="s">
        <v>10</v>
      </c>
      <c r="B7" s="24">
        <v>5612</v>
      </c>
      <c r="C7" s="25">
        <v>-116</v>
      </c>
      <c r="D7" s="26">
        <v>-2</v>
      </c>
      <c r="E7" s="27">
        <v>5573</v>
      </c>
      <c r="F7" s="25">
        <v>-39</v>
      </c>
      <c r="G7" s="28">
        <v>-0.7</v>
      </c>
    </row>
    <row r="8" spans="1:7" ht="17.5">
      <c r="A8" s="30" t="s">
        <v>11</v>
      </c>
      <c r="B8" s="27">
        <v>10986</v>
      </c>
      <c r="C8" s="31">
        <v>-923</v>
      </c>
      <c r="D8" s="32">
        <v>-7.7</v>
      </c>
      <c r="E8" s="53">
        <v>10424</v>
      </c>
      <c r="F8" s="54">
        <v>-562</v>
      </c>
      <c r="G8" s="56">
        <v>-5.0999999999999996</v>
      </c>
    </row>
    <row r="9" spans="1:7" ht="17.5">
      <c r="A9" s="23" t="s">
        <v>12</v>
      </c>
      <c r="B9" s="27">
        <v>17016</v>
      </c>
      <c r="C9" s="25">
        <v>-840</v>
      </c>
      <c r="D9" s="26">
        <v>-4.7</v>
      </c>
      <c r="E9" s="53">
        <v>16907</v>
      </c>
      <c r="F9" s="55">
        <v>-108</v>
      </c>
      <c r="G9" s="57">
        <v>-0.6</v>
      </c>
    </row>
    <row r="10" spans="1:7" ht="18" thickBot="1">
      <c r="A10" s="33" t="s">
        <v>13</v>
      </c>
      <c r="B10" s="34" t="s">
        <v>14</v>
      </c>
      <c r="C10" s="35" t="s">
        <v>15</v>
      </c>
      <c r="D10" s="36" t="s">
        <v>15</v>
      </c>
      <c r="E10" s="34" t="s">
        <v>16</v>
      </c>
      <c r="F10" s="35" t="s">
        <v>15</v>
      </c>
      <c r="G10" s="37" t="s">
        <v>15</v>
      </c>
    </row>
    <row r="11" spans="1:7" ht="11.25" customHeight="1">
      <c r="A11" s="38"/>
      <c r="B11" s="39"/>
      <c r="C11" s="40"/>
      <c r="D11" s="41"/>
      <c r="E11" s="39"/>
      <c r="F11" s="40"/>
    </row>
    <row r="12" spans="1:7" ht="20.25" customHeight="1">
      <c r="A12" s="43" t="s">
        <v>17</v>
      </c>
      <c r="B12" s="44"/>
      <c r="C12" s="45"/>
      <c r="D12" s="46"/>
      <c r="E12" s="47"/>
      <c r="F12" s="45"/>
    </row>
    <row r="13" spans="1:7">
      <c r="A13" s="48"/>
      <c r="B13" s="44"/>
      <c r="C13" s="49"/>
      <c r="D13" s="50"/>
      <c r="E13" s="47"/>
      <c r="F13" s="45"/>
    </row>
    <row r="14" spans="1:7">
      <c r="B14" s="51"/>
      <c r="C14" s="45"/>
      <c r="D14" s="46"/>
      <c r="E14" s="47"/>
      <c r="F14" s="45"/>
    </row>
  </sheetData>
  <mergeCells count="4">
    <mergeCell ref="A3:D3"/>
    <mergeCell ref="A5:A6"/>
    <mergeCell ref="B5:D5"/>
    <mergeCell ref="E5:G5"/>
  </mergeCells>
  <phoneticPr fontId="2"/>
  <pageMargins left="0.7" right="0.7" top="0.75" bottom="0.75" header="0.3" footer="0.3"/>
  <pageSetup paperSize="9" orientation="portrait"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defaultRowHeight="14"/>
  <cols>
    <col min="1" max="1" width="13.453125" style="29" customWidth="1"/>
    <col min="2" max="2" width="10.36328125" style="290" customWidth="1"/>
    <col min="3" max="3" width="9" style="290"/>
    <col min="4" max="4" width="9.36328125" style="291" bestFit="1" customWidth="1"/>
    <col min="5" max="5" width="9.08984375" style="292" bestFit="1" customWidth="1"/>
    <col min="6" max="256" width="9" style="29"/>
    <col min="257" max="257" width="13.453125" style="29" customWidth="1"/>
    <col min="258" max="258" width="10.36328125" style="29" customWidth="1"/>
    <col min="259" max="259" width="9" style="29"/>
    <col min="260" max="260" width="9.36328125" style="29" bestFit="1" customWidth="1"/>
    <col min="261" max="261" width="9.08984375" style="29" bestFit="1" customWidth="1"/>
    <col min="262" max="512" width="9" style="29"/>
    <col min="513" max="513" width="13.453125" style="29" customWidth="1"/>
    <col min="514" max="514" width="10.36328125" style="29" customWidth="1"/>
    <col min="515" max="515" width="9" style="29"/>
    <col min="516" max="516" width="9.36328125" style="29" bestFit="1" customWidth="1"/>
    <col min="517" max="517" width="9.08984375" style="29" bestFit="1" customWidth="1"/>
    <col min="518" max="768" width="9" style="29"/>
    <col min="769" max="769" width="13.453125" style="29" customWidth="1"/>
    <col min="770" max="770" width="10.36328125" style="29" customWidth="1"/>
    <col min="771" max="771" width="9" style="29"/>
    <col min="772" max="772" width="9.36328125" style="29" bestFit="1" customWidth="1"/>
    <col min="773" max="773" width="9.08984375" style="29" bestFit="1" customWidth="1"/>
    <col min="774" max="1024" width="9" style="29"/>
    <col min="1025" max="1025" width="13.453125" style="29" customWidth="1"/>
    <col min="1026" max="1026" width="10.36328125" style="29" customWidth="1"/>
    <col min="1027" max="1027" width="9" style="29"/>
    <col min="1028" max="1028" width="9.36328125" style="29" bestFit="1" customWidth="1"/>
    <col min="1029" max="1029" width="9.08984375" style="29" bestFit="1" customWidth="1"/>
    <col min="1030" max="1280" width="9" style="29"/>
    <col min="1281" max="1281" width="13.453125" style="29" customWidth="1"/>
    <col min="1282" max="1282" width="10.36328125" style="29" customWidth="1"/>
    <col min="1283" max="1283" width="9" style="29"/>
    <col min="1284" max="1284" width="9.36328125" style="29" bestFit="1" customWidth="1"/>
    <col min="1285" max="1285" width="9.08984375" style="29" bestFit="1" customWidth="1"/>
    <col min="1286" max="1536" width="9" style="29"/>
    <col min="1537" max="1537" width="13.453125" style="29" customWidth="1"/>
    <col min="1538" max="1538" width="10.36328125" style="29" customWidth="1"/>
    <col min="1539" max="1539" width="9" style="29"/>
    <col min="1540" max="1540" width="9.36328125" style="29" bestFit="1" customWidth="1"/>
    <col min="1541" max="1541" width="9.08984375" style="29" bestFit="1" customWidth="1"/>
    <col min="1542" max="1792" width="9" style="29"/>
    <col min="1793" max="1793" width="13.453125" style="29" customWidth="1"/>
    <col min="1794" max="1794" width="10.36328125" style="29" customWidth="1"/>
    <col min="1795" max="1795" width="9" style="29"/>
    <col min="1796" max="1796" width="9.36328125" style="29" bestFit="1" customWidth="1"/>
    <col min="1797" max="1797" width="9.08984375" style="29" bestFit="1" customWidth="1"/>
    <col min="1798" max="2048" width="9" style="29"/>
    <col min="2049" max="2049" width="13.453125" style="29" customWidth="1"/>
    <col min="2050" max="2050" width="10.36328125" style="29" customWidth="1"/>
    <col min="2051" max="2051" width="9" style="29"/>
    <col min="2052" max="2052" width="9.36328125" style="29" bestFit="1" customWidth="1"/>
    <col min="2053" max="2053" width="9.08984375" style="29" bestFit="1" customWidth="1"/>
    <col min="2054" max="2304" width="9" style="29"/>
    <col min="2305" max="2305" width="13.453125" style="29" customWidth="1"/>
    <col min="2306" max="2306" width="10.36328125" style="29" customWidth="1"/>
    <col min="2307" max="2307" width="9" style="29"/>
    <col min="2308" max="2308" width="9.36328125" style="29" bestFit="1" customWidth="1"/>
    <col min="2309" max="2309" width="9.08984375" style="29" bestFit="1" customWidth="1"/>
    <col min="2310" max="2560" width="9" style="29"/>
    <col min="2561" max="2561" width="13.453125" style="29" customWidth="1"/>
    <col min="2562" max="2562" width="10.36328125" style="29" customWidth="1"/>
    <col min="2563" max="2563" width="9" style="29"/>
    <col min="2564" max="2564" width="9.36328125" style="29" bestFit="1" customWidth="1"/>
    <col min="2565" max="2565" width="9.08984375" style="29" bestFit="1" customWidth="1"/>
    <col min="2566" max="2816" width="9" style="29"/>
    <col min="2817" max="2817" width="13.453125" style="29" customWidth="1"/>
    <col min="2818" max="2818" width="10.36328125" style="29" customWidth="1"/>
    <col min="2819" max="2819" width="9" style="29"/>
    <col min="2820" max="2820" width="9.36328125" style="29" bestFit="1" customWidth="1"/>
    <col min="2821" max="2821" width="9.08984375" style="29" bestFit="1" customWidth="1"/>
    <col min="2822" max="3072" width="9" style="29"/>
    <col min="3073" max="3073" width="13.453125" style="29" customWidth="1"/>
    <col min="3074" max="3074" width="10.36328125" style="29" customWidth="1"/>
    <col min="3075" max="3075" width="9" style="29"/>
    <col min="3076" max="3076" width="9.36328125" style="29" bestFit="1" customWidth="1"/>
    <col min="3077" max="3077" width="9.08984375" style="29" bestFit="1" customWidth="1"/>
    <col min="3078" max="3328" width="9" style="29"/>
    <col min="3329" max="3329" width="13.453125" style="29" customWidth="1"/>
    <col min="3330" max="3330" width="10.36328125" style="29" customWidth="1"/>
    <col min="3331" max="3331" width="9" style="29"/>
    <col min="3332" max="3332" width="9.36328125" style="29" bestFit="1" customWidth="1"/>
    <col min="3333" max="3333" width="9.08984375" style="29" bestFit="1" customWidth="1"/>
    <col min="3334" max="3584" width="9" style="29"/>
    <col min="3585" max="3585" width="13.453125" style="29" customWidth="1"/>
    <col min="3586" max="3586" width="10.36328125" style="29" customWidth="1"/>
    <col min="3587" max="3587" width="9" style="29"/>
    <col min="3588" max="3588" width="9.36328125" style="29" bestFit="1" customWidth="1"/>
    <col min="3589" max="3589" width="9.08984375" style="29" bestFit="1" customWidth="1"/>
    <col min="3590" max="3840" width="9" style="29"/>
    <col min="3841" max="3841" width="13.453125" style="29" customWidth="1"/>
    <col min="3842" max="3842" width="10.36328125" style="29" customWidth="1"/>
    <col min="3843" max="3843" width="9" style="29"/>
    <col min="3844" max="3844" width="9.36328125" style="29" bestFit="1" customWidth="1"/>
    <col min="3845" max="3845" width="9.08984375" style="29" bestFit="1" customWidth="1"/>
    <col min="3846" max="4096" width="9" style="29"/>
    <col min="4097" max="4097" width="13.453125" style="29" customWidth="1"/>
    <col min="4098" max="4098" width="10.36328125" style="29" customWidth="1"/>
    <col min="4099" max="4099" width="9" style="29"/>
    <col min="4100" max="4100" width="9.36328125" style="29" bestFit="1" customWidth="1"/>
    <col min="4101" max="4101" width="9.08984375" style="29" bestFit="1" customWidth="1"/>
    <col min="4102" max="4352" width="9" style="29"/>
    <col min="4353" max="4353" width="13.453125" style="29" customWidth="1"/>
    <col min="4354" max="4354" width="10.36328125" style="29" customWidth="1"/>
    <col min="4355" max="4355" width="9" style="29"/>
    <col min="4356" max="4356" width="9.36328125" style="29" bestFit="1" customWidth="1"/>
    <col min="4357" max="4357" width="9.08984375" style="29" bestFit="1" customWidth="1"/>
    <col min="4358" max="4608" width="9" style="29"/>
    <col min="4609" max="4609" width="13.453125" style="29" customWidth="1"/>
    <col min="4610" max="4610" width="10.36328125" style="29" customWidth="1"/>
    <col min="4611" max="4611" width="9" style="29"/>
    <col min="4612" max="4612" width="9.36328125" style="29" bestFit="1" customWidth="1"/>
    <col min="4613" max="4613" width="9.08984375" style="29" bestFit="1" customWidth="1"/>
    <col min="4614" max="4864" width="9" style="29"/>
    <col min="4865" max="4865" width="13.453125" style="29" customWidth="1"/>
    <col min="4866" max="4866" width="10.36328125" style="29" customWidth="1"/>
    <col min="4867" max="4867" width="9" style="29"/>
    <col min="4868" max="4868" width="9.36328125" style="29" bestFit="1" customWidth="1"/>
    <col min="4869" max="4869" width="9.08984375" style="29" bestFit="1" customWidth="1"/>
    <col min="4870" max="5120" width="9" style="29"/>
    <col min="5121" max="5121" width="13.453125" style="29" customWidth="1"/>
    <col min="5122" max="5122" width="10.36328125" style="29" customWidth="1"/>
    <col min="5123" max="5123" width="9" style="29"/>
    <col min="5124" max="5124" width="9.36328125" style="29" bestFit="1" customWidth="1"/>
    <col min="5125" max="5125" width="9.08984375" style="29" bestFit="1" customWidth="1"/>
    <col min="5126" max="5376" width="9" style="29"/>
    <col min="5377" max="5377" width="13.453125" style="29" customWidth="1"/>
    <col min="5378" max="5378" width="10.36328125" style="29" customWidth="1"/>
    <col min="5379" max="5379" width="9" style="29"/>
    <col min="5380" max="5380" width="9.36328125" style="29" bestFit="1" customWidth="1"/>
    <col min="5381" max="5381" width="9.08984375" style="29" bestFit="1" customWidth="1"/>
    <col min="5382" max="5632" width="9" style="29"/>
    <col min="5633" max="5633" width="13.453125" style="29" customWidth="1"/>
    <col min="5634" max="5634" width="10.36328125" style="29" customWidth="1"/>
    <col min="5635" max="5635" width="9" style="29"/>
    <col min="5636" max="5636" width="9.36328125" style="29" bestFit="1" customWidth="1"/>
    <col min="5637" max="5637" width="9.08984375" style="29" bestFit="1" customWidth="1"/>
    <col min="5638" max="5888" width="9" style="29"/>
    <col min="5889" max="5889" width="13.453125" style="29" customWidth="1"/>
    <col min="5890" max="5890" width="10.36328125" style="29" customWidth="1"/>
    <col min="5891" max="5891" width="9" style="29"/>
    <col min="5892" max="5892" width="9.36328125" style="29" bestFit="1" customWidth="1"/>
    <col min="5893" max="5893" width="9.08984375" style="29" bestFit="1" customWidth="1"/>
    <col min="5894" max="6144" width="9" style="29"/>
    <col min="6145" max="6145" width="13.453125" style="29" customWidth="1"/>
    <col min="6146" max="6146" width="10.36328125" style="29" customWidth="1"/>
    <col min="6147" max="6147" width="9" style="29"/>
    <col min="6148" max="6148" width="9.36328125" style="29" bestFit="1" customWidth="1"/>
    <col min="6149" max="6149" width="9.08984375" style="29" bestFit="1" customWidth="1"/>
    <col min="6150" max="6400" width="9" style="29"/>
    <col min="6401" max="6401" width="13.453125" style="29" customWidth="1"/>
    <col min="6402" max="6402" width="10.36328125" style="29" customWidth="1"/>
    <col min="6403" max="6403" width="9" style="29"/>
    <col min="6404" max="6404" width="9.36328125" style="29" bestFit="1" customWidth="1"/>
    <col min="6405" max="6405" width="9.08984375" style="29" bestFit="1" customWidth="1"/>
    <col min="6406" max="6656" width="9" style="29"/>
    <col min="6657" max="6657" width="13.453125" style="29" customWidth="1"/>
    <col min="6658" max="6658" width="10.36328125" style="29" customWidth="1"/>
    <col min="6659" max="6659" width="9" style="29"/>
    <col min="6660" max="6660" width="9.36328125" style="29" bestFit="1" customWidth="1"/>
    <col min="6661" max="6661" width="9.08984375" style="29" bestFit="1" customWidth="1"/>
    <col min="6662" max="6912" width="9" style="29"/>
    <col min="6913" max="6913" width="13.453125" style="29" customWidth="1"/>
    <col min="6914" max="6914" width="10.36328125" style="29" customWidth="1"/>
    <col min="6915" max="6915" width="9" style="29"/>
    <col min="6916" max="6916" width="9.36328125" style="29" bestFit="1" customWidth="1"/>
    <col min="6917" max="6917" width="9.08984375" style="29" bestFit="1" customWidth="1"/>
    <col min="6918" max="7168" width="9" style="29"/>
    <col min="7169" max="7169" width="13.453125" style="29" customWidth="1"/>
    <col min="7170" max="7170" width="10.36328125" style="29" customWidth="1"/>
    <col min="7171" max="7171" width="9" style="29"/>
    <col min="7172" max="7172" width="9.36328125" style="29" bestFit="1" customWidth="1"/>
    <col min="7173" max="7173" width="9.08984375" style="29" bestFit="1" customWidth="1"/>
    <col min="7174" max="7424" width="9" style="29"/>
    <col min="7425" max="7425" width="13.453125" style="29" customWidth="1"/>
    <col min="7426" max="7426" width="10.36328125" style="29" customWidth="1"/>
    <col min="7427" max="7427" width="9" style="29"/>
    <col min="7428" max="7428" width="9.36328125" style="29" bestFit="1" customWidth="1"/>
    <col min="7429" max="7429" width="9.08984375" style="29" bestFit="1" customWidth="1"/>
    <col min="7430" max="7680" width="9" style="29"/>
    <col min="7681" max="7681" width="13.453125" style="29" customWidth="1"/>
    <col min="7682" max="7682" width="10.36328125" style="29" customWidth="1"/>
    <col min="7683" max="7683" width="9" style="29"/>
    <col min="7684" max="7684" width="9.36328125" style="29" bestFit="1" customWidth="1"/>
    <col min="7685" max="7685" width="9.08984375" style="29" bestFit="1" customWidth="1"/>
    <col min="7686" max="7936" width="9" style="29"/>
    <col min="7937" max="7937" width="13.453125" style="29" customWidth="1"/>
    <col min="7938" max="7938" width="10.36328125" style="29" customWidth="1"/>
    <col min="7939" max="7939" width="9" style="29"/>
    <col min="7940" max="7940" width="9.36328125" style="29" bestFit="1" customWidth="1"/>
    <col min="7941" max="7941" width="9.08984375" style="29" bestFit="1" customWidth="1"/>
    <col min="7942" max="8192" width="9" style="29"/>
    <col min="8193" max="8193" width="13.453125" style="29" customWidth="1"/>
    <col min="8194" max="8194" width="10.36328125" style="29" customWidth="1"/>
    <col min="8195" max="8195" width="9" style="29"/>
    <col min="8196" max="8196" width="9.36328125" style="29" bestFit="1" customWidth="1"/>
    <col min="8197" max="8197" width="9.08984375" style="29" bestFit="1" customWidth="1"/>
    <col min="8198" max="8448" width="9" style="29"/>
    <col min="8449" max="8449" width="13.453125" style="29" customWidth="1"/>
    <col min="8450" max="8450" width="10.36328125" style="29" customWidth="1"/>
    <col min="8451" max="8451" width="9" style="29"/>
    <col min="8452" max="8452" width="9.36328125" style="29" bestFit="1" customWidth="1"/>
    <col min="8453" max="8453" width="9.08984375" style="29" bestFit="1" customWidth="1"/>
    <col min="8454" max="8704" width="9" style="29"/>
    <col min="8705" max="8705" width="13.453125" style="29" customWidth="1"/>
    <col min="8706" max="8706" width="10.36328125" style="29" customWidth="1"/>
    <col min="8707" max="8707" width="9" style="29"/>
    <col min="8708" max="8708" width="9.36328125" style="29" bestFit="1" customWidth="1"/>
    <col min="8709" max="8709" width="9.08984375" style="29" bestFit="1" customWidth="1"/>
    <col min="8710" max="8960" width="9" style="29"/>
    <col min="8961" max="8961" width="13.453125" style="29" customWidth="1"/>
    <col min="8962" max="8962" width="10.36328125" style="29" customWidth="1"/>
    <col min="8963" max="8963" width="9" style="29"/>
    <col min="8964" max="8964" width="9.36328125" style="29" bestFit="1" customWidth="1"/>
    <col min="8965" max="8965" width="9.08984375" style="29" bestFit="1" customWidth="1"/>
    <col min="8966" max="9216" width="9" style="29"/>
    <col min="9217" max="9217" width="13.453125" style="29" customWidth="1"/>
    <col min="9218" max="9218" width="10.36328125" style="29" customWidth="1"/>
    <col min="9219" max="9219" width="9" style="29"/>
    <col min="9220" max="9220" width="9.36328125" style="29" bestFit="1" customWidth="1"/>
    <col min="9221" max="9221" width="9.08984375" style="29" bestFit="1" customWidth="1"/>
    <col min="9222" max="9472" width="9" style="29"/>
    <col min="9473" max="9473" width="13.453125" style="29" customWidth="1"/>
    <col min="9474" max="9474" width="10.36328125" style="29" customWidth="1"/>
    <col min="9475" max="9475" width="9" style="29"/>
    <col min="9476" max="9476" width="9.36328125" style="29" bestFit="1" customWidth="1"/>
    <col min="9477" max="9477" width="9.08984375" style="29" bestFit="1" customWidth="1"/>
    <col min="9478" max="9728" width="9" style="29"/>
    <col min="9729" max="9729" width="13.453125" style="29" customWidth="1"/>
    <col min="9730" max="9730" width="10.36328125" style="29" customWidth="1"/>
    <col min="9731" max="9731" width="9" style="29"/>
    <col min="9732" max="9732" width="9.36328125" style="29" bestFit="1" customWidth="1"/>
    <col min="9733" max="9733" width="9.08984375" style="29" bestFit="1" customWidth="1"/>
    <col min="9734" max="9984" width="9" style="29"/>
    <col min="9985" max="9985" width="13.453125" style="29" customWidth="1"/>
    <col min="9986" max="9986" width="10.36328125" style="29" customWidth="1"/>
    <col min="9987" max="9987" width="9" style="29"/>
    <col min="9988" max="9988" width="9.36328125" style="29" bestFit="1" customWidth="1"/>
    <col min="9989" max="9989" width="9.08984375" style="29" bestFit="1" customWidth="1"/>
    <col min="9990" max="10240" width="9" style="29"/>
    <col min="10241" max="10241" width="13.453125" style="29" customWidth="1"/>
    <col min="10242" max="10242" width="10.36328125" style="29" customWidth="1"/>
    <col min="10243" max="10243" width="9" style="29"/>
    <col min="10244" max="10244" width="9.36328125" style="29" bestFit="1" customWidth="1"/>
    <col min="10245" max="10245" width="9.08984375" style="29" bestFit="1" customWidth="1"/>
    <col min="10246" max="10496" width="9" style="29"/>
    <col min="10497" max="10497" width="13.453125" style="29" customWidth="1"/>
    <col min="10498" max="10498" width="10.36328125" style="29" customWidth="1"/>
    <col min="10499" max="10499" width="9" style="29"/>
    <col min="10500" max="10500" width="9.36328125" style="29" bestFit="1" customWidth="1"/>
    <col min="10501" max="10501" width="9.08984375" style="29" bestFit="1" customWidth="1"/>
    <col min="10502" max="10752" width="9" style="29"/>
    <col min="10753" max="10753" width="13.453125" style="29" customWidth="1"/>
    <col min="10754" max="10754" width="10.36328125" style="29" customWidth="1"/>
    <col min="10755" max="10755" width="9" style="29"/>
    <col min="10756" max="10756" width="9.36328125" style="29" bestFit="1" customWidth="1"/>
    <col min="10757" max="10757" width="9.08984375" style="29" bestFit="1" customWidth="1"/>
    <col min="10758" max="11008" width="9" style="29"/>
    <col min="11009" max="11009" width="13.453125" style="29" customWidth="1"/>
    <col min="11010" max="11010" width="10.36328125" style="29" customWidth="1"/>
    <col min="11011" max="11011" width="9" style="29"/>
    <col min="11012" max="11012" width="9.36328125" style="29" bestFit="1" customWidth="1"/>
    <col min="11013" max="11013" width="9.08984375" style="29" bestFit="1" customWidth="1"/>
    <col min="11014" max="11264" width="9" style="29"/>
    <col min="11265" max="11265" width="13.453125" style="29" customWidth="1"/>
    <col min="11266" max="11266" width="10.36328125" style="29" customWidth="1"/>
    <col min="11267" max="11267" width="9" style="29"/>
    <col min="11268" max="11268" width="9.36328125" style="29" bestFit="1" customWidth="1"/>
    <col min="11269" max="11269" width="9.08984375" style="29" bestFit="1" customWidth="1"/>
    <col min="11270" max="11520" width="9" style="29"/>
    <col min="11521" max="11521" width="13.453125" style="29" customWidth="1"/>
    <col min="11522" max="11522" width="10.36328125" style="29" customWidth="1"/>
    <col min="11523" max="11523" width="9" style="29"/>
    <col min="11524" max="11524" width="9.36328125" style="29" bestFit="1" customWidth="1"/>
    <col min="11525" max="11525" width="9.08984375" style="29" bestFit="1" customWidth="1"/>
    <col min="11526" max="11776" width="9" style="29"/>
    <col min="11777" max="11777" width="13.453125" style="29" customWidth="1"/>
    <col min="11778" max="11778" width="10.36328125" style="29" customWidth="1"/>
    <col min="11779" max="11779" width="9" style="29"/>
    <col min="11780" max="11780" width="9.36328125" style="29" bestFit="1" customWidth="1"/>
    <col min="11781" max="11781" width="9.08984375" style="29" bestFit="1" customWidth="1"/>
    <col min="11782" max="12032" width="9" style="29"/>
    <col min="12033" max="12033" width="13.453125" style="29" customWidth="1"/>
    <col min="12034" max="12034" width="10.36328125" style="29" customWidth="1"/>
    <col min="12035" max="12035" width="9" style="29"/>
    <col min="12036" max="12036" width="9.36328125" style="29" bestFit="1" customWidth="1"/>
    <col min="12037" max="12037" width="9.08984375" style="29" bestFit="1" customWidth="1"/>
    <col min="12038" max="12288" width="9" style="29"/>
    <col min="12289" max="12289" width="13.453125" style="29" customWidth="1"/>
    <col min="12290" max="12290" width="10.36328125" style="29" customWidth="1"/>
    <col min="12291" max="12291" width="9" style="29"/>
    <col min="12292" max="12292" width="9.36328125" style="29" bestFit="1" customWidth="1"/>
    <col min="12293" max="12293" width="9.08984375" style="29" bestFit="1" customWidth="1"/>
    <col min="12294" max="12544" width="9" style="29"/>
    <col min="12545" max="12545" width="13.453125" style="29" customWidth="1"/>
    <col min="12546" max="12546" width="10.36328125" style="29" customWidth="1"/>
    <col min="12547" max="12547" width="9" style="29"/>
    <col min="12548" max="12548" width="9.36328125" style="29" bestFit="1" customWidth="1"/>
    <col min="12549" max="12549" width="9.08984375" style="29" bestFit="1" customWidth="1"/>
    <col min="12550" max="12800" width="9" style="29"/>
    <col min="12801" max="12801" width="13.453125" style="29" customWidth="1"/>
    <col min="12802" max="12802" width="10.36328125" style="29" customWidth="1"/>
    <col min="12803" max="12803" width="9" style="29"/>
    <col min="12804" max="12804" width="9.36328125" style="29" bestFit="1" customWidth="1"/>
    <col min="12805" max="12805" width="9.08984375" style="29" bestFit="1" customWidth="1"/>
    <col min="12806" max="13056" width="9" style="29"/>
    <col min="13057" max="13057" width="13.453125" style="29" customWidth="1"/>
    <col min="13058" max="13058" width="10.36328125" style="29" customWidth="1"/>
    <col min="13059" max="13059" width="9" style="29"/>
    <col min="13060" max="13060" width="9.36328125" style="29" bestFit="1" customWidth="1"/>
    <col min="13061" max="13061" width="9.08984375" style="29" bestFit="1" customWidth="1"/>
    <col min="13062" max="13312" width="9" style="29"/>
    <col min="13313" max="13313" width="13.453125" style="29" customWidth="1"/>
    <col min="13314" max="13314" width="10.36328125" style="29" customWidth="1"/>
    <col min="13315" max="13315" width="9" style="29"/>
    <col min="13316" max="13316" width="9.36328125" style="29" bestFit="1" customWidth="1"/>
    <col min="13317" max="13317" width="9.08984375" style="29" bestFit="1" customWidth="1"/>
    <col min="13318" max="13568" width="9" style="29"/>
    <col min="13569" max="13569" width="13.453125" style="29" customWidth="1"/>
    <col min="13570" max="13570" width="10.36328125" style="29" customWidth="1"/>
    <col min="13571" max="13571" width="9" style="29"/>
    <col min="13572" max="13572" width="9.36328125" style="29" bestFit="1" customWidth="1"/>
    <col min="13573" max="13573" width="9.08984375" style="29" bestFit="1" customWidth="1"/>
    <col min="13574" max="13824" width="9" style="29"/>
    <col min="13825" max="13825" width="13.453125" style="29" customWidth="1"/>
    <col min="13826" max="13826" width="10.36328125" style="29" customWidth="1"/>
    <col min="13827" max="13827" width="9" style="29"/>
    <col min="13828" max="13828" width="9.36328125" style="29" bestFit="1" customWidth="1"/>
    <col min="13829" max="13829" width="9.08984375" style="29" bestFit="1" customWidth="1"/>
    <col min="13830" max="14080" width="9" style="29"/>
    <col min="14081" max="14081" width="13.453125" style="29" customWidth="1"/>
    <col min="14082" max="14082" width="10.36328125" style="29" customWidth="1"/>
    <col min="14083" max="14083" width="9" style="29"/>
    <col min="14084" max="14084" width="9.36328125" style="29" bestFit="1" customWidth="1"/>
    <col min="14085" max="14085" width="9.08984375" style="29" bestFit="1" customWidth="1"/>
    <col min="14086" max="14336" width="9" style="29"/>
    <col min="14337" max="14337" width="13.453125" style="29" customWidth="1"/>
    <col min="14338" max="14338" width="10.36328125" style="29" customWidth="1"/>
    <col min="14339" max="14339" width="9" style="29"/>
    <col min="14340" max="14340" width="9.36328125" style="29" bestFit="1" customWidth="1"/>
    <col min="14341" max="14341" width="9.08984375" style="29" bestFit="1" customWidth="1"/>
    <col min="14342" max="14592" width="9" style="29"/>
    <col min="14593" max="14593" width="13.453125" style="29" customWidth="1"/>
    <col min="14594" max="14594" width="10.36328125" style="29" customWidth="1"/>
    <col min="14595" max="14595" width="9" style="29"/>
    <col min="14596" max="14596" width="9.36328125" style="29" bestFit="1" customWidth="1"/>
    <col min="14597" max="14597" width="9.08984375" style="29" bestFit="1" customWidth="1"/>
    <col min="14598" max="14848" width="9" style="29"/>
    <col min="14849" max="14849" width="13.453125" style="29" customWidth="1"/>
    <col min="14850" max="14850" width="10.36328125" style="29" customWidth="1"/>
    <col min="14851" max="14851" width="9" style="29"/>
    <col min="14852" max="14852" width="9.36328125" style="29" bestFit="1" customWidth="1"/>
    <col min="14853" max="14853" width="9.08984375" style="29" bestFit="1" customWidth="1"/>
    <col min="14854" max="15104" width="9" style="29"/>
    <col min="15105" max="15105" width="13.453125" style="29" customWidth="1"/>
    <col min="15106" max="15106" width="10.36328125" style="29" customWidth="1"/>
    <col min="15107" max="15107" width="9" style="29"/>
    <col min="15108" max="15108" width="9.36328125" style="29" bestFit="1" customWidth="1"/>
    <col min="15109" max="15109" width="9.08984375" style="29" bestFit="1" customWidth="1"/>
    <col min="15110" max="15360" width="9" style="29"/>
    <col min="15361" max="15361" width="13.453125" style="29" customWidth="1"/>
    <col min="15362" max="15362" width="10.36328125" style="29" customWidth="1"/>
    <col min="15363" max="15363" width="9" style="29"/>
    <col min="15364" max="15364" width="9.36328125" style="29" bestFit="1" customWidth="1"/>
    <col min="15365" max="15365" width="9.08984375" style="29" bestFit="1" customWidth="1"/>
    <col min="15366" max="15616" width="9" style="29"/>
    <col min="15617" max="15617" width="13.453125" style="29" customWidth="1"/>
    <col min="15618" max="15618" width="10.36328125" style="29" customWidth="1"/>
    <col min="15619" max="15619" width="9" style="29"/>
    <col min="15620" max="15620" width="9.36328125" style="29" bestFit="1" customWidth="1"/>
    <col min="15621" max="15621" width="9.08984375" style="29" bestFit="1" customWidth="1"/>
    <col min="15622" max="15872" width="9" style="29"/>
    <col min="15873" max="15873" width="13.453125" style="29" customWidth="1"/>
    <col min="15874" max="15874" width="10.36328125" style="29" customWidth="1"/>
    <col min="15875" max="15875" width="9" style="29"/>
    <col min="15876" max="15876" width="9.36328125" style="29" bestFit="1" customWidth="1"/>
    <col min="15877" max="15877" width="9.08984375" style="29" bestFit="1" customWidth="1"/>
    <col min="15878" max="16128" width="9" style="29"/>
    <col min="16129" max="16129" width="13.453125" style="29" customWidth="1"/>
    <col min="16130" max="16130" width="10.36328125" style="29" customWidth="1"/>
    <col min="16131" max="16131" width="9" style="29"/>
    <col min="16132" max="16132" width="9.36328125" style="29" bestFit="1" customWidth="1"/>
    <col min="16133" max="16133" width="9.08984375" style="29" bestFit="1" customWidth="1"/>
    <col min="16134" max="16384" width="9" style="29"/>
  </cols>
  <sheetData>
    <row r="1" spans="1:5" ht="23.25" customHeight="1">
      <c r="A1" s="17" t="s">
        <v>173</v>
      </c>
    </row>
    <row r="2" spans="1:5" ht="12.75" customHeight="1"/>
    <row r="3" spans="1:5" s="17" customFormat="1" ht="18">
      <c r="A3" s="17" t="s">
        <v>174</v>
      </c>
      <c r="B3" s="293"/>
      <c r="C3" s="293"/>
      <c r="D3" s="294"/>
      <c r="E3" s="295"/>
    </row>
    <row r="5" spans="1:5">
      <c r="D5" s="296"/>
      <c r="E5" s="297" t="s">
        <v>175</v>
      </c>
    </row>
    <row r="6" spans="1:5" s="131" customFormat="1">
      <c r="A6" s="496"/>
      <c r="B6" s="298" t="s">
        <v>176</v>
      </c>
      <c r="C6" s="498" t="s">
        <v>177</v>
      </c>
      <c r="D6" s="498"/>
      <c r="E6" s="498"/>
    </row>
    <row r="7" spans="1:5" ht="14.5" thickBot="1">
      <c r="A7" s="497"/>
      <c r="B7" s="299" t="s">
        <v>55</v>
      </c>
      <c r="C7" s="299" t="s">
        <v>55</v>
      </c>
      <c r="D7" s="300" t="s">
        <v>56</v>
      </c>
      <c r="E7" s="301" t="s">
        <v>178</v>
      </c>
    </row>
    <row r="8" spans="1:5" ht="14.5" thickTop="1">
      <c r="A8" s="302" t="s">
        <v>179</v>
      </c>
      <c r="B8" s="303">
        <v>44.749000000000002</v>
      </c>
      <c r="C8" s="304" t="s">
        <v>15</v>
      </c>
      <c r="D8" s="305">
        <v>-45</v>
      </c>
      <c r="E8" s="306" t="s">
        <v>180</v>
      </c>
    </row>
    <row r="9" spans="1:5">
      <c r="A9" s="307" t="s">
        <v>181</v>
      </c>
      <c r="B9" s="308">
        <v>12.611000000000001</v>
      </c>
      <c r="C9" s="308">
        <v>12.26</v>
      </c>
      <c r="D9" s="309" t="s">
        <v>15</v>
      </c>
      <c r="E9" s="310">
        <v>-2.8</v>
      </c>
    </row>
    <row r="10" spans="1:5">
      <c r="A10" s="307" t="s">
        <v>182</v>
      </c>
      <c r="B10" s="308">
        <v>100.937</v>
      </c>
      <c r="C10" s="308">
        <v>102.69499999999999</v>
      </c>
      <c r="D10" s="305">
        <f t="shared" ref="D10:D20" si="0">C10-B10</f>
        <v>1.7579999999999956</v>
      </c>
      <c r="E10" s="310">
        <v>1.7</v>
      </c>
    </row>
    <row r="11" spans="1:5">
      <c r="A11" s="307" t="s">
        <v>183</v>
      </c>
      <c r="B11" s="308">
        <v>692.60599999999999</v>
      </c>
      <c r="C11" s="308">
        <v>688.52300000000002</v>
      </c>
      <c r="D11" s="305">
        <f t="shared" si="0"/>
        <v>-4.08299999999997</v>
      </c>
      <c r="E11" s="310">
        <v>-0.6</v>
      </c>
    </row>
    <row r="12" spans="1:5">
      <c r="A12" s="307" t="s">
        <v>184</v>
      </c>
      <c r="B12" s="308">
        <v>161.084</v>
      </c>
      <c r="C12" s="308">
        <v>157.458</v>
      </c>
      <c r="D12" s="305">
        <f t="shared" si="0"/>
        <v>-3.6260000000000048</v>
      </c>
      <c r="E12" s="310">
        <v>-2.2999999999999998</v>
      </c>
    </row>
    <row r="13" spans="1:5">
      <c r="A13" s="307" t="s">
        <v>185</v>
      </c>
      <c r="B13" s="308">
        <v>418032.50199999998</v>
      </c>
      <c r="C13" s="308">
        <v>421156.85100000002</v>
      </c>
      <c r="D13" s="305">
        <f t="shared" si="0"/>
        <v>3124.3490000000456</v>
      </c>
      <c r="E13" s="310">
        <v>0.7</v>
      </c>
    </row>
    <row r="14" spans="1:5">
      <c r="A14" s="307" t="s">
        <v>186</v>
      </c>
      <c r="B14" s="308">
        <v>86275.823999999993</v>
      </c>
      <c r="C14" s="308">
        <v>81425.896999999997</v>
      </c>
      <c r="D14" s="305">
        <f t="shared" si="0"/>
        <v>-4849.926999999996</v>
      </c>
      <c r="E14" s="310">
        <v>-5.6</v>
      </c>
    </row>
    <row r="15" spans="1:5">
      <c r="A15" s="307" t="s">
        <v>187</v>
      </c>
      <c r="B15" s="308">
        <v>28727.190999999999</v>
      </c>
      <c r="C15" s="308">
        <v>28190.883999999998</v>
      </c>
      <c r="D15" s="305">
        <f t="shared" si="0"/>
        <v>-536.3070000000007</v>
      </c>
      <c r="E15" s="310">
        <v>-1.9</v>
      </c>
    </row>
    <row r="16" spans="1:5">
      <c r="A16" s="307" t="s">
        <v>188</v>
      </c>
      <c r="B16" s="308">
        <v>6111.0810000000001</v>
      </c>
      <c r="C16" s="308">
        <v>5817.9279999999999</v>
      </c>
      <c r="D16" s="305">
        <v>-293</v>
      </c>
      <c r="E16" s="310">
        <v>-4.8</v>
      </c>
    </row>
    <row r="17" spans="1:7">
      <c r="A17" s="307" t="s">
        <v>189</v>
      </c>
      <c r="B17" s="308">
        <v>3066.2669999999998</v>
      </c>
      <c r="C17" s="308">
        <v>2772.2730000000001</v>
      </c>
      <c r="D17" s="305">
        <f t="shared" si="0"/>
        <v>-293.99399999999969</v>
      </c>
      <c r="E17" s="310">
        <v>-9.6</v>
      </c>
    </row>
    <row r="18" spans="1:7">
      <c r="A18" s="307" t="s">
        <v>190</v>
      </c>
      <c r="B18" s="308">
        <v>17102.64</v>
      </c>
      <c r="C18" s="308">
        <v>16195.71</v>
      </c>
      <c r="D18" s="305">
        <f t="shared" si="0"/>
        <v>-906.93000000000029</v>
      </c>
      <c r="E18" s="310">
        <v>-5.3</v>
      </c>
    </row>
    <row r="19" spans="1:7">
      <c r="A19" s="307" t="s">
        <v>191</v>
      </c>
      <c r="B19" s="308">
        <v>329.00599999999997</v>
      </c>
      <c r="C19" s="308">
        <v>292.93900000000002</v>
      </c>
      <c r="D19" s="305">
        <f t="shared" si="0"/>
        <v>-36.06699999999995</v>
      </c>
      <c r="E19" s="310">
        <v>-11</v>
      </c>
    </row>
    <row r="20" spans="1:7" ht="14.5" thickBot="1">
      <c r="A20" s="311" t="s">
        <v>192</v>
      </c>
      <c r="B20" s="312">
        <v>520.83900000000006</v>
      </c>
      <c r="C20" s="312">
        <v>470.14800000000002</v>
      </c>
      <c r="D20" s="313">
        <f t="shared" si="0"/>
        <v>-50.691000000000031</v>
      </c>
      <c r="E20" s="314">
        <v>-9.6999999999999993</v>
      </c>
    </row>
    <row r="21" spans="1:7" ht="14.5" thickTop="1">
      <c r="A21" s="315" t="s">
        <v>193</v>
      </c>
      <c r="B21" s="316">
        <f>SUM(B8:B20)</f>
        <v>561177.33700000006</v>
      </c>
      <c r="C21" s="316">
        <v>557283.56599999999</v>
      </c>
      <c r="D21" s="317">
        <f>C21-B21</f>
        <v>-3893.7710000000661</v>
      </c>
      <c r="E21" s="318">
        <v>-0.7</v>
      </c>
      <c r="G21" s="319"/>
    </row>
    <row r="23" spans="1:7">
      <c r="A23" s="29" t="s">
        <v>194</v>
      </c>
    </row>
    <row r="26" spans="1:7">
      <c r="C26" s="320">
        <v>1000</v>
      </c>
    </row>
  </sheetData>
  <mergeCells count="2">
    <mergeCell ref="A6:A7"/>
    <mergeCell ref="C6:E6"/>
  </mergeCells>
  <phoneticPr fontId="2"/>
  <pageMargins left="0.70866141732283472" right="0.70866141732283472" top="0.74803149606299213" bottom="0.74803149606299213" header="0.31496062992125984" footer="0.31496062992125984"/>
  <pageSetup paperSize="9" orientation="portrait" horizontalDpi="4294967294"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RowHeight="13"/>
  <cols>
    <col min="1" max="5" width="9" customWidth="1"/>
    <col min="257" max="261" width="9" customWidth="1"/>
    <col min="513" max="517" width="9" customWidth="1"/>
    <col min="769" max="773" width="9" customWidth="1"/>
    <col min="1025" max="1029" width="9" customWidth="1"/>
    <col min="1281" max="1285" width="9" customWidth="1"/>
    <col min="1537" max="1541" width="9" customWidth="1"/>
    <col min="1793" max="1797" width="9" customWidth="1"/>
    <col min="2049" max="2053" width="9" customWidth="1"/>
    <col min="2305" max="2309" width="9" customWidth="1"/>
    <col min="2561" max="2565" width="9" customWidth="1"/>
    <col min="2817" max="2821" width="9" customWidth="1"/>
    <col min="3073" max="3077" width="9" customWidth="1"/>
    <col min="3329" max="3333" width="9" customWidth="1"/>
    <col min="3585" max="3589" width="9" customWidth="1"/>
    <col min="3841" max="3845" width="9" customWidth="1"/>
    <col min="4097" max="4101" width="9" customWidth="1"/>
    <col min="4353" max="4357" width="9" customWidth="1"/>
    <col min="4609" max="4613" width="9" customWidth="1"/>
    <col min="4865" max="4869" width="9" customWidth="1"/>
    <col min="5121" max="5125" width="9" customWidth="1"/>
    <col min="5377" max="5381" width="9" customWidth="1"/>
    <col min="5633" max="5637" width="9" customWidth="1"/>
    <col min="5889" max="5893" width="9" customWidth="1"/>
    <col min="6145" max="6149" width="9" customWidth="1"/>
    <col min="6401" max="6405" width="9" customWidth="1"/>
    <col min="6657" max="6661" width="9" customWidth="1"/>
    <col min="6913" max="6917" width="9" customWidth="1"/>
    <col min="7169" max="7173" width="9" customWidth="1"/>
    <col min="7425" max="7429" width="9" customWidth="1"/>
    <col min="7681" max="7685" width="9" customWidth="1"/>
    <col min="7937" max="7941" width="9" customWidth="1"/>
    <col min="8193" max="8197" width="9" customWidth="1"/>
    <col min="8449" max="8453" width="9" customWidth="1"/>
    <col min="8705" max="8709" width="9" customWidth="1"/>
    <col min="8961" max="8965" width="9" customWidth="1"/>
    <col min="9217" max="9221" width="9" customWidth="1"/>
    <col min="9473" max="9477" width="9" customWidth="1"/>
    <col min="9729" max="9733" width="9" customWidth="1"/>
    <col min="9985" max="9989" width="9" customWidth="1"/>
    <col min="10241" max="10245" width="9" customWidth="1"/>
    <col min="10497" max="10501" width="9" customWidth="1"/>
    <col min="10753" max="10757" width="9" customWidth="1"/>
    <col min="11009" max="11013" width="9" customWidth="1"/>
    <col min="11265" max="11269" width="9" customWidth="1"/>
    <col min="11521" max="11525" width="9" customWidth="1"/>
    <col min="11777" max="11781" width="9" customWidth="1"/>
    <col min="12033" max="12037" width="9" customWidth="1"/>
    <col min="12289" max="12293" width="9" customWidth="1"/>
    <col min="12545" max="12549" width="9" customWidth="1"/>
    <col min="12801" max="12805" width="9" customWidth="1"/>
    <col min="13057" max="13061" width="9" customWidth="1"/>
    <col min="13313" max="13317" width="9" customWidth="1"/>
    <col min="13569" max="13573" width="9" customWidth="1"/>
    <col min="13825" max="13829" width="9" customWidth="1"/>
    <col min="14081" max="14085" width="9" customWidth="1"/>
    <col min="14337" max="14341" width="9" customWidth="1"/>
    <col min="14593" max="14597" width="9" customWidth="1"/>
    <col min="14849" max="14853" width="9" customWidth="1"/>
    <col min="15105" max="15109" width="9" customWidth="1"/>
    <col min="15361" max="15365" width="9" customWidth="1"/>
    <col min="15617" max="15621" width="9" customWidth="1"/>
    <col min="15873" max="15877" width="9" customWidth="1"/>
    <col min="16129" max="16133" width="9" customWidth="1"/>
  </cols>
  <sheetData>
    <row r="1" spans="1:5">
      <c r="A1" s="58" t="s">
        <v>195</v>
      </c>
      <c r="B1" s="58"/>
      <c r="C1" s="58"/>
      <c r="D1" s="58"/>
      <c r="E1" s="58"/>
    </row>
    <row r="2" spans="1:5">
      <c r="A2" s="58" t="s">
        <v>196</v>
      </c>
      <c r="B2" s="58"/>
      <c r="C2" s="58"/>
      <c r="D2" s="58"/>
      <c r="E2" s="58"/>
    </row>
    <row r="3" spans="1:5">
      <c r="A3" s="58"/>
      <c r="B3" s="58"/>
      <c r="C3" s="58"/>
      <c r="D3" s="58"/>
      <c r="E3" s="58" t="s">
        <v>197</v>
      </c>
    </row>
    <row r="4" spans="1:5">
      <c r="A4" s="58"/>
      <c r="B4" s="58" t="s">
        <v>198</v>
      </c>
      <c r="C4" s="58" t="s">
        <v>19</v>
      </c>
      <c r="D4" s="58" t="s">
        <v>19</v>
      </c>
      <c r="E4" s="58" t="s">
        <v>19</v>
      </c>
    </row>
    <row r="5" spans="1:5">
      <c r="A5" s="58"/>
      <c r="B5" s="58" t="s">
        <v>20</v>
      </c>
      <c r="C5" s="58" t="s">
        <v>20</v>
      </c>
      <c r="D5" s="58" t="s">
        <v>21</v>
      </c>
      <c r="E5" s="58" t="s">
        <v>199</v>
      </c>
    </row>
    <row r="6" spans="1:5">
      <c r="A6" s="58"/>
      <c r="B6" s="58" t="s">
        <v>200</v>
      </c>
      <c r="C6" s="58" t="s">
        <v>200</v>
      </c>
      <c r="D6" s="58" t="s">
        <v>200</v>
      </c>
      <c r="E6" s="58" t="s">
        <v>36</v>
      </c>
    </row>
    <row r="7" spans="1:5">
      <c r="A7" s="58" t="s">
        <v>201</v>
      </c>
      <c r="B7" s="58">
        <v>44.749000000000002</v>
      </c>
      <c r="C7" s="58" t="s">
        <v>30</v>
      </c>
      <c r="D7" s="58">
        <v>-45</v>
      </c>
      <c r="E7" s="58" t="s">
        <v>202</v>
      </c>
    </row>
    <row r="8" spans="1:5">
      <c r="A8" s="58" t="s">
        <v>203</v>
      </c>
      <c r="B8" s="58">
        <v>12.611000000000001</v>
      </c>
      <c r="C8" s="58">
        <v>12.26</v>
      </c>
      <c r="D8" s="58" t="s">
        <v>30</v>
      </c>
      <c r="E8" s="58">
        <v>-2.8</v>
      </c>
    </row>
    <row r="9" spans="1:5">
      <c r="A9" s="58" t="s">
        <v>204</v>
      </c>
      <c r="B9" s="58">
        <v>100.937</v>
      </c>
      <c r="C9" s="58">
        <v>102.69499999999999</v>
      </c>
      <c r="D9" s="58">
        <v>1.7579999999999956</v>
      </c>
      <c r="E9" s="58">
        <v>1.7</v>
      </c>
    </row>
    <row r="10" spans="1:5">
      <c r="A10" s="58" t="s">
        <v>205</v>
      </c>
      <c r="B10" s="58">
        <v>692.60599999999999</v>
      </c>
      <c r="C10" s="58">
        <v>688.52300000000002</v>
      </c>
      <c r="D10" s="58">
        <v>-4.08299999999997</v>
      </c>
      <c r="E10" s="58">
        <v>-0.6</v>
      </c>
    </row>
    <row r="11" spans="1:5">
      <c r="A11" s="58" t="s">
        <v>206</v>
      </c>
      <c r="B11" s="58">
        <v>161.084</v>
      </c>
      <c r="C11" s="58">
        <v>157.458</v>
      </c>
      <c r="D11" s="58">
        <v>-3.6260000000000048</v>
      </c>
      <c r="E11" s="58">
        <v>-2.2999999999999998</v>
      </c>
    </row>
    <row r="12" spans="1:5">
      <c r="A12" s="58" t="s">
        <v>207</v>
      </c>
      <c r="B12" s="58">
        <v>418032.50199999998</v>
      </c>
      <c r="C12" s="58">
        <v>421156.85100000002</v>
      </c>
      <c r="D12" s="58">
        <v>3124.3490000000456</v>
      </c>
      <c r="E12" s="58">
        <v>0.7</v>
      </c>
    </row>
    <row r="13" spans="1:5">
      <c r="A13" s="58" t="s">
        <v>208</v>
      </c>
      <c r="B13" s="58">
        <v>86275.823999999993</v>
      </c>
      <c r="C13" s="58">
        <v>81425.896999999997</v>
      </c>
      <c r="D13" s="58">
        <v>-4849.926999999996</v>
      </c>
      <c r="E13" s="58">
        <v>-5.6</v>
      </c>
    </row>
    <row r="14" spans="1:5">
      <c r="A14" s="58" t="s">
        <v>209</v>
      </c>
      <c r="B14" s="58">
        <v>28727.190999999999</v>
      </c>
      <c r="C14" s="58">
        <v>28190.883999999998</v>
      </c>
      <c r="D14" s="58">
        <v>-536.3070000000007</v>
      </c>
      <c r="E14" s="58">
        <v>-1.9</v>
      </c>
    </row>
    <row r="15" spans="1:5">
      <c r="A15" s="58" t="s">
        <v>210</v>
      </c>
      <c r="B15" s="58">
        <v>6111.0810000000001</v>
      </c>
      <c r="C15" s="58">
        <v>5817.9279999999999</v>
      </c>
      <c r="D15" s="58">
        <v>-293</v>
      </c>
      <c r="E15" s="58">
        <v>-4.8</v>
      </c>
    </row>
    <row r="16" spans="1:5">
      <c r="A16" s="58" t="s">
        <v>211</v>
      </c>
      <c r="B16" s="58">
        <v>3066.2669999999998</v>
      </c>
      <c r="C16" s="58">
        <v>2772.2730000000001</v>
      </c>
      <c r="D16" s="58">
        <v>-293.99399999999969</v>
      </c>
      <c r="E16" s="58">
        <v>-9.6</v>
      </c>
    </row>
    <row r="17" spans="1:5">
      <c r="A17" s="58" t="s">
        <v>212</v>
      </c>
      <c r="B17" s="58">
        <v>17102.64</v>
      </c>
      <c r="C17" s="58">
        <v>16195.71</v>
      </c>
      <c r="D17" s="58">
        <v>-906.93000000000029</v>
      </c>
      <c r="E17" s="58">
        <v>-5.3</v>
      </c>
    </row>
    <row r="18" spans="1:5">
      <c r="A18" s="58" t="s">
        <v>213</v>
      </c>
      <c r="B18" s="58">
        <v>329.00599999999997</v>
      </c>
      <c r="C18" s="58">
        <v>292.93900000000002</v>
      </c>
      <c r="D18" s="58">
        <v>-36.06699999999995</v>
      </c>
      <c r="E18" s="58">
        <v>-11</v>
      </c>
    </row>
    <row r="19" spans="1:5">
      <c r="A19" s="58" t="s">
        <v>214</v>
      </c>
      <c r="B19" s="58">
        <v>520.83900000000006</v>
      </c>
      <c r="C19" s="58">
        <v>470.14800000000002</v>
      </c>
      <c r="D19" s="58">
        <v>-50.691000000000031</v>
      </c>
      <c r="E19" s="58">
        <v>-9.6999999999999993</v>
      </c>
    </row>
    <row r="20" spans="1:5">
      <c r="A20" s="58" t="s">
        <v>215</v>
      </c>
      <c r="B20" s="58">
        <v>561177.33700000006</v>
      </c>
      <c r="C20" s="58">
        <v>557283.56599999999</v>
      </c>
      <c r="D20" s="58">
        <v>-3893.7710000000661</v>
      </c>
      <c r="E20" s="58">
        <v>-0.7</v>
      </c>
    </row>
    <row r="21" spans="1:5">
      <c r="A21" s="58"/>
      <c r="B21" s="58"/>
      <c r="C21" s="58"/>
      <c r="D21" s="58"/>
      <c r="E21" s="58"/>
    </row>
    <row r="22" spans="1:5">
      <c r="A22" s="58" t="s">
        <v>94</v>
      </c>
      <c r="B22" s="58"/>
      <c r="C22" s="58"/>
      <c r="D22" s="58"/>
      <c r="E22" s="58"/>
    </row>
  </sheetData>
  <phoneticPr fontId="2"/>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workbookViewId="0"/>
  </sheetViews>
  <sheetFormatPr defaultRowHeight="14"/>
  <cols>
    <col min="1" max="1" width="15.36328125" style="29" customWidth="1"/>
    <col min="2" max="2" width="12.453125" style="29" customWidth="1"/>
    <col min="3" max="3" width="11.26953125" style="29" customWidth="1"/>
    <col min="4" max="4" width="9.36328125" style="29" bestFit="1" customWidth="1"/>
    <col min="5" max="256" width="9" style="29"/>
    <col min="257" max="257" width="15.36328125" style="29" customWidth="1"/>
    <col min="258" max="258" width="12.453125" style="29" customWidth="1"/>
    <col min="259" max="259" width="11.26953125" style="29" customWidth="1"/>
    <col min="260" max="260" width="9.36328125" style="29" bestFit="1" customWidth="1"/>
    <col min="261" max="512" width="9" style="29"/>
    <col min="513" max="513" width="15.36328125" style="29" customWidth="1"/>
    <col min="514" max="514" width="12.453125" style="29" customWidth="1"/>
    <col min="515" max="515" width="11.26953125" style="29" customWidth="1"/>
    <col min="516" max="516" width="9.36328125" style="29" bestFit="1" customWidth="1"/>
    <col min="517" max="768" width="9" style="29"/>
    <col min="769" max="769" width="15.36328125" style="29" customWidth="1"/>
    <col min="770" max="770" width="12.453125" style="29" customWidth="1"/>
    <col min="771" max="771" width="11.26953125" style="29" customWidth="1"/>
    <col min="772" max="772" width="9.36328125" style="29" bestFit="1" customWidth="1"/>
    <col min="773" max="1024" width="9" style="29"/>
    <col min="1025" max="1025" width="15.36328125" style="29" customWidth="1"/>
    <col min="1026" max="1026" width="12.453125" style="29" customWidth="1"/>
    <col min="1027" max="1027" width="11.26953125" style="29" customWidth="1"/>
    <col min="1028" max="1028" width="9.36328125" style="29" bestFit="1" customWidth="1"/>
    <col min="1029" max="1280" width="9" style="29"/>
    <col min="1281" max="1281" width="15.36328125" style="29" customWidth="1"/>
    <col min="1282" max="1282" width="12.453125" style="29" customWidth="1"/>
    <col min="1283" max="1283" width="11.26953125" style="29" customWidth="1"/>
    <col min="1284" max="1284" width="9.36328125" style="29" bestFit="1" customWidth="1"/>
    <col min="1285" max="1536" width="9" style="29"/>
    <col min="1537" max="1537" width="15.36328125" style="29" customWidth="1"/>
    <col min="1538" max="1538" width="12.453125" style="29" customWidth="1"/>
    <col min="1539" max="1539" width="11.26953125" style="29" customWidth="1"/>
    <col min="1540" max="1540" width="9.36328125" style="29" bestFit="1" customWidth="1"/>
    <col min="1541" max="1792" width="9" style="29"/>
    <col min="1793" max="1793" width="15.36328125" style="29" customWidth="1"/>
    <col min="1794" max="1794" width="12.453125" style="29" customWidth="1"/>
    <col min="1795" max="1795" width="11.26953125" style="29" customWidth="1"/>
    <col min="1796" max="1796" width="9.36328125" style="29" bestFit="1" customWidth="1"/>
    <col min="1797" max="2048" width="9" style="29"/>
    <col min="2049" max="2049" width="15.36328125" style="29" customWidth="1"/>
    <col min="2050" max="2050" width="12.453125" style="29" customWidth="1"/>
    <col min="2051" max="2051" width="11.26953125" style="29" customWidth="1"/>
    <col min="2052" max="2052" width="9.36328125" style="29" bestFit="1" customWidth="1"/>
    <col min="2053" max="2304" width="9" style="29"/>
    <col min="2305" max="2305" width="15.36328125" style="29" customWidth="1"/>
    <col min="2306" max="2306" width="12.453125" style="29" customWidth="1"/>
    <col min="2307" max="2307" width="11.26953125" style="29" customWidth="1"/>
    <col min="2308" max="2308" width="9.36328125" style="29" bestFit="1" customWidth="1"/>
    <col min="2309" max="2560" width="9" style="29"/>
    <col min="2561" max="2561" width="15.36328125" style="29" customWidth="1"/>
    <col min="2562" max="2562" width="12.453125" style="29" customWidth="1"/>
    <col min="2563" max="2563" width="11.26953125" style="29" customWidth="1"/>
    <col min="2564" max="2564" width="9.36328125" style="29" bestFit="1" customWidth="1"/>
    <col min="2565" max="2816" width="9" style="29"/>
    <col min="2817" max="2817" width="15.36328125" style="29" customWidth="1"/>
    <col min="2818" max="2818" width="12.453125" style="29" customWidth="1"/>
    <col min="2819" max="2819" width="11.26953125" style="29" customWidth="1"/>
    <col min="2820" max="2820" width="9.36328125" style="29" bestFit="1" customWidth="1"/>
    <col min="2821" max="3072" width="9" style="29"/>
    <col min="3073" max="3073" width="15.36328125" style="29" customWidth="1"/>
    <col min="3074" max="3074" width="12.453125" style="29" customWidth="1"/>
    <col min="3075" max="3075" width="11.26953125" style="29" customWidth="1"/>
    <col min="3076" max="3076" width="9.36328125" style="29" bestFit="1" customWidth="1"/>
    <col min="3077" max="3328" width="9" style="29"/>
    <col min="3329" max="3329" width="15.36328125" style="29" customWidth="1"/>
    <col min="3330" max="3330" width="12.453125" style="29" customWidth="1"/>
    <col min="3331" max="3331" width="11.26953125" style="29" customWidth="1"/>
    <col min="3332" max="3332" width="9.36328125" style="29" bestFit="1" customWidth="1"/>
    <col min="3333" max="3584" width="9" style="29"/>
    <col min="3585" max="3585" width="15.36328125" style="29" customWidth="1"/>
    <col min="3586" max="3586" width="12.453125" style="29" customWidth="1"/>
    <col min="3587" max="3587" width="11.26953125" style="29" customWidth="1"/>
    <col min="3588" max="3588" width="9.36328125" style="29" bestFit="1" customWidth="1"/>
    <col min="3589" max="3840" width="9" style="29"/>
    <col min="3841" max="3841" width="15.36328125" style="29" customWidth="1"/>
    <col min="3842" max="3842" width="12.453125" style="29" customWidth="1"/>
    <col min="3843" max="3843" width="11.26953125" style="29" customWidth="1"/>
    <col min="3844" max="3844" width="9.36328125" style="29" bestFit="1" customWidth="1"/>
    <col min="3845" max="4096" width="9" style="29"/>
    <col min="4097" max="4097" width="15.36328125" style="29" customWidth="1"/>
    <col min="4098" max="4098" width="12.453125" style="29" customWidth="1"/>
    <col min="4099" max="4099" width="11.26953125" style="29" customWidth="1"/>
    <col min="4100" max="4100" width="9.36328125" style="29" bestFit="1" customWidth="1"/>
    <col min="4101" max="4352" width="9" style="29"/>
    <col min="4353" max="4353" width="15.36328125" style="29" customWidth="1"/>
    <col min="4354" max="4354" width="12.453125" style="29" customWidth="1"/>
    <col min="4355" max="4355" width="11.26953125" style="29" customWidth="1"/>
    <col min="4356" max="4356" width="9.36328125" style="29" bestFit="1" customWidth="1"/>
    <col min="4357" max="4608" width="9" style="29"/>
    <col min="4609" max="4609" width="15.36328125" style="29" customWidth="1"/>
    <col min="4610" max="4610" width="12.453125" style="29" customWidth="1"/>
    <col min="4611" max="4611" width="11.26953125" style="29" customWidth="1"/>
    <col min="4612" max="4612" width="9.36328125" style="29" bestFit="1" customWidth="1"/>
    <col min="4613" max="4864" width="9" style="29"/>
    <col min="4865" max="4865" width="15.36328125" style="29" customWidth="1"/>
    <col min="4866" max="4866" width="12.453125" style="29" customWidth="1"/>
    <col min="4867" max="4867" width="11.26953125" style="29" customWidth="1"/>
    <col min="4868" max="4868" width="9.36328125" style="29" bestFit="1" customWidth="1"/>
    <col min="4869" max="5120" width="9" style="29"/>
    <col min="5121" max="5121" width="15.36328125" style="29" customWidth="1"/>
    <col min="5122" max="5122" width="12.453125" style="29" customWidth="1"/>
    <col min="5123" max="5123" width="11.26953125" style="29" customWidth="1"/>
    <col min="5124" max="5124" width="9.36328125" style="29" bestFit="1" customWidth="1"/>
    <col min="5125" max="5376" width="9" style="29"/>
    <col min="5377" max="5377" width="15.36328125" style="29" customWidth="1"/>
    <col min="5378" max="5378" width="12.453125" style="29" customWidth="1"/>
    <col min="5379" max="5379" width="11.26953125" style="29" customWidth="1"/>
    <col min="5380" max="5380" width="9.36328125" style="29" bestFit="1" customWidth="1"/>
    <col min="5381" max="5632" width="9" style="29"/>
    <col min="5633" max="5633" width="15.36328125" style="29" customWidth="1"/>
    <col min="5634" max="5634" width="12.453125" style="29" customWidth="1"/>
    <col min="5635" max="5635" width="11.26953125" style="29" customWidth="1"/>
    <col min="5636" max="5636" width="9.36328125" style="29" bestFit="1" customWidth="1"/>
    <col min="5637" max="5888" width="9" style="29"/>
    <col min="5889" max="5889" width="15.36328125" style="29" customWidth="1"/>
    <col min="5890" max="5890" width="12.453125" style="29" customWidth="1"/>
    <col min="5891" max="5891" width="11.26953125" style="29" customWidth="1"/>
    <col min="5892" max="5892" width="9.36328125" style="29" bestFit="1" customWidth="1"/>
    <col min="5893" max="6144" width="9" style="29"/>
    <col min="6145" max="6145" width="15.36328125" style="29" customWidth="1"/>
    <col min="6146" max="6146" width="12.453125" style="29" customWidth="1"/>
    <col min="6147" max="6147" width="11.26953125" style="29" customWidth="1"/>
    <col min="6148" max="6148" width="9.36328125" style="29" bestFit="1" customWidth="1"/>
    <col min="6149" max="6400" width="9" style="29"/>
    <col min="6401" max="6401" width="15.36328125" style="29" customWidth="1"/>
    <col min="6402" max="6402" width="12.453125" style="29" customWidth="1"/>
    <col min="6403" max="6403" width="11.26953125" style="29" customWidth="1"/>
    <col min="6404" max="6404" width="9.36328125" style="29" bestFit="1" customWidth="1"/>
    <col min="6405" max="6656" width="9" style="29"/>
    <col min="6657" max="6657" width="15.36328125" style="29" customWidth="1"/>
    <col min="6658" max="6658" width="12.453125" style="29" customWidth="1"/>
    <col min="6659" max="6659" width="11.26953125" style="29" customWidth="1"/>
    <col min="6660" max="6660" width="9.36328125" style="29" bestFit="1" customWidth="1"/>
    <col min="6661" max="6912" width="9" style="29"/>
    <col min="6913" max="6913" width="15.36328125" style="29" customWidth="1"/>
    <col min="6914" max="6914" width="12.453125" style="29" customWidth="1"/>
    <col min="6915" max="6915" width="11.26953125" style="29" customWidth="1"/>
    <col min="6916" max="6916" width="9.36328125" style="29" bestFit="1" customWidth="1"/>
    <col min="6917" max="7168" width="9" style="29"/>
    <col min="7169" max="7169" width="15.36328125" style="29" customWidth="1"/>
    <col min="7170" max="7170" width="12.453125" style="29" customWidth="1"/>
    <col min="7171" max="7171" width="11.26953125" style="29" customWidth="1"/>
    <col min="7172" max="7172" width="9.36328125" style="29" bestFit="1" customWidth="1"/>
    <col min="7173" max="7424" width="9" style="29"/>
    <col min="7425" max="7425" width="15.36328125" style="29" customWidth="1"/>
    <col min="7426" max="7426" width="12.453125" style="29" customWidth="1"/>
    <col min="7427" max="7427" width="11.26953125" style="29" customWidth="1"/>
    <col min="7428" max="7428" width="9.36328125" style="29" bestFit="1" customWidth="1"/>
    <col min="7429" max="7680" width="9" style="29"/>
    <col min="7681" max="7681" width="15.36328125" style="29" customWidth="1"/>
    <col min="7682" max="7682" width="12.453125" style="29" customWidth="1"/>
    <col min="7683" max="7683" width="11.26953125" style="29" customWidth="1"/>
    <col min="7684" max="7684" width="9.36328125" style="29" bestFit="1" customWidth="1"/>
    <col min="7685" max="7936" width="9" style="29"/>
    <col min="7937" max="7937" width="15.36328125" style="29" customWidth="1"/>
    <col min="7938" max="7938" width="12.453125" style="29" customWidth="1"/>
    <col min="7939" max="7939" width="11.26953125" style="29" customWidth="1"/>
    <col min="7940" max="7940" width="9.36328125" style="29" bestFit="1" customWidth="1"/>
    <col min="7941" max="8192" width="9" style="29"/>
    <col min="8193" max="8193" width="15.36328125" style="29" customWidth="1"/>
    <col min="8194" max="8194" width="12.453125" style="29" customWidth="1"/>
    <col min="8195" max="8195" width="11.26953125" style="29" customWidth="1"/>
    <col min="8196" max="8196" width="9.36328125" style="29" bestFit="1" customWidth="1"/>
    <col min="8197" max="8448" width="9" style="29"/>
    <col min="8449" max="8449" width="15.36328125" style="29" customWidth="1"/>
    <col min="8450" max="8450" width="12.453125" style="29" customWidth="1"/>
    <col min="8451" max="8451" width="11.26953125" style="29" customWidth="1"/>
    <col min="8452" max="8452" width="9.36328125" style="29" bestFit="1" customWidth="1"/>
    <col min="8453" max="8704" width="9" style="29"/>
    <col min="8705" max="8705" width="15.36328125" style="29" customWidth="1"/>
    <col min="8706" max="8706" width="12.453125" style="29" customWidth="1"/>
    <col min="8707" max="8707" width="11.26953125" style="29" customWidth="1"/>
    <col min="8708" max="8708" width="9.36328125" style="29" bestFit="1" customWidth="1"/>
    <col min="8709" max="8960" width="9" style="29"/>
    <col min="8961" max="8961" width="15.36328125" style="29" customWidth="1"/>
    <col min="8962" max="8962" width="12.453125" style="29" customWidth="1"/>
    <col min="8963" max="8963" width="11.26953125" style="29" customWidth="1"/>
    <col min="8964" max="8964" width="9.36328125" style="29" bestFit="1" customWidth="1"/>
    <col min="8965" max="9216" width="9" style="29"/>
    <col min="9217" max="9217" width="15.36328125" style="29" customWidth="1"/>
    <col min="9218" max="9218" width="12.453125" style="29" customWidth="1"/>
    <col min="9219" max="9219" width="11.26953125" style="29" customWidth="1"/>
    <col min="9220" max="9220" width="9.36328125" style="29" bestFit="1" customWidth="1"/>
    <col min="9221" max="9472" width="9" style="29"/>
    <col min="9473" max="9473" width="15.36328125" style="29" customWidth="1"/>
    <col min="9474" max="9474" width="12.453125" style="29" customWidth="1"/>
    <col min="9475" max="9475" width="11.26953125" style="29" customWidth="1"/>
    <col min="9476" max="9476" width="9.36328125" style="29" bestFit="1" customWidth="1"/>
    <col min="9477" max="9728" width="9" style="29"/>
    <col min="9729" max="9729" width="15.36328125" style="29" customWidth="1"/>
    <col min="9730" max="9730" width="12.453125" style="29" customWidth="1"/>
    <col min="9731" max="9731" width="11.26953125" style="29" customWidth="1"/>
    <col min="9732" max="9732" width="9.36328125" style="29" bestFit="1" customWidth="1"/>
    <col min="9733" max="9984" width="9" style="29"/>
    <col min="9985" max="9985" width="15.36328125" style="29" customWidth="1"/>
    <col min="9986" max="9986" width="12.453125" style="29" customWidth="1"/>
    <col min="9987" max="9987" width="11.26953125" style="29" customWidth="1"/>
    <col min="9988" max="9988" width="9.36328125" style="29" bestFit="1" customWidth="1"/>
    <col min="9989" max="10240" width="9" style="29"/>
    <col min="10241" max="10241" width="15.36328125" style="29" customWidth="1"/>
    <col min="10242" max="10242" width="12.453125" style="29" customWidth="1"/>
    <col min="10243" max="10243" width="11.26953125" style="29" customWidth="1"/>
    <col min="10244" max="10244" width="9.36328125" style="29" bestFit="1" customWidth="1"/>
    <col min="10245" max="10496" width="9" style="29"/>
    <col min="10497" max="10497" width="15.36328125" style="29" customWidth="1"/>
    <col min="10498" max="10498" width="12.453125" style="29" customWidth="1"/>
    <col min="10499" max="10499" width="11.26953125" style="29" customWidth="1"/>
    <col min="10500" max="10500" width="9.36328125" style="29" bestFit="1" customWidth="1"/>
    <col min="10501" max="10752" width="9" style="29"/>
    <col min="10753" max="10753" width="15.36328125" style="29" customWidth="1"/>
    <col min="10754" max="10754" width="12.453125" style="29" customWidth="1"/>
    <col min="10755" max="10755" width="11.26953125" style="29" customWidth="1"/>
    <col min="10756" max="10756" width="9.36328125" style="29" bestFit="1" customWidth="1"/>
    <col min="10757" max="11008" width="9" style="29"/>
    <col min="11009" max="11009" width="15.36328125" style="29" customWidth="1"/>
    <col min="11010" max="11010" width="12.453125" style="29" customWidth="1"/>
    <col min="11011" max="11011" width="11.26953125" style="29" customWidth="1"/>
    <col min="11012" max="11012" width="9.36328125" style="29" bestFit="1" customWidth="1"/>
    <col min="11013" max="11264" width="9" style="29"/>
    <col min="11265" max="11265" width="15.36328125" style="29" customWidth="1"/>
    <col min="11266" max="11266" width="12.453125" style="29" customWidth="1"/>
    <col min="11267" max="11267" width="11.26953125" style="29" customWidth="1"/>
    <col min="11268" max="11268" width="9.36328125" style="29" bestFit="1" customWidth="1"/>
    <col min="11269" max="11520" width="9" style="29"/>
    <col min="11521" max="11521" width="15.36328125" style="29" customWidth="1"/>
    <col min="11522" max="11522" width="12.453125" style="29" customWidth="1"/>
    <col min="11523" max="11523" width="11.26953125" style="29" customWidth="1"/>
    <col min="11524" max="11524" width="9.36328125" style="29" bestFit="1" customWidth="1"/>
    <col min="11525" max="11776" width="9" style="29"/>
    <col min="11777" max="11777" width="15.36328125" style="29" customWidth="1"/>
    <col min="11778" max="11778" width="12.453125" style="29" customWidth="1"/>
    <col min="11779" max="11779" width="11.26953125" style="29" customWidth="1"/>
    <col min="11780" max="11780" width="9.36328125" style="29" bestFit="1" customWidth="1"/>
    <col min="11781" max="12032" width="9" style="29"/>
    <col min="12033" max="12033" width="15.36328125" style="29" customWidth="1"/>
    <col min="12034" max="12034" width="12.453125" style="29" customWidth="1"/>
    <col min="12035" max="12035" width="11.26953125" style="29" customWidth="1"/>
    <col min="12036" max="12036" width="9.36328125" style="29" bestFit="1" customWidth="1"/>
    <col min="12037" max="12288" width="9" style="29"/>
    <col min="12289" max="12289" width="15.36328125" style="29" customWidth="1"/>
    <col min="12290" max="12290" width="12.453125" style="29" customWidth="1"/>
    <col min="12291" max="12291" width="11.26953125" style="29" customWidth="1"/>
    <col min="12292" max="12292" width="9.36328125" style="29" bestFit="1" customWidth="1"/>
    <col min="12293" max="12544" width="9" style="29"/>
    <col min="12545" max="12545" width="15.36328125" style="29" customWidth="1"/>
    <col min="12546" max="12546" width="12.453125" style="29" customWidth="1"/>
    <col min="12547" max="12547" width="11.26953125" style="29" customWidth="1"/>
    <col min="12548" max="12548" width="9.36328125" style="29" bestFit="1" customWidth="1"/>
    <col min="12549" max="12800" width="9" style="29"/>
    <col min="12801" max="12801" width="15.36328125" style="29" customWidth="1"/>
    <col min="12802" max="12802" width="12.453125" style="29" customWidth="1"/>
    <col min="12803" max="12803" width="11.26953125" style="29" customWidth="1"/>
    <col min="12804" max="12804" width="9.36328125" style="29" bestFit="1" customWidth="1"/>
    <col min="12805" max="13056" width="9" style="29"/>
    <col min="13057" max="13057" width="15.36328125" style="29" customWidth="1"/>
    <col min="13058" max="13058" width="12.453125" style="29" customWidth="1"/>
    <col min="13059" max="13059" width="11.26953125" style="29" customWidth="1"/>
    <col min="13060" max="13060" width="9.36328125" style="29" bestFit="1" customWidth="1"/>
    <col min="13061" max="13312" width="9" style="29"/>
    <col min="13313" max="13313" width="15.36328125" style="29" customWidth="1"/>
    <col min="13314" max="13314" width="12.453125" style="29" customWidth="1"/>
    <col min="13315" max="13315" width="11.26953125" style="29" customWidth="1"/>
    <col min="13316" max="13316" width="9.36328125" style="29" bestFit="1" customWidth="1"/>
    <col min="13317" max="13568" width="9" style="29"/>
    <col min="13569" max="13569" width="15.36328125" style="29" customWidth="1"/>
    <col min="13570" max="13570" width="12.453125" style="29" customWidth="1"/>
    <col min="13571" max="13571" width="11.26953125" style="29" customWidth="1"/>
    <col min="13572" max="13572" width="9.36328125" style="29" bestFit="1" customWidth="1"/>
    <col min="13573" max="13824" width="9" style="29"/>
    <col min="13825" max="13825" width="15.36328125" style="29" customWidth="1"/>
    <col min="13826" max="13826" width="12.453125" style="29" customWidth="1"/>
    <col min="13827" max="13827" width="11.26953125" style="29" customWidth="1"/>
    <col min="13828" max="13828" width="9.36328125" style="29" bestFit="1" customWidth="1"/>
    <col min="13829" max="14080" width="9" style="29"/>
    <col min="14081" max="14081" width="15.36328125" style="29" customWidth="1"/>
    <col min="14082" max="14082" width="12.453125" style="29" customWidth="1"/>
    <col min="14083" max="14083" width="11.26953125" style="29" customWidth="1"/>
    <col min="14084" max="14084" width="9.36328125" style="29" bestFit="1" customWidth="1"/>
    <col min="14085" max="14336" width="9" style="29"/>
    <col min="14337" max="14337" width="15.36328125" style="29" customWidth="1"/>
    <col min="14338" max="14338" width="12.453125" style="29" customWidth="1"/>
    <col min="14339" max="14339" width="11.26953125" style="29" customWidth="1"/>
    <col min="14340" max="14340" width="9.36328125" style="29" bestFit="1" customWidth="1"/>
    <col min="14341" max="14592" width="9" style="29"/>
    <col min="14593" max="14593" width="15.36328125" style="29" customWidth="1"/>
    <col min="14594" max="14594" width="12.453125" style="29" customWidth="1"/>
    <col min="14595" max="14595" width="11.26953125" style="29" customWidth="1"/>
    <col min="14596" max="14596" width="9.36328125" style="29" bestFit="1" customWidth="1"/>
    <col min="14597" max="14848" width="9" style="29"/>
    <col min="14849" max="14849" width="15.36328125" style="29" customWidth="1"/>
    <col min="14850" max="14850" width="12.453125" style="29" customWidth="1"/>
    <col min="14851" max="14851" width="11.26953125" style="29" customWidth="1"/>
    <col min="14852" max="14852" width="9.36328125" style="29" bestFit="1" customWidth="1"/>
    <col min="14853" max="15104" width="9" style="29"/>
    <col min="15105" max="15105" width="15.36328125" style="29" customWidth="1"/>
    <col min="15106" max="15106" width="12.453125" style="29" customWidth="1"/>
    <col min="15107" max="15107" width="11.26953125" style="29" customWidth="1"/>
    <col min="15108" max="15108" width="9.36328125" style="29" bestFit="1" customWidth="1"/>
    <col min="15109" max="15360" width="9" style="29"/>
    <col min="15361" max="15361" width="15.36328125" style="29" customWidth="1"/>
    <col min="15362" max="15362" width="12.453125" style="29" customWidth="1"/>
    <col min="15363" max="15363" width="11.26953125" style="29" customWidth="1"/>
    <col min="15364" max="15364" width="9.36328125" style="29" bestFit="1" customWidth="1"/>
    <col min="15365" max="15616" width="9" style="29"/>
    <col min="15617" max="15617" width="15.36328125" style="29" customWidth="1"/>
    <col min="15618" max="15618" width="12.453125" style="29" customWidth="1"/>
    <col min="15619" max="15619" width="11.26953125" style="29" customWidth="1"/>
    <col min="15620" max="15620" width="9.36328125" style="29" bestFit="1" customWidth="1"/>
    <col min="15621" max="15872" width="9" style="29"/>
    <col min="15873" max="15873" width="15.36328125" style="29" customWidth="1"/>
    <col min="15874" max="15874" width="12.453125" style="29" customWidth="1"/>
    <col min="15875" max="15875" width="11.26953125" style="29" customWidth="1"/>
    <col min="15876" max="15876" width="9.36328125" style="29" bestFit="1" customWidth="1"/>
    <col min="15877" max="16128" width="9" style="29"/>
    <col min="16129" max="16129" width="15.36328125" style="29" customWidth="1"/>
    <col min="16130" max="16130" width="12.453125" style="29" customWidth="1"/>
    <col min="16131" max="16131" width="11.26953125" style="29" customWidth="1"/>
    <col min="16132" max="16132" width="9.36328125" style="29" bestFit="1" customWidth="1"/>
    <col min="16133" max="16384" width="9" style="29"/>
  </cols>
  <sheetData>
    <row r="1" spans="1:5" s="131" customFormat="1">
      <c r="A1" s="131" t="s">
        <v>216</v>
      </c>
    </row>
    <row r="3" spans="1:5" ht="14.5" thickBot="1">
      <c r="E3" s="321" t="s">
        <v>217</v>
      </c>
    </row>
    <row r="4" spans="1:5" s="131" customFormat="1">
      <c r="A4" s="499"/>
      <c r="B4" s="322" t="s">
        <v>218</v>
      </c>
      <c r="C4" s="501" t="s">
        <v>177</v>
      </c>
      <c r="D4" s="502"/>
      <c r="E4" s="503"/>
    </row>
    <row r="5" spans="1:5" ht="14.5" thickBot="1">
      <c r="A5" s="500"/>
      <c r="B5" s="323" t="s">
        <v>55</v>
      </c>
      <c r="C5" s="324" t="s">
        <v>55</v>
      </c>
      <c r="D5" s="325" t="s">
        <v>56</v>
      </c>
      <c r="E5" s="326" t="s">
        <v>57</v>
      </c>
    </row>
    <row r="6" spans="1:5" ht="14.5" thickTop="1">
      <c r="A6" s="327" t="s">
        <v>179</v>
      </c>
      <c r="B6" s="328">
        <v>45</v>
      </c>
      <c r="C6" s="329" t="s">
        <v>15</v>
      </c>
      <c r="D6" s="330">
        <v>-45</v>
      </c>
      <c r="E6" s="331" t="s">
        <v>180</v>
      </c>
    </row>
    <row r="7" spans="1:5">
      <c r="A7" s="332" t="s">
        <v>181</v>
      </c>
      <c r="B7" s="333">
        <v>12.611000000000001</v>
      </c>
      <c r="C7" s="308">
        <v>12.26</v>
      </c>
      <c r="D7" s="305">
        <f t="shared" ref="D7:D21" si="0">C7-B7</f>
        <v>-0.35100000000000087</v>
      </c>
      <c r="E7" s="334">
        <v>-2.8</v>
      </c>
    </row>
    <row r="8" spans="1:5">
      <c r="A8" s="332" t="s">
        <v>182</v>
      </c>
      <c r="B8" s="333">
        <v>101</v>
      </c>
      <c r="C8" s="333">
        <v>102.69499999999999</v>
      </c>
      <c r="D8" s="330">
        <f t="shared" si="0"/>
        <v>1.6949999999999932</v>
      </c>
      <c r="E8" s="334">
        <v>1.7</v>
      </c>
    </row>
    <row r="9" spans="1:5">
      <c r="A9" s="332" t="s">
        <v>183</v>
      </c>
      <c r="B9" s="333">
        <v>693</v>
      </c>
      <c r="C9" s="333">
        <v>688.52300000000002</v>
      </c>
      <c r="D9" s="330">
        <f t="shared" si="0"/>
        <v>-4.4769999999999754</v>
      </c>
      <c r="E9" s="334">
        <v>-0.6</v>
      </c>
    </row>
    <row r="10" spans="1:5">
      <c r="A10" s="332" t="s">
        <v>184</v>
      </c>
      <c r="B10" s="333">
        <v>161</v>
      </c>
      <c r="C10" s="333">
        <v>157.458</v>
      </c>
      <c r="D10" s="330">
        <f t="shared" si="0"/>
        <v>-3.5420000000000016</v>
      </c>
      <c r="E10" s="334">
        <v>-2.2999999999999998</v>
      </c>
    </row>
    <row r="11" spans="1:5">
      <c r="A11" s="332" t="s">
        <v>185</v>
      </c>
      <c r="B11" s="333">
        <v>421129</v>
      </c>
      <c r="C11" s="333">
        <v>424121.853</v>
      </c>
      <c r="D11" s="330">
        <f t="shared" si="0"/>
        <v>2992.8530000000028</v>
      </c>
      <c r="E11" s="334">
        <v>0.7</v>
      </c>
    </row>
    <row r="12" spans="1:5">
      <c r="A12" s="332" t="s">
        <v>186</v>
      </c>
      <c r="B12" s="333">
        <v>1182467</v>
      </c>
      <c r="C12" s="333">
        <v>1173671.1229999999</v>
      </c>
      <c r="D12" s="330">
        <f t="shared" si="0"/>
        <v>-8795.877000000095</v>
      </c>
      <c r="E12" s="334">
        <v>-0.7</v>
      </c>
    </row>
    <row r="13" spans="1:5">
      <c r="A13" s="332" t="s">
        <v>187</v>
      </c>
      <c r="B13" s="333">
        <v>28727</v>
      </c>
      <c r="C13" s="333">
        <v>28190.883999999998</v>
      </c>
      <c r="D13" s="330">
        <f t="shared" si="0"/>
        <v>-536.1160000000018</v>
      </c>
      <c r="E13" s="334">
        <v>-1.9</v>
      </c>
    </row>
    <row r="14" spans="1:5">
      <c r="A14" s="332" t="s">
        <v>188</v>
      </c>
      <c r="B14" s="333">
        <v>6668</v>
      </c>
      <c r="C14" s="333">
        <v>6355.5360000000001</v>
      </c>
      <c r="D14" s="330">
        <f t="shared" si="0"/>
        <v>-312.46399999999994</v>
      </c>
      <c r="E14" s="334">
        <v>-4.7</v>
      </c>
    </row>
    <row r="15" spans="1:5">
      <c r="A15" s="332" t="s">
        <v>189</v>
      </c>
      <c r="B15" s="333">
        <v>14683</v>
      </c>
      <c r="C15" s="333">
        <v>11391.295</v>
      </c>
      <c r="D15" s="330">
        <f t="shared" si="0"/>
        <v>-3291.7049999999999</v>
      </c>
      <c r="E15" s="334">
        <v>-22.4</v>
      </c>
    </row>
    <row r="16" spans="1:5">
      <c r="A16" s="332" t="s">
        <v>190</v>
      </c>
      <c r="B16" s="333">
        <v>42415</v>
      </c>
      <c r="C16" s="333">
        <v>41110.499000000003</v>
      </c>
      <c r="D16" s="330">
        <f t="shared" si="0"/>
        <v>-1304.5009999999966</v>
      </c>
      <c r="E16" s="334">
        <v>-3.1</v>
      </c>
    </row>
    <row r="17" spans="1:5">
      <c r="A17" s="332" t="s">
        <v>191</v>
      </c>
      <c r="B17" s="333">
        <v>329</v>
      </c>
      <c r="C17" s="333">
        <v>292.93900000000002</v>
      </c>
      <c r="D17" s="330">
        <f t="shared" si="0"/>
        <v>-36.060999999999979</v>
      </c>
      <c r="E17" s="334">
        <v>-11</v>
      </c>
    </row>
    <row r="18" spans="1:5" ht="14.5" thickBot="1">
      <c r="A18" s="335" t="s">
        <v>192</v>
      </c>
      <c r="B18" s="336">
        <v>4146</v>
      </c>
      <c r="C18" s="336">
        <v>4117.5330000000004</v>
      </c>
      <c r="D18" s="330">
        <f t="shared" si="0"/>
        <v>-28.466999999999643</v>
      </c>
      <c r="E18" s="337">
        <v>-0.7</v>
      </c>
    </row>
    <row r="19" spans="1:5" ht="14.5" thickTop="1">
      <c r="A19" s="338" t="s">
        <v>219</v>
      </c>
      <c r="B19" s="339">
        <v>1701576</v>
      </c>
      <c r="C19" s="339">
        <v>1690212.598</v>
      </c>
      <c r="D19" s="340">
        <v>-11364</v>
      </c>
      <c r="E19" s="341">
        <v>-0.7</v>
      </c>
    </row>
    <row r="20" spans="1:5">
      <c r="A20" s="342" t="s">
        <v>220</v>
      </c>
      <c r="B20" s="343">
        <v>-602978</v>
      </c>
      <c r="C20" s="343">
        <v>-648357.18000000005</v>
      </c>
      <c r="D20" s="344"/>
      <c r="E20" s="345"/>
    </row>
    <row r="21" spans="1:5" ht="14.5" thickBot="1">
      <c r="A21" s="346" t="s">
        <v>221</v>
      </c>
      <c r="B21" s="347">
        <v>1098598</v>
      </c>
      <c r="C21" s="347">
        <v>1041855.4179999999</v>
      </c>
      <c r="D21" s="348">
        <f t="shared" si="0"/>
        <v>-56742.582000000053</v>
      </c>
      <c r="E21" s="349">
        <v>-5.2</v>
      </c>
    </row>
    <row r="23" spans="1:5">
      <c r="A23" s="29" t="s">
        <v>222</v>
      </c>
      <c r="B23" s="290"/>
      <c r="C23" s="290"/>
      <c r="D23" s="292"/>
    </row>
    <row r="24" spans="1:5">
      <c r="C24" s="124"/>
    </row>
  </sheetData>
  <mergeCells count="2">
    <mergeCell ref="A4:A5"/>
    <mergeCell ref="C4:E4"/>
  </mergeCells>
  <phoneticPr fontId="2"/>
  <pageMargins left="0.59055118110236227" right="0.31496062992125984"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heetViews>
  <sheetFormatPr defaultRowHeight="13"/>
  <cols>
    <col min="1" max="5" width="9" style="126" customWidth="1"/>
    <col min="6" max="256" width="9" style="126"/>
    <col min="257" max="261" width="9" style="126" customWidth="1"/>
    <col min="262" max="512" width="9" style="126"/>
    <col min="513" max="517" width="9" style="126" customWidth="1"/>
    <col min="518" max="768" width="9" style="126"/>
    <col min="769" max="773" width="9" style="126" customWidth="1"/>
    <col min="774" max="1024" width="9" style="126"/>
    <col min="1025" max="1029" width="9" style="126" customWidth="1"/>
    <col min="1030" max="1280" width="9" style="126"/>
    <col min="1281" max="1285" width="9" style="126" customWidth="1"/>
    <col min="1286" max="1536" width="9" style="126"/>
    <col min="1537" max="1541" width="9" style="126" customWidth="1"/>
    <col min="1542" max="1792" width="9" style="126"/>
    <col min="1793" max="1797" width="9" style="126" customWidth="1"/>
    <col min="1798" max="2048" width="9" style="126"/>
    <col min="2049" max="2053" width="9" style="126" customWidth="1"/>
    <col min="2054" max="2304" width="9" style="126"/>
    <col min="2305" max="2309" width="9" style="126" customWidth="1"/>
    <col min="2310" max="2560" width="9" style="126"/>
    <col min="2561" max="2565" width="9" style="126" customWidth="1"/>
    <col min="2566" max="2816" width="9" style="126"/>
    <col min="2817" max="2821" width="9" style="126" customWidth="1"/>
    <col min="2822" max="3072" width="9" style="126"/>
    <col min="3073" max="3077" width="9" style="126" customWidth="1"/>
    <col min="3078" max="3328" width="9" style="126"/>
    <col min="3329" max="3333" width="9" style="126" customWidth="1"/>
    <col min="3334" max="3584" width="9" style="126"/>
    <col min="3585" max="3589" width="9" style="126" customWidth="1"/>
    <col min="3590" max="3840" width="9" style="126"/>
    <col min="3841" max="3845" width="9" style="126" customWidth="1"/>
    <col min="3846" max="4096" width="9" style="126"/>
    <col min="4097" max="4101" width="9" style="126" customWidth="1"/>
    <col min="4102" max="4352" width="9" style="126"/>
    <col min="4353" max="4357" width="9" style="126" customWidth="1"/>
    <col min="4358" max="4608" width="9" style="126"/>
    <col min="4609" max="4613" width="9" style="126" customWidth="1"/>
    <col min="4614" max="4864" width="9" style="126"/>
    <col min="4865" max="4869" width="9" style="126" customWidth="1"/>
    <col min="4870" max="5120" width="9" style="126"/>
    <col min="5121" max="5125" width="9" style="126" customWidth="1"/>
    <col min="5126" max="5376" width="9" style="126"/>
    <col min="5377" max="5381" width="9" style="126" customWidth="1"/>
    <col min="5382" max="5632" width="9" style="126"/>
    <col min="5633" max="5637" width="9" style="126" customWidth="1"/>
    <col min="5638" max="5888" width="9" style="126"/>
    <col min="5889" max="5893" width="9" style="126" customWidth="1"/>
    <col min="5894" max="6144" width="9" style="126"/>
    <col min="6145" max="6149" width="9" style="126" customWidth="1"/>
    <col min="6150" max="6400" width="9" style="126"/>
    <col min="6401" max="6405" width="9" style="126" customWidth="1"/>
    <col min="6406" max="6656" width="9" style="126"/>
    <col min="6657" max="6661" width="9" style="126" customWidth="1"/>
    <col min="6662" max="6912" width="9" style="126"/>
    <col min="6913" max="6917" width="9" style="126" customWidth="1"/>
    <col min="6918" max="7168" width="9" style="126"/>
    <col min="7169" max="7173" width="9" style="126" customWidth="1"/>
    <col min="7174" max="7424" width="9" style="126"/>
    <col min="7425" max="7429" width="9" style="126" customWidth="1"/>
    <col min="7430" max="7680" width="9" style="126"/>
    <col min="7681" max="7685" width="9" style="126" customWidth="1"/>
    <col min="7686" max="7936" width="9" style="126"/>
    <col min="7937" max="7941" width="9" style="126" customWidth="1"/>
    <col min="7942" max="8192" width="9" style="126"/>
    <col min="8193" max="8197" width="9" style="126" customWidth="1"/>
    <col min="8198" max="8448" width="9" style="126"/>
    <col min="8449" max="8453" width="9" style="126" customWidth="1"/>
    <col min="8454" max="8704" width="9" style="126"/>
    <col min="8705" max="8709" width="9" style="126" customWidth="1"/>
    <col min="8710" max="8960" width="9" style="126"/>
    <col min="8961" max="8965" width="9" style="126" customWidth="1"/>
    <col min="8966" max="9216" width="9" style="126"/>
    <col min="9217" max="9221" width="9" style="126" customWidth="1"/>
    <col min="9222" max="9472" width="9" style="126"/>
    <col min="9473" max="9477" width="9" style="126" customWidth="1"/>
    <col min="9478" max="9728" width="9" style="126"/>
    <col min="9729" max="9733" width="9" style="126" customWidth="1"/>
    <col min="9734" max="9984" width="9" style="126"/>
    <col min="9985" max="9989" width="9" style="126" customWidth="1"/>
    <col min="9990" max="10240" width="9" style="126"/>
    <col min="10241" max="10245" width="9" style="126" customWidth="1"/>
    <col min="10246" max="10496" width="9" style="126"/>
    <col min="10497" max="10501" width="9" style="126" customWidth="1"/>
    <col min="10502" max="10752" width="9" style="126"/>
    <col min="10753" max="10757" width="9" style="126" customWidth="1"/>
    <col min="10758" max="11008" width="9" style="126"/>
    <col min="11009" max="11013" width="9" style="126" customWidth="1"/>
    <col min="11014" max="11264" width="9" style="126"/>
    <col min="11265" max="11269" width="9" style="126" customWidth="1"/>
    <col min="11270" max="11520" width="9" style="126"/>
    <col min="11521" max="11525" width="9" style="126" customWidth="1"/>
    <col min="11526" max="11776" width="9" style="126"/>
    <col min="11777" max="11781" width="9" style="126" customWidth="1"/>
    <col min="11782" max="12032" width="9" style="126"/>
    <col min="12033" max="12037" width="9" style="126" customWidth="1"/>
    <col min="12038" max="12288" width="9" style="126"/>
    <col min="12289" max="12293" width="9" style="126" customWidth="1"/>
    <col min="12294" max="12544" width="9" style="126"/>
    <col min="12545" max="12549" width="9" style="126" customWidth="1"/>
    <col min="12550" max="12800" width="9" style="126"/>
    <col min="12801" max="12805" width="9" style="126" customWidth="1"/>
    <col min="12806" max="13056" width="9" style="126"/>
    <col min="13057" max="13061" width="9" style="126" customWidth="1"/>
    <col min="13062" max="13312" width="9" style="126"/>
    <col min="13313" max="13317" width="9" style="126" customWidth="1"/>
    <col min="13318" max="13568" width="9" style="126"/>
    <col min="13569" max="13573" width="9" style="126" customWidth="1"/>
    <col min="13574" max="13824" width="9" style="126"/>
    <col min="13825" max="13829" width="9" style="126" customWidth="1"/>
    <col min="13830" max="14080" width="9" style="126"/>
    <col min="14081" max="14085" width="9" style="126" customWidth="1"/>
    <col min="14086" max="14336" width="9" style="126"/>
    <col min="14337" max="14341" width="9" style="126" customWidth="1"/>
    <col min="14342" max="14592" width="9" style="126"/>
    <col min="14593" max="14597" width="9" style="126" customWidth="1"/>
    <col min="14598" max="14848" width="9" style="126"/>
    <col min="14849" max="14853" width="9" style="126" customWidth="1"/>
    <col min="14854" max="15104" width="9" style="126"/>
    <col min="15105" max="15109" width="9" style="126" customWidth="1"/>
    <col min="15110" max="15360" width="9" style="126"/>
    <col min="15361" max="15365" width="9" style="126" customWidth="1"/>
    <col min="15366" max="15616" width="9" style="126"/>
    <col min="15617" max="15621" width="9" style="126" customWidth="1"/>
    <col min="15622" max="15872" width="9" style="126"/>
    <col min="15873" max="15877" width="9" style="126" customWidth="1"/>
    <col min="15878" max="16128" width="9" style="126"/>
    <col min="16129" max="16133" width="9" style="126" customWidth="1"/>
    <col min="16134" max="16384" width="9" style="126"/>
  </cols>
  <sheetData>
    <row r="1" spans="1:5">
      <c r="A1" s="125" t="s">
        <v>223</v>
      </c>
      <c r="B1" s="125"/>
      <c r="C1" s="125"/>
      <c r="D1" s="125"/>
      <c r="E1" s="125"/>
    </row>
    <row r="2" spans="1:5">
      <c r="A2" s="125"/>
      <c r="B2" s="125"/>
      <c r="C2" s="125"/>
      <c r="D2" s="125"/>
      <c r="E2" s="125" t="s">
        <v>224</v>
      </c>
    </row>
    <row r="3" spans="1:5">
      <c r="A3" s="125"/>
      <c r="B3" s="125" t="s">
        <v>18</v>
      </c>
      <c r="C3" s="125" t="s">
        <v>19</v>
      </c>
      <c r="D3" s="125" t="s">
        <v>19</v>
      </c>
      <c r="E3" s="125" t="s">
        <v>19</v>
      </c>
    </row>
    <row r="4" spans="1:5">
      <c r="A4" s="125"/>
      <c r="B4" s="125" t="s">
        <v>20</v>
      </c>
      <c r="C4" s="125" t="s">
        <v>20</v>
      </c>
      <c r="D4" s="125" t="s">
        <v>21</v>
      </c>
      <c r="E4" s="125" t="s">
        <v>22</v>
      </c>
    </row>
    <row r="5" spans="1:5">
      <c r="A5" s="125"/>
      <c r="B5" s="125" t="s">
        <v>200</v>
      </c>
      <c r="C5" s="125" t="s">
        <v>200</v>
      </c>
      <c r="D5" s="125" t="s">
        <v>200</v>
      </c>
      <c r="E5" s="125" t="s">
        <v>36</v>
      </c>
    </row>
    <row r="6" spans="1:5">
      <c r="A6" s="125" t="s">
        <v>201</v>
      </c>
      <c r="B6" s="125">
        <v>45</v>
      </c>
      <c r="C6" s="125" t="s">
        <v>30</v>
      </c>
      <c r="D6" s="125">
        <v>-45</v>
      </c>
      <c r="E6" s="125" t="s">
        <v>202</v>
      </c>
    </row>
    <row r="7" spans="1:5">
      <c r="A7" s="125" t="s">
        <v>203</v>
      </c>
      <c r="B7" s="125">
        <v>12.611000000000001</v>
      </c>
      <c r="C7" s="125">
        <v>12.26</v>
      </c>
      <c r="D7" s="125">
        <v>-0.35100000000000087</v>
      </c>
      <c r="E7" s="125">
        <v>-2.8</v>
      </c>
    </row>
    <row r="8" spans="1:5">
      <c r="A8" s="125" t="s">
        <v>204</v>
      </c>
      <c r="B8" s="125">
        <v>101</v>
      </c>
      <c r="C8" s="125">
        <v>102.69499999999999</v>
      </c>
      <c r="D8" s="125">
        <v>1.6949999999999932</v>
      </c>
      <c r="E8" s="125">
        <v>1.7</v>
      </c>
    </row>
    <row r="9" spans="1:5">
      <c r="A9" s="125" t="s">
        <v>205</v>
      </c>
      <c r="B9" s="125">
        <v>693</v>
      </c>
      <c r="C9" s="125">
        <v>688.52300000000002</v>
      </c>
      <c r="D9" s="125">
        <v>-4.4769999999999754</v>
      </c>
      <c r="E9" s="125">
        <v>-0.6</v>
      </c>
    </row>
    <row r="10" spans="1:5">
      <c r="A10" s="125" t="s">
        <v>206</v>
      </c>
      <c r="B10" s="125">
        <v>161</v>
      </c>
      <c r="C10" s="125">
        <v>157.458</v>
      </c>
      <c r="D10" s="125">
        <v>-3.5420000000000016</v>
      </c>
      <c r="E10" s="125">
        <v>-2.2999999999999998</v>
      </c>
    </row>
    <row r="11" spans="1:5">
      <c r="A11" s="125" t="s">
        <v>207</v>
      </c>
      <c r="B11" s="125">
        <v>421129</v>
      </c>
      <c r="C11" s="125">
        <v>424121.853</v>
      </c>
      <c r="D11" s="125">
        <v>2992.8530000000028</v>
      </c>
      <c r="E11" s="125">
        <v>0.7</v>
      </c>
    </row>
    <row r="12" spans="1:5">
      <c r="A12" s="125" t="s">
        <v>208</v>
      </c>
      <c r="B12" s="125">
        <v>1182467</v>
      </c>
      <c r="C12" s="125">
        <v>1173671.1229999999</v>
      </c>
      <c r="D12" s="125">
        <v>-8795.877000000095</v>
      </c>
      <c r="E12" s="125">
        <v>-0.7</v>
      </c>
    </row>
    <row r="13" spans="1:5">
      <c r="A13" s="125" t="s">
        <v>209</v>
      </c>
      <c r="B13" s="125">
        <v>28727</v>
      </c>
      <c r="C13" s="125">
        <v>28190.883999999998</v>
      </c>
      <c r="D13" s="125">
        <v>-536.1160000000018</v>
      </c>
      <c r="E13" s="125">
        <v>-1.9</v>
      </c>
    </row>
    <row r="14" spans="1:5">
      <c r="A14" s="125" t="s">
        <v>210</v>
      </c>
      <c r="B14" s="125">
        <v>6668</v>
      </c>
      <c r="C14" s="125">
        <v>6355.5360000000001</v>
      </c>
      <c r="D14" s="125">
        <v>-312.46399999999994</v>
      </c>
      <c r="E14" s="125">
        <v>-4.7</v>
      </c>
    </row>
    <row r="15" spans="1:5">
      <c r="A15" s="125" t="s">
        <v>211</v>
      </c>
      <c r="B15" s="125">
        <v>14683</v>
      </c>
      <c r="C15" s="125">
        <v>11391.295</v>
      </c>
      <c r="D15" s="125">
        <v>-3291.7049999999999</v>
      </c>
      <c r="E15" s="125">
        <v>-22.4</v>
      </c>
    </row>
    <row r="16" spans="1:5">
      <c r="A16" s="125" t="s">
        <v>212</v>
      </c>
      <c r="B16" s="125">
        <v>42415</v>
      </c>
      <c r="C16" s="125">
        <v>41110.499000000003</v>
      </c>
      <c r="D16" s="125">
        <v>-1304.5009999999966</v>
      </c>
      <c r="E16" s="125">
        <v>-3.1</v>
      </c>
    </row>
    <row r="17" spans="1:5">
      <c r="A17" s="125" t="s">
        <v>213</v>
      </c>
      <c r="B17" s="125">
        <v>329</v>
      </c>
      <c r="C17" s="125">
        <v>292.93900000000002</v>
      </c>
      <c r="D17" s="125">
        <v>-36.060999999999979</v>
      </c>
      <c r="E17" s="125">
        <v>-11</v>
      </c>
    </row>
    <row r="18" spans="1:5">
      <c r="A18" s="125" t="s">
        <v>214</v>
      </c>
      <c r="B18" s="125">
        <v>4146</v>
      </c>
      <c r="C18" s="125">
        <v>4117.5330000000004</v>
      </c>
      <c r="D18" s="125">
        <v>-28.466999999999643</v>
      </c>
      <c r="E18" s="125">
        <v>-0.7</v>
      </c>
    </row>
    <row r="19" spans="1:5">
      <c r="A19" s="125" t="s">
        <v>225</v>
      </c>
      <c r="B19" s="125">
        <v>1701576</v>
      </c>
      <c r="C19" s="125">
        <v>1690212.598</v>
      </c>
      <c r="D19" s="125">
        <v>-11364</v>
      </c>
      <c r="E19" s="125">
        <v>-0.7</v>
      </c>
    </row>
    <row r="20" spans="1:5">
      <c r="A20" s="125" t="s">
        <v>92</v>
      </c>
      <c r="B20" s="125">
        <v>-602978</v>
      </c>
      <c r="C20" s="125">
        <v>-648357.18000000005</v>
      </c>
      <c r="D20" s="125"/>
      <c r="E20" s="125"/>
    </row>
    <row r="21" spans="1:5">
      <c r="A21" s="125" t="s">
        <v>93</v>
      </c>
      <c r="B21" s="125">
        <v>1098598</v>
      </c>
      <c r="C21" s="125">
        <v>1041855.4179999999</v>
      </c>
      <c r="D21" s="125">
        <v>-56742.582000000053</v>
      </c>
      <c r="E21" s="125">
        <v>-5.2</v>
      </c>
    </row>
    <row r="22" spans="1:5">
      <c r="A22" s="125"/>
      <c r="B22" s="125"/>
      <c r="C22" s="125"/>
      <c r="D22" s="125"/>
      <c r="E22" s="125"/>
    </row>
    <row r="23" spans="1:5">
      <c r="A23" s="125" t="s">
        <v>226</v>
      </c>
      <c r="B23" s="125"/>
      <c r="C23" s="125"/>
      <c r="D23" s="125"/>
      <c r="E23" s="125"/>
    </row>
  </sheetData>
  <phoneticPr fontId="2"/>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30"/>
  <sheetViews>
    <sheetView workbookViewId="0">
      <selection activeCell="A75" sqref="A75:A93"/>
    </sheetView>
  </sheetViews>
  <sheetFormatPr defaultRowHeight="14"/>
  <cols>
    <col min="1" max="1" width="5" style="365" customWidth="1"/>
    <col min="2" max="2" width="19.7265625" style="355" customWidth="1"/>
    <col min="3" max="3" width="84" style="365" customWidth="1"/>
    <col min="4" max="256" width="9" style="365"/>
    <col min="257" max="257" width="5" style="365" customWidth="1"/>
    <col min="258" max="258" width="19.7265625" style="365" customWidth="1"/>
    <col min="259" max="259" width="84" style="365" customWidth="1"/>
    <col min="260" max="512" width="9" style="365"/>
    <col min="513" max="513" width="5" style="365" customWidth="1"/>
    <col min="514" max="514" width="19.7265625" style="365" customWidth="1"/>
    <col min="515" max="515" width="84" style="365" customWidth="1"/>
    <col min="516" max="768" width="9" style="365"/>
    <col min="769" max="769" width="5" style="365" customWidth="1"/>
    <col min="770" max="770" width="19.7265625" style="365" customWidth="1"/>
    <col min="771" max="771" width="84" style="365" customWidth="1"/>
    <col min="772" max="1024" width="9" style="365"/>
    <col min="1025" max="1025" width="5" style="365" customWidth="1"/>
    <col min="1026" max="1026" width="19.7265625" style="365" customWidth="1"/>
    <col min="1027" max="1027" width="84" style="365" customWidth="1"/>
    <col min="1028" max="1280" width="9" style="365"/>
    <col min="1281" max="1281" width="5" style="365" customWidth="1"/>
    <col min="1282" max="1282" width="19.7265625" style="365" customWidth="1"/>
    <col min="1283" max="1283" width="84" style="365" customWidth="1"/>
    <col min="1284" max="1536" width="9" style="365"/>
    <col min="1537" max="1537" width="5" style="365" customWidth="1"/>
    <col min="1538" max="1538" width="19.7265625" style="365" customWidth="1"/>
    <col min="1539" max="1539" width="84" style="365" customWidth="1"/>
    <col min="1540" max="1792" width="9" style="365"/>
    <col min="1793" max="1793" width="5" style="365" customWidth="1"/>
    <col min="1794" max="1794" width="19.7265625" style="365" customWidth="1"/>
    <col min="1795" max="1795" width="84" style="365" customWidth="1"/>
    <col min="1796" max="2048" width="9" style="365"/>
    <col min="2049" max="2049" width="5" style="365" customWidth="1"/>
    <col min="2050" max="2050" width="19.7265625" style="365" customWidth="1"/>
    <col min="2051" max="2051" width="84" style="365" customWidth="1"/>
    <col min="2052" max="2304" width="9" style="365"/>
    <col min="2305" max="2305" width="5" style="365" customWidth="1"/>
    <col min="2306" max="2306" width="19.7265625" style="365" customWidth="1"/>
    <col min="2307" max="2307" width="84" style="365" customWidth="1"/>
    <col min="2308" max="2560" width="9" style="365"/>
    <col min="2561" max="2561" width="5" style="365" customWidth="1"/>
    <col min="2562" max="2562" width="19.7265625" style="365" customWidth="1"/>
    <col min="2563" max="2563" width="84" style="365" customWidth="1"/>
    <col min="2564" max="2816" width="9" style="365"/>
    <col min="2817" max="2817" width="5" style="365" customWidth="1"/>
    <col min="2818" max="2818" width="19.7265625" style="365" customWidth="1"/>
    <col min="2819" max="2819" width="84" style="365" customWidth="1"/>
    <col min="2820" max="3072" width="9" style="365"/>
    <col min="3073" max="3073" width="5" style="365" customWidth="1"/>
    <col min="3074" max="3074" width="19.7265625" style="365" customWidth="1"/>
    <col min="3075" max="3075" width="84" style="365" customWidth="1"/>
    <col min="3076" max="3328" width="9" style="365"/>
    <col min="3329" max="3329" width="5" style="365" customWidth="1"/>
    <col min="3330" max="3330" width="19.7265625" style="365" customWidth="1"/>
    <col min="3331" max="3331" width="84" style="365" customWidth="1"/>
    <col min="3332" max="3584" width="9" style="365"/>
    <col min="3585" max="3585" width="5" style="365" customWidth="1"/>
    <col min="3586" max="3586" width="19.7265625" style="365" customWidth="1"/>
    <col min="3587" max="3587" width="84" style="365" customWidth="1"/>
    <col min="3588" max="3840" width="9" style="365"/>
    <col min="3841" max="3841" width="5" style="365" customWidth="1"/>
    <col min="3842" max="3842" width="19.7265625" style="365" customWidth="1"/>
    <col min="3843" max="3843" width="84" style="365" customWidth="1"/>
    <col min="3844" max="4096" width="9" style="365"/>
    <col min="4097" max="4097" width="5" style="365" customWidth="1"/>
    <col min="4098" max="4098" width="19.7265625" style="365" customWidth="1"/>
    <col min="4099" max="4099" width="84" style="365" customWidth="1"/>
    <col min="4100" max="4352" width="9" style="365"/>
    <col min="4353" max="4353" width="5" style="365" customWidth="1"/>
    <col min="4354" max="4354" width="19.7265625" style="365" customWidth="1"/>
    <col min="4355" max="4355" width="84" style="365" customWidth="1"/>
    <col min="4356" max="4608" width="9" style="365"/>
    <col min="4609" max="4609" width="5" style="365" customWidth="1"/>
    <col min="4610" max="4610" width="19.7265625" style="365" customWidth="1"/>
    <col min="4611" max="4611" width="84" style="365" customWidth="1"/>
    <col min="4612" max="4864" width="9" style="365"/>
    <col min="4865" max="4865" width="5" style="365" customWidth="1"/>
    <col min="4866" max="4866" width="19.7265625" style="365" customWidth="1"/>
    <col min="4867" max="4867" width="84" style="365" customWidth="1"/>
    <col min="4868" max="5120" width="9" style="365"/>
    <col min="5121" max="5121" width="5" style="365" customWidth="1"/>
    <col min="5122" max="5122" width="19.7265625" style="365" customWidth="1"/>
    <col min="5123" max="5123" width="84" style="365" customWidth="1"/>
    <col min="5124" max="5376" width="9" style="365"/>
    <col min="5377" max="5377" width="5" style="365" customWidth="1"/>
    <col min="5378" max="5378" width="19.7265625" style="365" customWidth="1"/>
    <col min="5379" max="5379" width="84" style="365" customWidth="1"/>
    <col min="5380" max="5632" width="9" style="365"/>
    <col min="5633" max="5633" width="5" style="365" customWidth="1"/>
    <col min="5634" max="5634" width="19.7265625" style="365" customWidth="1"/>
    <col min="5635" max="5635" width="84" style="365" customWidth="1"/>
    <col min="5636" max="5888" width="9" style="365"/>
    <col min="5889" max="5889" width="5" style="365" customWidth="1"/>
    <col min="5890" max="5890" width="19.7265625" style="365" customWidth="1"/>
    <col min="5891" max="5891" width="84" style="365" customWidth="1"/>
    <col min="5892" max="6144" width="9" style="365"/>
    <col min="6145" max="6145" width="5" style="365" customWidth="1"/>
    <col min="6146" max="6146" width="19.7265625" style="365" customWidth="1"/>
    <col min="6147" max="6147" width="84" style="365" customWidth="1"/>
    <col min="6148" max="6400" width="9" style="365"/>
    <col min="6401" max="6401" width="5" style="365" customWidth="1"/>
    <col min="6402" max="6402" width="19.7265625" style="365" customWidth="1"/>
    <col min="6403" max="6403" width="84" style="365" customWidth="1"/>
    <col min="6404" max="6656" width="9" style="365"/>
    <col min="6657" max="6657" width="5" style="365" customWidth="1"/>
    <col min="6658" max="6658" width="19.7265625" style="365" customWidth="1"/>
    <col min="6659" max="6659" width="84" style="365" customWidth="1"/>
    <col min="6660" max="6912" width="9" style="365"/>
    <col min="6913" max="6913" width="5" style="365" customWidth="1"/>
    <col min="6914" max="6914" width="19.7265625" style="365" customWidth="1"/>
    <col min="6915" max="6915" width="84" style="365" customWidth="1"/>
    <col min="6916" max="7168" width="9" style="365"/>
    <col min="7169" max="7169" width="5" style="365" customWidth="1"/>
    <col min="7170" max="7170" width="19.7265625" style="365" customWidth="1"/>
    <col min="7171" max="7171" width="84" style="365" customWidth="1"/>
    <col min="7172" max="7424" width="9" style="365"/>
    <col min="7425" max="7425" width="5" style="365" customWidth="1"/>
    <col min="7426" max="7426" width="19.7265625" style="365" customWidth="1"/>
    <col min="7427" max="7427" width="84" style="365" customWidth="1"/>
    <col min="7428" max="7680" width="9" style="365"/>
    <col min="7681" max="7681" width="5" style="365" customWidth="1"/>
    <col min="7682" max="7682" width="19.7265625" style="365" customWidth="1"/>
    <col min="7683" max="7683" width="84" style="365" customWidth="1"/>
    <col min="7684" max="7936" width="9" style="365"/>
    <col min="7937" max="7937" width="5" style="365" customWidth="1"/>
    <col min="7938" max="7938" width="19.7265625" style="365" customWidth="1"/>
    <col min="7939" max="7939" width="84" style="365" customWidth="1"/>
    <col min="7940" max="8192" width="9" style="365"/>
    <col min="8193" max="8193" width="5" style="365" customWidth="1"/>
    <col min="8194" max="8194" width="19.7265625" style="365" customWidth="1"/>
    <col min="8195" max="8195" width="84" style="365" customWidth="1"/>
    <col min="8196" max="8448" width="9" style="365"/>
    <col min="8449" max="8449" width="5" style="365" customWidth="1"/>
    <col min="8450" max="8450" width="19.7265625" style="365" customWidth="1"/>
    <col min="8451" max="8451" width="84" style="365" customWidth="1"/>
    <col min="8452" max="8704" width="9" style="365"/>
    <col min="8705" max="8705" width="5" style="365" customWidth="1"/>
    <col min="8706" max="8706" width="19.7265625" style="365" customWidth="1"/>
    <col min="8707" max="8707" width="84" style="365" customWidth="1"/>
    <col min="8708" max="8960" width="9" style="365"/>
    <col min="8961" max="8961" width="5" style="365" customWidth="1"/>
    <col min="8962" max="8962" width="19.7265625" style="365" customWidth="1"/>
    <col min="8963" max="8963" width="84" style="365" customWidth="1"/>
    <col min="8964" max="9216" width="9" style="365"/>
    <col min="9217" max="9217" width="5" style="365" customWidth="1"/>
    <col min="9218" max="9218" width="19.7265625" style="365" customWidth="1"/>
    <col min="9219" max="9219" width="84" style="365" customWidth="1"/>
    <col min="9220" max="9472" width="9" style="365"/>
    <col min="9473" max="9473" width="5" style="365" customWidth="1"/>
    <col min="9474" max="9474" width="19.7265625" style="365" customWidth="1"/>
    <col min="9475" max="9475" width="84" style="365" customWidth="1"/>
    <col min="9476" max="9728" width="9" style="365"/>
    <col min="9729" max="9729" width="5" style="365" customWidth="1"/>
    <col min="9730" max="9730" width="19.7265625" style="365" customWidth="1"/>
    <col min="9731" max="9731" width="84" style="365" customWidth="1"/>
    <col min="9732" max="9984" width="9" style="365"/>
    <col min="9985" max="9985" width="5" style="365" customWidth="1"/>
    <col min="9986" max="9986" width="19.7265625" style="365" customWidth="1"/>
    <col min="9987" max="9987" width="84" style="365" customWidth="1"/>
    <col min="9988" max="10240" width="9" style="365"/>
    <col min="10241" max="10241" width="5" style="365" customWidth="1"/>
    <col min="10242" max="10242" width="19.7265625" style="365" customWidth="1"/>
    <col min="10243" max="10243" width="84" style="365" customWidth="1"/>
    <col min="10244" max="10496" width="9" style="365"/>
    <col min="10497" max="10497" width="5" style="365" customWidth="1"/>
    <col min="10498" max="10498" width="19.7265625" style="365" customWidth="1"/>
    <col min="10499" max="10499" width="84" style="365" customWidth="1"/>
    <col min="10500" max="10752" width="9" style="365"/>
    <col min="10753" max="10753" width="5" style="365" customWidth="1"/>
    <col min="10754" max="10754" width="19.7265625" style="365" customWidth="1"/>
    <col min="10755" max="10755" width="84" style="365" customWidth="1"/>
    <col min="10756" max="11008" width="9" style="365"/>
    <col min="11009" max="11009" width="5" style="365" customWidth="1"/>
    <col min="11010" max="11010" width="19.7265625" style="365" customWidth="1"/>
    <col min="11011" max="11011" width="84" style="365" customWidth="1"/>
    <col min="11012" max="11264" width="9" style="365"/>
    <col min="11265" max="11265" width="5" style="365" customWidth="1"/>
    <col min="11266" max="11266" width="19.7265625" style="365" customWidth="1"/>
    <col min="11267" max="11267" width="84" style="365" customWidth="1"/>
    <col min="11268" max="11520" width="9" style="365"/>
    <col min="11521" max="11521" width="5" style="365" customWidth="1"/>
    <col min="11522" max="11522" width="19.7265625" style="365" customWidth="1"/>
    <col min="11523" max="11523" width="84" style="365" customWidth="1"/>
    <col min="11524" max="11776" width="9" style="365"/>
    <col min="11777" max="11777" width="5" style="365" customWidth="1"/>
    <col min="11778" max="11778" width="19.7265625" style="365" customWidth="1"/>
    <col min="11779" max="11779" width="84" style="365" customWidth="1"/>
    <col min="11780" max="12032" width="9" style="365"/>
    <col min="12033" max="12033" width="5" style="365" customWidth="1"/>
    <col min="12034" max="12034" width="19.7265625" style="365" customWidth="1"/>
    <col min="12035" max="12035" width="84" style="365" customWidth="1"/>
    <col min="12036" max="12288" width="9" style="365"/>
    <col min="12289" max="12289" width="5" style="365" customWidth="1"/>
    <col min="12290" max="12290" width="19.7265625" style="365" customWidth="1"/>
    <col min="12291" max="12291" width="84" style="365" customWidth="1"/>
    <col min="12292" max="12544" width="9" style="365"/>
    <col min="12545" max="12545" width="5" style="365" customWidth="1"/>
    <col min="12546" max="12546" width="19.7265625" style="365" customWidth="1"/>
    <col min="12547" max="12547" width="84" style="365" customWidth="1"/>
    <col min="12548" max="12800" width="9" style="365"/>
    <col min="12801" max="12801" width="5" style="365" customWidth="1"/>
    <col min="12802" max="12802" width="19.7265625" style="365" customWidth="1"/>
    <col min="12803" max="12803" width="84" style="365" customWidth="1"/>
    <col min="12804" max="13056" width="9" style="365"/>
    <col min="13057" max="13057" width="5" style="365" customWidth="1"/>
    <col min="13058" max="13058" width="19.7265625" style="365" customWidth="1"/>
    <col min="13059" max="13059" width="84" style="365" customWidth="1"/>
    <col min="13060" max="13312" width="9" style="365"/>
    <col min="13313" max="13313" width="5" style="365" customWidth="1"/>
    <col min="13314" max="13314" width="19.7265625" style="365" customWidth="1"/>
    <col min="13315" max="13315" width="84" style="365" customWidth="1"/>
    <col min="13316" max="13568" width="9" style="365"/>
    <col min="13569" max="13569" width="5" style="365" customWidth="1"/>
    <col min="13570" max="13570" width="19.7265625" style="365" customWidth="1"/>
    <col min="13571" max="13571" width="84" style="365" customWidth="1"/>
    <col min="13572" max="13824" width="9" style="365"/>
    <col min="13825" max="13825" width="5" style="365" customWidth="1"/>
    <col min="13826" max="13826" width="19.7265625" style="365" customWidth="1"/>
    <col min="13827" max="13827" width="84" style="365" customWidth="1"/>
    <col min="13828" max="14080" width="9" style="365"/>
    <col min="14081" max="14081" width="5" style="365" customWidth="1"/>
    <col min="14082" max="14082" width="19.7265625" style="365" customWidth="1"/>
    <col min="14083" max="14083" width="84" style="365" customWidth="1"/>
    <col min="14084" max="14336" width="9" style="365"/>
    <col min="14337" max="14337" width="5" style="365" customWidth="1"/>
    <col min="14338" max="14338" width="19.7265625" style="365" customWidth="1"/>
    <col min="14339" max="14339" width="84" style="365" customWidth="1"/>
    <col min="14340" max="14592" width="9" style="365"/>
    <col min="14593" max="14593" width="5" style="365" customWidth="1"/>
    <col min="14594" max="14594" width="19.7265625" style="365" customWidth="1"/>
    <col min="14595" max="14595" width="84" style="365" customWidth="1"/>
    <col min="14596" max="14848" width="9" style="365"/>
    <col min="14849" max="14849" width="5" style="365" customWidth="1"/>
    <col min="14850" max="14850" width="19.7265625" style="365" customWidth="1"/>
    <col min="14851" max="14851" width="84" style="365" customWidth="1"/>
    <col min="14852" max="15104" width="9" style="365"/>
    <col min="15105" max="15105" width="5" style="365" customWidth="1"/>
    <col min="15106" max="15106" width="19.7265625" style="365" customWidth="1"/>
    <col min="15107" max="15107" width="84" style="365" customWidth="1"/>
    <col min="15108" max="15360" width="9" style="365"/>
    <col min="15361" max="15361" width="5" style="365" customWidth="1"/>
    <col min="15362" max="15362" width="19.7265625" style="365" customWidth="1"/>
    <col min="15363" max="15363" width="84" style="365" customWidth="1"/>
    <col min="15364" max="15616" width="9" style="365"/>
    <col min="15617" max="15617" width="5" style="365" customWidth="1"/>
    <col min="15618" max="15618" width="19.7265625" style="365" customWidth="1"/>
    <col min="15619" max="15619" width="84" style="365" customWidth="1"/>
    <col min="15620" max="15872" width="9" style="365"/>
    <col min="15873" max="15873" width="5" style="365" customWidth="1"/>
    <col min="15874" max="15874" width="19.7265625" style="365" customWidth="1"/>
    <col min="15875" max="15875" width="84" style="365" customWidth="1"/>
    <col min="15876" max="16128" width="9" style="365"/>
    <col min="16129" max="16129" width="5" style="365" customWidth="1"/>
    <col min="16130" max="16130" width="19.7265625" style="365" customWidth="1"/>
    <col min="16131" max="16131" width="84" style="365" customWidth="1"/>
    <col min="16132" max="16384" width="9" style="365"/>
  </cols>
  <sheetData>
    <row r="2" spans="1:3" s="352" customFormat="1" ht="18">
      <c r="A2" s="350" t="s">
        <v>227</v>
      </c>
      <c r="B2" s="351"/>
      <c r="C2" s="350"/>
    </row>
    <row r="3" spans="1:3" s="352" customFormat="1" ht="18">
      <c r="A3" s="350"/>
      <c r="B3" s="351"/>
      <c r="C3" s="350"/>
    </row>
    <row r="4" spans="1:3" s="352" customFormat="1" ht="18">
      <c r="A4" s="350" t="s">
        <v>228</v>
      </c>
      <c r="B4" s="351"/>
      <c r="C4" s="350"/>
    </row>
    <row r="5" spans="1:3" s="352" customFormat="1" ht="18">
      <c r="A5" s="350" t="s">
        <v>229</v>
      </c>
      <c r="B5" s="351"/>
      <c r="C5" s="350"/>
    </row>
    <row r="6" spans="1:3" s="352" customFormat="1" ht="18">
      <c r="A6" s="350" t="s">
        <v>230</v>
      </c>
      <c r="B6" s="353"/>
      <c r="C6" s="354"/>
    </row>
    <row r="7" spans="1:3" s="352" customFormat="1" ht="18">
      <c r="A7" s="350"/>
      <c r="B7" s="355"/>
      <c r="C7" s="356"/>
    </row>
    <row r="8" spans="1:3" s="352" customFormat="1" ht="38.25" customHeight="1">
      <c r="A8" s="357" t="s">
        <v>231</v>
      </c>
      <c r="B8" s="358" t="s">
        <v>232</v>
      </c>
      <c r="C8" s="359" t="s">
        <v>233</v>
      </c>
    </row>
    <row r="9" spans="1:3" s="352" customFormat="1" ht="128.25" customHeight="1">
      <c r="A9" s="505" t="s">
        <v>234</v>
      </c>
      <c r="B9" s="506" t="s">
        <v>235</v>
      </c>
      <c r="C9" s="360" t="s">
        <v>236</v>
      </c>
    </row>
    <row r="10" spans="1:3" s="352" customFormat="1" ht="34.5" customHeight="1">
      <c r="A10" s="505"/>
      <c r="B10" s="506"/>
      <c r="C10" s="361" t="s">
        <v>237</v>
      </c>
    </row>
    <row r="11" spans="1:3" s="352" customFormat="1" ht="182.25" customHeight="1">
      <c r="A11" s="505"/>
      <c r="B11" s="506"/>
      <c r="C11" s="361" t="s">
        <v>238</v>
      </c>
    </row>
    <row r="12" spans="1:3" s="352" customFormat="1" ht="63" customHeight="1">
      <c r="A12" s="505"/>
      <c r="B12" s="506"/>
      <c r="C12" s="362" t="s">
        <v>239</v>
      </c>
    </row>
    <row r="13" spans="1:3" s="352" customFormat="1" ht="44.25" customHeight="1">
      <c r="A13" s="505"/>
      <c r="B13" s="506"/>
      <c r="C13" s="363" t="s">
        <v>240</v>
      </c>
    </row>
    <row r="14" spans="1:3" s="352" customFormat="1" ht="62.25" customHeight="1">
      <c r="A14" s="505"/>
      <c r="B14" s="506"/>
      <c r="C14" s="364" t="s">
        <v>241</v>
      </c>
    </row>
    <row r="15" spans="1:3" ht="14.25" customHeight="1">
      <c r="C15" s="366"/>
    </row>
    <row r="16" spans="1:3">
      <c r="A16" s="352"/>
      <c r="B16" s="367"/>
    </row>
    <row r="17" spans="1:8" ht="14.25" customHeight="1">
      <c r="C17" s="366"/>
    </row>
    <row r="18" spans="1:8" ht="18">
      <c r="A18" s="350" t="s">
        <v>242</v>
      </c>
      <c r="C18" s="366"/>
    </row>
    <row r="19" spans="1:8">
      <c r="C19" s="368" t="s">
        <v>243</v>
      </c>
    </row>
    <row r="20" spans="1:8" ht="37.5" customHeight="1">
      <c r="A20" s="357" t="s">
        <v>231</v>
      </c>
      <c r="B20" s="369" t="s">
        <v>232</v>
      </c>
      <c r="C20" s="370" t="s">
        <v>233</v>
      </c>
    </row>
    <row r="21" spans="1:8" ht="54.75" customHeight="1">
      <c r="A21" s="371" t="s">
        <v>244</v>
      </c>
      <c r="B21" s="372" t="s">
        <v>245</v>
      </c>
      <c r="C21" s="373" t="s">
        <v>246</v>
      </c>
      <c r="G21" s="366"/>
      <c r="H21" s="374"/>
    </row>
    <row r="22" spans="1:8" ht="56.25" customHeight="1">
      <c r="A22" s="371" t="s">
        <v>247</v>
      </c>
      <c r="B22" s="375" t="s">
        <v>248</v>
      </c>
      <c r="C22" s="373" t="s">
        <v>249</v>
      </c>
      <c r="G22" s="366"/>
      <c r="H22" s="374"/>
    </row>
    <row r="23" spans="1:8" ht="123" customHeight="1">
      <c r="A23" s="371" t="s">
        <v>250</v>
      </c>
      <c r="B23" s="375" t="s">
        <v>251</v>
      </c>
      <c r="C23" s="376" t="s">
        <v>252</v>
      </c>
      <c r="G23" s="366"/>
      <c r="H23" s="374"/>
    </row>
    <row r="24" spans="1:8" ht="119.25" customHeight="1">
      <c r="A24" s="371" t="s">
        <v>253</v>
      </c>
      <c r="B24" s="377" t="s">
        <v>254</v>
      </c>
      <c r="C24" s="378" t="s">
        <v>255</v>
      </c>
      <c r="G24" s="366"/>
      <c r="H24" s="374"/>
    </row>
    <row r="25" spans="1:8" ht="124.5" customHeight="1">
      <c r="A25" s="507" t="s">
        <v>256</v>
      </c>
      <c r="B25" s="379" t="s">
        <v>257</v>
      </c>
      <c r="C25" s="380" t="s">
        <v>258</v>
      </c>
    </row>
    <row r="26" spans="1:8" ht="44.25" customHeight="1">
      <c r="A26" s="508"/>
      <c r="B26" s="381"/>
      <c r="C26" s="382" t="s">
        <v>259</v>
      </c>
    </row>
    <row r="27" spans="1:8" ht="37.5" customHeight="1">
      <c r="A27" s="508"/>
      <c r="B27" s="381"/>
      <c r="C27" s="382" t="s">
        <v>260</v>
      </c>
    </row>
    <row r="28" spans="1:8" ht="36.75" customHeight="1">
      <c r="A28" s="508"/>
      <c r="B28" s="381"/>
      <c r="C28" s="382" t="s">
        <v>261</v>
      </c>
    </row>
    <row r="29" spans="1:8" ht="72" customHeight="1">
      <c r="A29" s="508"/>
      <c r="B29" s="381"/>
      <c r="C29" s="382" t="s">
        <v>262</v>
      </c>
    </row>
    <row r="30" spans="1:8" s="383" customFormat="1" ht="47.25" customHeight="1">
      <c r="A30" s="508"/>
      <c r="B30" s="381"/>
      <c r="C30" s="382" t="s">
        <v>263</v>
      </c>
      <c r="F30" s="366"/>
    </row>
    <row r="31" spans="1:8" ht="73.5" customHeight="1">
      <c r="A31" s="508"/>
      <c r="B31" s="381"/>
      <c r="C31" s="384" t="s">
        <v>264</v>
      </c>
    </row>
    <row r="32" spans="1:8" ht="39.75" customHeight="1">
      <c r="A32" s="508"/>
      <c r="B32" s="381"/>
      <c r="C32" s="384" t="s">
        <v>265</v>
      </c>
    </row>
    <row r="33" spans="1:8" ht="27.75" customHeight="1">
      <c r="A33" s="508"/>
      <c r="B33" s="385"/>
      <c r="C33" s="386" t="s">
        <v>266</v>
      </c>
    </row>
    <row r="34" spans="1:8" ht="60.75" customHeight="1">
      <c r="A34" s="509"/>
      <c r="B34" s="387" t="s">
        <v>267</v>
      </c>
      <c r="C34" s="386" t="s">
        <v>268</v>
      </c>
    </row>
    <row r="35" spans="1:8" ht="72.75" customHeight="1">
      <c r="A35" s="509"/>
      <c r="B35" s="388" t="s">
        <v>269</v>
      </c>
      <c r="C35" s="389" t="s">
        <v>270</v>
      </c>
    </row>
    <row r="36" spans="1:8" ht="17.25" customHeight="1">
      <c r="A36" s="510"/>
      <c r="B36" s="390" t="s">
        <v>271</v>
      </c>
      <c r="C36" s="389"/>
    </row>
    <row r="37" spans="1:8" ht="84" customHeight="1">
      <c r="A37" s="371" t="s">
        <v>272</v>
      </c>
      <c r="B37" s="391" t="s">
        <v>273</v>
      </c>
      <c r="C37" s="392" t="s">
        <v>274</v>
      </c>
      <c r="G37" s="366"/>
      <c r="H37" s="374"/>
    </row>
    <row r="38" spans="1:8" ht="228" customHeight="1">
      <c r="A38" s="505" t="s">
        <v>275</v>
      </c>
      <c r="B38" s="391" t="s">
        <v>276</v>
      </c>
      <c r="C38" s="373" t="s">
        <v>277</v>
      </c>
      <c r="F38" s="365" ph="1"/>
      <c r="G38" s="366"/>
      <c r="H38" s="374"/>
    </row>
    <row r="39" spans="1:8" ht="97.5" customHeight="1">
      <c r="A39" s="505"/>
      <c r="B39" s="391" t="s">
        <v>278</v>
      </c>
      <c r="C39" s="373" t="s">
        <v>279</v>
      </c>
      <c r="G39" s="366"/>
      <c r="H39" s="374"/>
    </row>
    <row r="40" spans="1:8" ht="45" customHeight="1">
      <c r="A40" s="505"/>
      <c r="B40" s="391" t="s">
        <v>280</v>
      </c>
      <c r="C40" s="373" t="s">
        <v>281</v>
      </c>
      <c r="G40" s="366"/>
      <c r="H40" s="374"/>
    </row>
    <row r="41" spans="1:8" ht="33.75" customHeight="1">
      <c r="A41" s="505"/>
      <c r="B41" s="393" t="s">
        <v>282</v>
      </c>
      <c r="C41" s="373"/>
      <c r="G41" s="366"/>
      <c r="H41" s="374"/>
    </row>
    <row r="42" spans="1:8" ht="144" customHeight="1">
      <c r="A42" s="371" t="s">
        <v>283</v>
      </c>
      <c r="B42" s="394" t="s">
        <v>284</v>
      </c>
      <c r="C42" s="373" t="s">
        <v>285</v>
      </c>
      <c r="G42" s="366"/>
      <c r="H42" s="374"/>
    </row>
    <row r="43" spans="1:8" ht="70.5" customHeight="1">
      <c r="A43" s="371" t="s">
        <v>286</v>
      </c>
      <c r="B43" s="394" t="s">
        <v>287</v>
      </c>
      <c r="C43" s="395" t="s">
        <v>288</v>
      </c>
      <c r="G43" s="366"/>
      <c r="H43" s="374"/>
    </row>
    <row r="44" spans="1:8" ht="57.75" customHeight="1">
      <c r="A44" s="511" t="s">
        <v>289</v>
      </c>
      <c r="B44" s="393" t="s">
        <v>290</v>
      </c>
      <c r="C44" s="373" t="s">
        <v>291</v>
      </c>
      <c r="G44" s="366"/>
      <c r="H44" s="374"/>
    </row>
    <row r="45" spans="1:8" ht="48" customHeight="1">
      <c r="A45" s="511"/>
      <c r="B45" s="390" t="s">
        <v>292</v>
      </c>
      <c r="C45" s="396" t="s">
        <v>293</v>
      </c>
      <c r="G45" s="366"/>
      <c r="H45" s="374"/>
    </row>
    <row r="46" spans="1:8" ht="82.5" customHeight="1">
      <c r="A46" s="511"/>
      <c r="B46" s="390" t="s">
        <v>294</v>
      </c>
      <c r="C46" s="373" t="s">
        <v>295</v>
      </c>
      <c r="G46" s="366"/>
      <c r="H46" s="374"/>
    </row>
    <row r="47" spans="1:8" ht="69" customHeight="1">
      <c r="A47" s="511"/>
      <c r="B47" s="393" t="s">
        <v>296</v>
      </c>
      <c r="C47" s="373" t="s">
        <v>297</v>
      </c>
      <c r="G47" s="366"/>
      <c r="H47" s="374"/>
    </row>
    <row r="48" spans="1:8" ht="68.25" customHeight="1">
      <c r="A48" s="511"/>
      <c r="B48" s="390" t="s">
        <v>298</v>
      </c>
      <c r="C48" s="373" t="s">
        <v>299</v>
      </c>
      <c r="G48" s="366"/>
      <c r="H48" s="374"/>
    </row>
    <row r="49" spans="1:8" ht="42" customHeight="1">
      <c r="A49" s="511"/>
      <c r="B49" s="390" t="s">
        <v>300</v>
      </c>
      <c r="C49" s="373" t="s">
        <v>301</v>
      </c>
      <c r="G49" s="366"/>
      <c r="H49" s="374"/>
    </row>
    <row r="50" spans="1:8" ht="44.25" customHeight="1">
      <c r="A50" s="511"/>
      <c r="B50" s="390" t="s">
        <v>302</v>
      </c>
      <c r="C50" s="373"/>
      <c r="G50" s="366"/>
      <c r="H50" s="374"/>
    </row>
    <row r="51" spans="1:8" ht="90" customHeight="1">
      <c r="A51" s="371" t="s">
        <v>303</v>
      </c>
      <c r="B51" s="375" t="s">
        <v>304</v>
      </c>
      <c r="C51" s="373" t="s">
        <v>305</v>
      </c>
      <c r="G51" s="366"/>
      <c r="H51" s="374"/>
    </row>
    <row r="52" spans="1:8" ht="152.25" customHeight="1">
      <c r="A52" s="371" t="s">
        <v>306</v>
      </c>
      <c r="B52" s="394" t="s">
        <v>307</v>
      </c>
      <c r="C52" s="396" t="s">
        <v>308</v>
      </c>
      <c r="G52" s="366"/>
      <c r="H52" s="374"/>
    </row>
    <row r="53" spans="1:8">
      <c r="A53" s="365" t="s">
        <v>309</v>
      </c>
      <c r="B53" s="397"/>
      <c r="C53" s="398"/>
      <c r="G53" s="366"/>
      <c r="H53" s="374"/>
    </row>
    <row r="54" spans="1:8">
      <c r="A54" s="398"/>
      <c r="B54" s="397"/>
      <c r="C54" s="398"/>
      <c r="G54" s="366"/>
      <c r="H54" s="374"/>
    </row>
    <row r="55" spans="1:8" ht="18">
      <c r="A55" s="350" t="s">
        <v>310</v>
      </c>
      <c r="C55" s="366"/>
      <c r="G55" s="366"/>
      <c r="H55" s="374"/>
    </row>
    <row r="56" spans="1:8">
      <c r="C56" s="368" t="s">
        <v>243</v>
      </c>
      <c r="G56" s="366"/>
      <c r="H56" s="374"/>
    </row>
    <row r="57" spans="1:8" ht="37.5" customHeight="1">
      <c r="A57" s="357" t="s">
        <v>231</v>
      </c>
      <c r="B57" s="358" t="s">
        <v>232</v>
      </c>
      <c r="C57" s="399" t="s">
        <v>233</v>
      </c>
      <c r="G57" s="366"/>
      <c r="H57" s="374"/>
    </row>
    <row r="58" spans="1:8" ht="69" customHeight="1">
      <c r="A58" s="371" t="s">
        <v>289</v>
      </c>
      <c r="B58" s="390" t="s">
        <v>311</v>
      </c>
      <c r="C58" s="373" t="s">
        <v>312</v>
      </c>
      <c r="G58" s="366"/>
      <c r="H58" s="374"/>
    </row>
    <row r="59" spans="1:8">
      <c r="B59" s="400"/>
      <c r="C59" s="366"/>
      <c r="D59" s="401"/>
      <c r="G59" s="366"/>
      <c r="H59" s="374"/>
    </row>
    <row r="60" spans="1:8">
      <c r="B60" s="402"/>
      <c r="C60" s="366"/>
      <c r="D60" s="401"/>
      <c r="G60" s="366"/>
      <c r="H60" s="374"/>
    </row>
    <row r="61" spans="1:8">
      <c r="B61" s="402"/>
      <c r="C61" s="366"/>
      <c r="D61" s="401"/>
      <c r="G61" s="366"/>
      <c r="H61" s="374"/>
    </row>
    <row r="62" spans="1:8">
      <c r="B62" s="402"/>
      <c r="C62" s="366"/>
      <c r="D62" s="401"/>
      <c r="G62" s="366"/>
      <c r="H62" s="374"/>
    </row>
    <row r="63" spans="1:8">
      <c r="B63" s="402"/>
      <c r="C63" s="366"/>
      <c r="D63" s="401"/>
      <c r="G63" s="366"/>
      <c r="H63" s="374"/>
    </row>
    <row r="64" spans="1:8">
      <c r="B64" s="402"/>
      <c r="C64" s="366"/>
      <c r="D64" s="401"/>
      <c r="G64" s="366"/>
      <c r="H64" s="374"/>
    </row>
    <row r="65" spans="1:11">
      <c r="B65" s="402"/>
      <c r="C65" s="366"/>
      <c r="D65" s="401"/>
      <c r="G65" s="366"/>
      <c r="H65" s="374"/>
    </row>
    <row r="66" spans="1:11">
      <c r="B66" s="402"/>
      <c r="C66" s="366"/>
      <c r="D66" s="401"/>
      <c r="G66" s="366"/>
      <c r="H66" s="374"/>
    </row>
    <row r="67" spans="1:11">
      <c r="B67" s="402"/>
      <c r="C67" s="366"/>
      <c r="D67" s="401"/>
      <c r="G67" s="366"/>
      <c r="H67" s="374"/>
    </row>
    <row r="68" spans="1:11">
      <c r="B68" s="402"/>
      <c r="C68" s="366"/>
      <c r="D68" s="401"/>
      <c r="G68" s="366"/>
      <c r="H68" s="374"/>
    </row>
    <row r="69" spans="1:11">
      <c r="A69" s="352"/>
      <c r="B69" s="367"/>
    </row>
    <row r="70" spans="1:11" ht="18">
      <c r="A70" s="350" t="s">
        <v>313</v>
      </c>
      <c r="C70" s="355"/>
      <c r="J70" s="366"/>
      <c r="K70" s="401"/>
    </row>
    <row r="71" spans="1:11">
      <c r="C71" s="403" t="s">
        <v>243</v>
      </c>
    </row>
    <row r="72" spans="1:11" ht="39.75" customHeight="1">
      <c r="A72" s="404" t="s">
        <v>314</v>
      </c>
      <c r="B72" s="405" t="s">
        <v>315</v>
      </c>
      <c r="C72" s="406" t="s">
        <v>316</v>
      </c>
    </row>
    <row r="73" spans="1:11" ht="62.25" customHeight="1">
      <c r="A73" s="371" t="s">
        <v>247</v>
      </c>
      <c r="B73" s="393" t="s">
        <v>317</v>
      </c>
      <c r="C73" s="373" t="s">
        <v>318</v>
      </c>
      <c r="G73" s="366"/>
      <c r="H73" s="374"/>
    </row>
    <row r="74" spans="1:11" ht="56.25" customHeight="1">
      <c r="A74" s="371" t="s">
        <v>250</v>
      </c>
      <c r="B74" s="393" t="s">
        <v>319</v>
      </c>
      <c r="C74" s="373" t="s">
        <v>320</v>
      </c>
      <c r="G74" s="366"/>
      <c r="H74" s="374"/>
    </row>
    <row r="75" spans="1:11" ht="91.5" customHeight="1">
      <c r="A75" s="512" t="s">
        <v>321</v>
      </c>
      <c r="B75" s="393" t="s">
        <v>322</v>
      </c>
      <c r="C75" s="373" t="s">
        <v>323</v>
      </c>
    </row>
    <row r="76" spans="1:11" ht="60" customHeight="1">
      <c r="A76" s="513"/>
      <c r="B76" s="390" t="s">
        <v>324</v>
      </c>
      <c r="C76" s="373" t="s">
        <v>325</v>
      </c>
    </row>
    <row r="77" spans="1:11" ht="57.75" customHeight="1">
      <c r="A77" s="513"/>
      <c r="B77" s="390" t="s">
        <v>326</v>
      </c>
      <c r="C77" s="392" t="s">
        <v>327</v>
      </c>
      <c r="F77" s="401"/>
    </row>
    <row r="78" spans="1:11" ht="72.75" customHeight="1">
      <c r="A78" s="513"/>
      <c r="B78" s="390" t="s">
        <v>328</v>
      </c>
      <c r="C78" s="392" t="s">
        <v>329</v>
      </c>
    </row>
    <row r="79" spans="1:11" ht="70.5" customHeight="1">
      <c r="A79" s="513"/>
      <c r="B79" s="407" t="s">
        <v>330</v>
      </c>
      <c r="C79" s="373" t="s">
        <v>331</v>
      </c>
    </row>
    <row r="80" spans="1:11" s="383" customFormat="1" ht="44.25" customHeight="1">
      <c r="A80" s="513"/>
      <c r="B80" s="407" t="s">
        <v>332</v>
      </c>
      <c r="C80" s="364" t="s">
        <v>333</v>
      </c>
      <c r="F80" s="366"/>
    </row>
    <row r="81" spans="1:8" ht="57" customHeight="1">
      <c r="A81" s="513"/>
      <c r="B81" s="407" t="s">
        <v>334</v>
      </c>
      <c r="C81" s="373" t="s">
        <v>335</v>
      </c>
    </row>
    <row r="82" spans="1:8" s="383" customFormat="1" ht="69" customHeight="1">
      <c r="A82" s="513"/>
      <c r="B82" s="390" t="s">
        <v>336</v>
      </c>
      <c r="C82" s="364" t="s">
        <v>337</v>
      </c>
      <c r="F82" s="366"/>
    </row>
    <row r="83" spans="1:8" ht="55.5" customHeight="1">
      <c r="A83" s="513"/>
      <c r="B83" s="390" t="s">
        <v>338</v>
      </c>
      <c r="C83" s="373" t="s">
        <v>339</v>
      </c>
    </row>
    <row r="84" spans="1:8" s="383" customFormat="1" ht="78" customHeight="1">
      <c r="A84" s="513"/>
      <c r="B84" s="407" t="s">
        <v>340</v>
      </c>
      <c r="C84" s="364" t="s">
        <v>341</v>
      </c>
      <c r="F84" s="366"/>
    </row>
    <row r="85" spans="1:8" ht="53.25" customHeight="1">
      <c r="A85" s="513"/>
      <c r="B85" s="390" t="s">
        <v>342</v>
      </c>
      <c r="C85" s="373" t="s">
        <v>343</v>
      </c>
    </row>
    <row r="86" spans="1:8" ht="89.25" customHeight="1">
      <c r="A86" s="513"/>
      <c r="B86" s="390" t="s">
        <v>344</v>
      </c>
      <c r="C86" s="373" t="s">
        <v>345</v>
      </c>
    </row>
    <row r="87" spans="1:8" s="383" customFormat="1" ht="60.75" customHeight="1">
      <c r="A87" s="513"/>
      <c r="B87" s="390" t="s">
        <v>346</v>
      </c>
      <c r="C87" s="373" t="s">
        <v>347</v>
      </c>
    </row>
    <row r="88" spans="1:8" ht="57.75" customHeight="1">
      <c r="A88" s="513"/>
      <c r="B88" s="390" t="s">
        <v>348</v>
      </c>
      <c r="C88" s="373" t="s">
        <v>349</v>
      </c>
    </row>
    <row r="89" spans="1:8" s="383" customFormat="1" ht="63.75" customHeight="1">
      <c r="A89" s="513"/>
      <c r="B89" s="407" t="s">
        <v>350</v>
      </c>
      <c r="C89" s="364" t="s">
        <v>351</v>
      </c>
      <c r="F89" s="366"/>
    </row>
    <row r="90" spans="1:8" ht="63.75" customHeight="1">
      <c r="A90" s="513"/>
      <c r="B90" s="407" t="s">
        <v>352</v>
      </c>
      <c r="C90" s="373" t="s">
        <v>353</v>
      </c>
    </row>
    <row r="91" spans="1:8" ht="63.75" customHeight="1">
      <c r="A91" s="513"/>
      <c r="B91" s="407" t="s">
        <v>354</v>
      </c>
      <c r="C91" s="376" t="s">
        <v>355</v>
      </c>
    </row>
    <row r="92" spans="1:8" ht="41.25" customHeight="1">
      <c r="A92" s="513"/>
      <c r="B92" s="408" t="s">
        <v>356</v>
      </c>
      <c r="C92" s="409" t="s">
        <v>357</v>
      </c>
    </row>
    <row r="93" spans="1:8" ht="32.25" customHeight="1">
      <c r="A93" s="514"/>
      <c r="B93" s="410" t="s">
        <v>358</v>
      </c>
      <c r="C93" s="411"/>
    </row>
    <row r="94" spans="1:8" ht="75" customHeight="1">
      <c r="A94" s="412"/>
      <c r="B94" s="413" t="s">
        <v>359</v>
      </c>
      <c r="C94" s="373" t="s">
        <v>360</v>
      </c>
      <c r="G94" s="366"/>
      <c r="H94" s="374"/>
    </row>
    <row r="95" spans="1:8" ht="69" customHeight="1">
      <c r="A95" s="504" t="s">
        <v>361</v>
      </c>
      <c r="B95" s="414" t="s">
        <v>362</v>
      </c>
      <c r="C95" s="373" t="s">
        <v>363</v>
      </c>
      <c r="G95" s="366"/>
      <c r="H95" s="374"/>
    </row>
    <row r="96" spans="1:8" ht="72" customHeight="1">
      <c r="A96" s="504"/>
      <c r="B96" s="414" t="s">
        <v>364</v>
      </c>
      <c r="C96" s="396" t="s">
        <v>365</v>
      </c>
      <c r="G96" s="366"/>
      <c r="H96" s="374"/>
    </row>
    <row r="97" spans="1:8" ht="65.25" customHeight="1">
      <c r="A97" s="504"/>
      <c r="B97" s="413" t="s">
        <v>366</v>
      </c>
      <c r="C97" s="373" t="s">
        <v>367</v>
      </c>
      <c r="G97" s="366"/>
      <c r="H97" s="374"/>
    </row>
    <row r="98" spans="1:8" ht="65.25" customHeight="1">
      <c r="A98" s="504"/>
      <c r="B98" s="414" t="s">
        <v>368</v>
      </c>
      <c r="C98" s="373" t="s">
        <v>369</v>
      </c>
      <c r="G98" s="366"/>
      <c r="H98" s="374"/>
    </row>
    <row r="99" spans="1:8" ht="56.25" customHeight="1">
      <c r="A99" s="504"/>
      <c r="B99" s="414" t="s">
        <v>370</v>
      </c>
      <c r="C99" s="373" t="s">
        <v>371</v>
      </c>
      <c r="G99" s="366"/>
      <c r="H99" s="374"/>
    </row>
    <row r="100" spans="1:8" ht="56.25" customHeight="1">
      <c r="A100" s="504"/>
      <c r="B100" s="414" t="s">
        <v>372</v>
      </c>
      <c r="C100" s="373" t="s">
        <v>373</v>
      </c>
      <c r="G100" s="366"/>
      <c r="H100" s="374"/>
    </row>
    <row r="101" spans="1:8" ht="57" customHeight="1">
      <c r="A101" s="504"/>
      <c r="B101" s="413" t="s">
        <v>374</v>
      </c>
      <c r="C101" s="373" t="s">
        <v>375</v>
      </c>
      <c r="G101" s="366"/>
      <c r="H101" s="374"/>
    </row>
    <row r="102" spans="1:8" ht="64.5" customHeight="1">
      <c r="A102" s="504"/>
      <c r="B102" s="414" t="s">
        <v>376</v>
      </c>
      <c r="C102" s="373" t="s">
        <v>377</v>
      </c>
      <c r="G102" s="366"/>
      <c r="H102" s="374"/>
    </row>
    <row r="103" spans="1:8" ht="52.5" customHeight="1">
      <c r="A103" s="504"/>
      <c r="B103" s="414" t="s">
        <v>378</v>
      </c>
      <c r="C103" s="373" t="s">
        <v>379</v>
      </c>
      <c r="G103" s="366"/>
      <c r="H103" s="374"/>
    </row>
    <row r="104" spans="1:8" ht="52.5" customHeight="1">
      <c r="A104" s="504"/>
      <c r="B104" s="390" t="s">
        <v>380</v>
      </c>
      <c r="C104" s="373" t="s">
        <v>381</v>
      </c>
      <c r="G104" s="366"/>
      <c r="H104" s="374"/>
    </row>
    <row r="105" spans="1:8" ht="63.75" customHeight="1">
      <c r="A105" s="504"/>
      <c r="B105" s="413" t="s">
        <v>382</v>
      </c>
      <c r="C105" s="373" t="s">
        <v>383</v>
      </c>
      <c r="G105" s="366"/>
      <c r="H105" s="374"/>
    </row>
    <row r="106" spans="1:8" ht="54.75" customHeight="1">
      <c r="A106" s="504"/>
      <c r="B106" s="415" t="s">
        <v>384</v>
      </c>
      <c r="C106" s="373" t="s">
        <v>385</v>
      </c>
      <c r="G106" s="366"/>
      <c r="H106" s="374"/>
    </row>
    <row r="107" spans="1:8" ht="66.75" customHeight="1">
      <c r="A107" s="504"/>
      <c r="B107" s="414" t="s">
        <v>386</v>
      </c>
      <c r="C107" s="373" t="s">
        <v>387</v>
      </c>
      <c r="G107" s="366"/>
      <c r="H107" s="374"/>
    </row>
    <row r="108" spans="1:8" ht="57" customHeight="1">
      <c r="A108" s="416"/>
      <c r="B108" s="414" t="s">
        <v>388</v>
      </c>
      <c r="C108" s="373" t="s">
        <v>389</v>
      </c>
      <c r="G108" s="366"/>
      <c r="H108" s="374"/>
    </row>
    <row r="109" spans="1:8" ht="54" customHeight="1">
      <c r="A109" s="416"/>
      <c r="B109" s="414" t="s">
        <v>390</v>
      </c>
      <c r="C109" s="373" t="s">
        <v>391</v>
      </c>
      <c r="G109" s="366"/>
      <c r="H109" s="374"/>
    </row>
    <row r="110" spans="1:8" ht="27.75" customHeight="1">
      <c r="A110" s="417"/>
      <c r="B110" s="414" t="s">
        <v>392</v>
      </c>
      <c r="C110" s="373"/>
      <c r="G110" s="366"/>
      <c r="H110" s="374"/>
    </row>
    <row r="111" spans="1:8" ht="82.5" customHeight="1">
      <c r="A111" s="371" t="s">
        <v>393</v>
      </c>
      <c r="B111" s="393" t="s">
        <v>394</v>
      </c>
      <c r="C111" s="373" t="s">
        <v>395</v>
      </c>
      <c r="G111" s="366"/>
      <c r="H111" s="374"/>
    </row>
    <row r="112" spans="1:8" ht="54.75" customHeight="1">
      <c r="A112" s="505" t="s">
        <v>283</v>
      </c>
      <c r="B112" s="393" t="s">
        <v>396</v>
      </c>
      <c r="C112" s="373" t="s">
        <v>397</v>
      </c>
      <c r="G112" s="366"/>
      <c r="H112" s="374"/>
    </row>
    <row r="113" spans="1:8" ht="55.5" customHeight="1">
      <c r="A113" s="505"/>
      <c r="B113" s="393" t="s">
        <v>398</v>
      </c>
      <c r="C113" s="373" t="s">
        <v>399</v>
      </c>
      <c r="G113" s="366"/>
      <c r="H113" s="374"/>
    </row>
    <row r="114" spans="1:8" ht="45.75" customHeight="1">
      <c r="A114" s="505"/>
      <c r="B114" s="393" t="s">
        <v>400</v>
      </c>
      <c r="C114" s="373" t="s">
        <v>401</v>
      </c>
      <c r="G114" s="366"/>
      <c r="H114" s="374"/>
    </row>
    <row r="115" spans="1:8" ht="18.75" customHeight="1">
      <c r="A115" s="505"/>
      <c r="B115" s="393" t="s">
        <v>402</v>
      </c>
      <c r="C115" s="373"/>
      <c r="G115" s="366"/>
      <c r="H115" s="374"/>
    </row>
    <row r="116" spans="1:8" ht="88.5" customHeight="1">
      <c r="A116" s="371" t="s">
        <v>286</v>
      </c>
      <c r="B116" s="393" t="s">
        <v>403</v>
      </c>
      <c r="C116" s="418" t="s">
        <v>404</v>
      </c>
      <c r="G116" s="366"/>
      <c r="H116" s="374"/>
    </row>
    <row r="117" spans="1:8" ht="90" customHeight="1">
      <c r="A117" s="371" t="s">
        <v>289</v>
      </c>
      <c r="B117" s="390" t="s">
        <v>405</v>
      </c>
      <c r="C117" s="373" t="s">
        <v>406</v>
      </c>
      <c r="G117" s="366"/>
      <c r="H117" s="374"/>
    </row>
    <row r="118" spans="1:8" ht="89.25" customHeight="1">
      <c r="A118" s="371" t="s">
        <v>303</v>
      </c>
      <c r="B118" s="393" t="s">
        <v>407</v>
      </c>
      <c r="C118" s="396" t="s">
        <v>408</v>
      </c>
      <c r="G118" s="366"/>
      <c r="H118" s="374"/>
    </row>
    <row r="119" spans="1:8" ht="62.25" customHeight="1">
      <c r="A119" s="371" t="s">
        <v>306</v>
      </c>
      <c r="B119" s="393" t="s">
        <v>409</v>
      </c>
      <c r="C119" s="373" t="s">
        <v>410</v>
      </c>
      <c r="G119" s="366"/>
      <c r="H119" s="374"/>
    </row>
    <row r="120" spans="1:8">
      <c r="A120" s="365" t="s">
        <v>309</v>
      </c>
      <c r="C120" s="366"/>
      <c r="G120" s="366"/>
      <c r="H120" s="374"/>
    </row>
    <row r="121" spans="1:8">
      <c r="C121" s="366"/>
      <c r="G121" s="366"/>
      <c r="H121" s="374"/>
    </row>
    <row r="122" spans="1:8">
      <c r="C122" s="366"/>
      <c r="G122" s="366"/>
      <c r="H122" s="374"/>
    </row>
    <row r="123" spans="1:8" ht="18">
      <c r="A123" s="350" t="s">
        <v>411</v>
      </c>
      <c r="C123" s="366"/>
      <c r="G123" s="366"/>
      <c r="H123" s="374"/>
    </row>
    <row r="124" spans="1:8">
      <c r="C124" s="368" t="s">
        <v>243</v>
      </c>
      <c r="G124" s="366"/>
      <c r="H124" s="374"/>
    </row>
    <row r="125" spans="1:8" ht="41.25" customHeight="1">
      <c r="A125" s="404" t="s">
        <v>314</v>
      </c>
      <c r="B125" s="419" t="s">
        <v>315</v>
      </c>
      <c r="C125" s="420" t="s">
        <v>316</v>
      </c>
      <c r="G125" s="366"/>
      <c r="H125" s="374"/>
    </row>
    <row r="126" spans="1:8" ht="88.5" customHeight="1">
      <c r="A126" s="371" t="s">
        <v>412</v>
      </c>
      <c r="B126" s="391" t="s">
        <v>413</v>
      </c>
      <c r="C126" s="373" t="s">
        <v>414</v>
      </c>
      <c r="G126" s="366"/>
      <c r="H126" s="374"/>
    </row>
    <row r="127" spans="1:8" ht="98.25" customHeight="1">
      <c r="A127" s="371" t="s">
        <v>286</v>
      </c>
      <c r="B127" s="393" t="s">
        <v>415</v>
      </c>
      <c r="C127" s="373" t="s">
        <v>416</v>
      </c>
      <c r="G127" s="366"/>
      <c r="H127" s="374"/>
    </row>
    <row r="128" spans="1:8">
      <c r="A128" s="352"/>
      <c r="B128" s="367"/>
      <c r="D128" s="421"/>
      <c r="G128" s="366"/>
      <c r="H128" s="374"/>
    </row>
    <row r="129" spans="1:8">
      <c r="A129" s="352"/>
      <c r="B129" s="367"/>
      <c r="D129" s="421"/>
      <c r="G129" s="366"/>
      <c r="H129" s="374"/>
    </row>
    <row r="130" spans="1:8">
      <c r="A130" s="352"/>
      <c r="B130" s="367"/>
      <c r="D130" s="421"/>
      <c r="G130" s="366"/>
      <c r="H130" s="374"/>
    </row>
  </sheetData>
  <mergeCells count="8">
    <mergeCell ref="A95:A107"/>
    <mergeCell ref="A112:A115"/>
    <mergeCell ref="A9:A14"/>
    <mergeCell ref="B9:B14"/>
    <mergeCell ref="A25:A36"/>
    <mergeCell ref="A38:A41"/>
    <mergeCell ref="A44:A50"/>
    <mergeCell ref="A75:A93"/>
  </mergeCells>
  <phoneticPr fontId="2"/>
  <pageMargins left="0.70866141732283472" right="0.70866141732283472" top="0.74803149606299213" bottom="0.74803149606299213" header="0.31496062992125984" footer="0.31496062992125984"/>
  <pageSetup paperSize="9" scale="70" fitToHeight="6"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9" sqref="A9"/>
    </sheetView>
  </sheetViews>
  <sheetFormatPr defaultRowHeight="13"/>
  <sheetData>
    <row r="1" spans="1:7">
      <c r="A1" s="58" t="s">
        <v>32</v>
      </c>
      <c r="B1" s="58"/>
      <c r="C1" s="58"/>
      <c r="D1" s="58"/>
      <c r="E1" s="58"/>
      <c r="F1" s="58"/>
      <c r="G1" s="58"/>
    </row>
    <row r="2" spans="1:7">
      <c r="A2" s="58" t="s">
        <v>33</v>
      </c>
      <c r="B2" s="58"/>
      <c r="C2" s="58"/>
      <c r="D2" s="58"/>
      <c r="E2" s="58"/>
      <c r="F2" s="58"/>
      <c r="G2" s="58"/>
    </row>
    <row r="3" spans="1:7">
      <c r="A3" s="58" t="s">
        <v>34</v>
      </c>
      <c r="B3" s="58"/>
      <c r="C3" s="58"/>
      <c r="D3" s="58"/>
      <c r="E3" s="58"/>
      <c r="F3" s="58"/>
      <c r="G3" s="58"/>
    </row>
    <row r="4" spans="1:7">
      <c r="A4" s="58"/>
      <c r="B4" s="58"/>
      <c r="C4" s="58"/>
      <c r="D4" s="58"/>
      <c r="E4" s="58"/>
      <c r="F4" s="58"/>
      <c r="G4" s="58" t="s">
        <v>31</v>
      </c>
    </row>
    <row r="5" spans="1:7">
      <c r="A5" s="58" t="s">
        <v>26</v>
      </c>
      <c r="B5" s="58" t="s">
        <v>18</v>
      </c>
      <c r="C5" s="58" t="s">
        <v>18</v>
      </c>
      <c r="D5" s="58" t="s">
        <v>18</v>
      </c>
      <c r="E5" s="58" t="s">
        <v>19</v>
      </c>
      <c r="F5" s="58" t="s">
        <v>19</v>
      </c>
      <c r="G5" s="58" t="s">
        <v>19</v>
      </c>
    </row>
    <row r="6" spans="1:7">
      <c r="A6" s="58"/>
      <c r="B6" s="58" t="s">
        <v>20</v>
      </c>
      <c r="C6" s="58" t="s">
        <v>21</v>
      </c>
      <c r="D6" s="58" t="s">
        <v>22</v>
      </c>
      <c r="E6" s="58" t="s">
        <v>20</v>
      </c>
      <c r="F6" s="58" t="s">
        <v>21</v>
      </c>
      <c r="G6" s="58" t="s">
        <v>22</v>
      </c>
    </row>
    <row r="7" spans="1:7">
      <c r="A7" s="58"/>
      <c r="B7" s="58" t="s">
        <v>35</v>
      </c>
      <c r="C7" s="58" t="s">
        <v>35</v>
      </c>
      <c r="D7" s="58" t="s">
        <v>36</v>
      </c>
      <c r="E7" s="58" t="s">
        <v>35</v>
      </c>
      <c r="F7" s="58" t="s">
        <v>35</v>
      </c>
      <c r="G7" s="58" t="s">
        <v>36</v>
      </c>
    </row>
    <row r="8" spans="1:7">
      <c r="A8" s="58" t="s">
        <v>23</v>
      </c>
      <c r="B8" s="58">
        <v>5612</v>
      </c>
      <c r="C8" s="58">
        <v>-116</v>
      </c>
      <c r="D8" s="58">
        <v>-2</v>
      </c>
      <c r="E8" s="58">
        <v>5573</v>
      </c>
      <c r="F8" s="58">
        <v>-39</v>
      </c>
      <c r="G8" s="58">
        <v>-0.7</v>
      </c>
    </row>
    <row r="9" spans="1:7">
      <c r="A9" s="58" t="s">
        <v>27</v>
      </c>
      <c r="B9" s="58">
        <v>10986</v>
      </c>
      <c r="C9" s="58">
        <v>-923</v>
      </c>
      <c r="D9" s="58">
        <v>-7.7</v>
      </c>
      <c r="E9" s="58">
        <v>10424</v>
      </c>
      <c r="F9" s="58">
        <v>-562</v>
      </c>
      <c r="G9" s="58">
        <v>-5.0999999999999996</v>
      </c>
    </row>
    <row r="10" spans="1:7">
      <c r="A10" s="58" t="s">
        <v>28</v>
      </c>
      <c r="B10" s="58">
        <v>17016</v>
      </c>
      <c r="C10" s="58">
        <v>-840</v>
      </c>
      <c r="D10" s="58">
        <v>-4.7</v>
      </c>
      <c r="E10" s="58">
        <v>16907</v>
      </c>
      <c r="F10" s="58">
        <v>-108</v>
      </c>
      <c r="G10" s="58">
        <v>-0.6</v>
      </c>
    </row>
    <row r="11" spans="1:7">
      <c r="A11" s="58" t="s">
        <v>29</v>
      </c>
      <c r="B11" s="58" t="s">
        <v>24</v>
      </c>
      <c r="C11" s="58" t="s">
        <v>30</v>
      </c>
      <c r="D11" s="58" t="s">
        <v>30</v>
      </c>
      <c r="E11" s="58" t="s">
        <v>25</v>
      </c>
      <c r="F11" s="58" t="s">
        <v>30</v>
      </c>
      <c r="G11" s="58" t="s">
        <v>30</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D29" sqref="D29"/>
    </sheetView>
  </sheetViews>
  <sheetFormatPr defaultRowHeight="14"/>
  <cols>
    <col min="1" max="1" width="7" style="29" customWidth="1"/>
    <col min="2" max="2" width="4.26953125" style="29" customWidth="1"/>
    <col min="3" max="3" width="37.36328125" style="29" customWidth="1"/>
    <col min="4" max="4" width="9.26953125" style="29" bestFit="1" customWidth="1"/>
    <col min="5" max="5" width="10.6328125" style="52" customWidth="1"/>
    <col min="6" max="6" width="11.7265625" style="42" customWidth="1"/>
    <col min="7" max="7" width="9.26953125" style="29" bestFit="1" customWidth="1"/>
    <col min="8" max="8" width="11" style="29" customWidth="1"/>
    <col min="9" max="9" width="11.26953125" style="29" customWidth="1"/>
    <col min="10" max="10" width="9" style="29"/>
    <col min="11" max="11" width="9.26953125" style="29" bestFit="1" customWidth="1"/>
    <col min="12" max="256" width="9" style="29"/>
    <col min="257" max="257" width="7" style="29" customWidth="1"/>
    <col min="258" max="258" width="4.26953125" style="29" customWidth="1"/>
    <col min="259" max="259" width="37.36328125" style="29" customWidth="1"/>
    <col min="260" max="260" width="9.26953125" style="29" bestFit="1" customWidth="1"/>
    <col min="261" max="261" width="10.6328125" style="29" customWidth="1"/>
    <col min="262" max="262" width="11.7265625" style="29" customWidth="1"/>
    <col min="263" max="263" width="9.26953125" style="29" bestFit="1" customWidth="1"/>
    <col min="264" max="264" width="11" style="29" customWidth="1"/>
    <col min="265" max="265" width="11.26953125" style="29" customWidth="1"/>
    <col min="266" max="266" width="9" style="29"/>
    <col min="267" max="267" width="9.26953125" style="29" bestFit="1" customWidth="1"/>
    <col min="268" max="512" width="9" style="29"/>
    <col min="513" max="513" width="7" style="29" customWidth="1"/>
    <col min="514" max="514" width="4.26953125" style="29" customWidth="1"/>
    <col min="515" max="515" width="37.36328125" style="29" customWidth="1"/>
    <col min="516" max="516" width="9.26953125" style="29" bestFit="1" customWidth="1"/>
    <col min="517" max="517" width="10.6328125" style="29" customWidth="1"/>
    <col min="518" max="518" width="11.7265625" style="29" customWidth="1"/>
    <col min="519" max="519" width="9.26953125" style="29" bestFit="1" customWidth="1"/>
    <col min="520" max="520" width="11" style="29" customWidth="1"/>
    <col min="521" max="521" width="11.26953125" style="29" customWidth="1"/>
    <col min="522" max="522" width="9" style="29"/>
    <col min="523" max="523" width="9.26953125" style="29" bestFit="1" customWidth="1"/>
    <col min="524" max="768" width="9" style="29"/>
    <col min="769" max="769" width="7" style="29" customWidth="1"/>
    <col min="770" max="770" width="4.26953125" style="29" customWidth="1"/>
    <col min="771" max="771" width="37.36328125" style="29" customWidth="1"/>
    <col min="772" max="772" width="9.26953125" style="29" bestFit="1" customWidth="1"/>
    <col min="773" max="773" width="10.6328125" style="29" customWidth="1"/>
    <col min="774" max="774" width="11.7265625" style="29" customWidth="1"/>
    <col min="775" max="775" width="9.26953125" style="29" bestFit="1" customWidth="1"/>
    <col min="776" max="776" width="11" style="29" customWidth="1"/>
    <col min="777" max="777" width="11.26953125" style="29" customWidth="1"/>
    <col min="778" max="778" width="9" style="29"/>
    <col min="779" max="779" width="9.26953125" style="29" bestFit="1" customWidth="1"/>
    <col min="780" max="1024" width="9" style="29"/>
    <col min="1025" max="1025" width="7" style="29" customWidth="1"/>
    <col min="1026" max="1026" width="4.26953125" style="29" customWidth="1"/>
    <col min="1027" max="1027" width="37.36328125" style="29" customWidth="1"/>
    <col min="1028" max="1028" width="9.26953125" style="29" bestFit="1" customWidth="1"/>
    <col min="1029" max="1029" width="10.6328125" style="29" customWidth="1"/>
    <col min="1030" max="1030" width="11.7265625" style="29" customWidth="1"/>
    <col min="1031" max="1031" width="9.26953125" style="29" bestFit="1" customWidth="1"/>
    <col min="1032" max="1032" width="11" style="29" customWidth="1"/>
    <col min="1033" max="1033" width="11.26953125" style="29" customWidth="1"/>
    <col min="1034" max="1034" width="9" style="29"/>
    <col min="1035" max="1035" width="9.26953125" style="29" bestFit="1" customWidth="1"/>
    <col min="1036" max="1280" width="9" style="29"/>
    <col min="1281" max="1281" width="7" style="29" customWidth="1"/>
    <col min="1282" max="1282" width="4.26953125" style="29" customWidth="1"/>
    <col min="1283" max="1283" width="37.36328125" style="29" customWidth="1"/>
    <col min="1284" max="1284" width="9.26953125" style="29" bestFit="1" customWidth="1"/>
    <col min="1285" max="1285" width="10.6328125" style="29" customWidth="1"/>
    <col min="1286" max="1286" width="11.7265625" style="29" customWidth="1"/>
    <col min="1287" max="1287" width="9.26953125" style="29" bestFit="1" customWidth="1"/>
    <col min="1288" max="1288" width="11" style="29" customWidth="1"/>
    <col min="1289" max="1289" width="11.26953125" style="29" customWidth="1"/>
    <col min="1290" max="1290" width="9" style="29"/>
    <col min="1291" max="1291" width="9.26953125" style="29" bestFit="1" customWidth="1"/>
    <col min="1292" max="1536" width="9" style="29"/>
    <col min="1537" max="1537" width="7" style="29" customWidth="1"/>
    <col min="1538" max="1538" width="4.26953125" style="29" customWidth="1"/>
    <col min="1539" max="1539" width="37.36328125" style="29" customWidth="1"/>
    <col min="1540" max="1540" width="9.26953125" style="29" bestFit="1" customWidth="1"/>
    <col min="1541" max="1541" width="10.6328125" style="29" customWidth="1"/>
    <col min="1542" max="1542" width="11.7265625" style="29" customWidth="1"/>
    <col min="1543" max="1543" width="9.26953125" style="29" bestFit="1" customWidth="1"/>
    <col min="1544" max="1544" width="11" style="29" customWidth="1"/>
    <col min="1545" max="1545" width="11.26953125" style="29" customWidth="1"/>
    <col min="1546" max="1546" width="9" style="29"/>
    <col min="1547" max="1547" width="9.26953125" style="29" bestFit="1" customWidth="1"/>
    <col min="1548" max="1792" width="9" style="29"/>
    <col min="1793" max="1793" width="7" style="29" customWidth="1"/>
    <col min="1794" max="1794" width="4.26953125" style="29" customWidth="1"/>
    <col min="1795" max="1795" width="37.36328125" style="29" customWidth="1"/>
    <col min="1796" max="1796" width="9.26953125" style="29" bestFit="1" customWidth="1"/>
    <col min="1797" max="1797" width="10.6328125" style="29" customWidth="1"/>
    <col min="1798" max="1798" width="11.7265625" style="29" customWidth="1"/>
    <col min="1799" max="1799" width="9.26953125" style="29" bestFit="1" customWidth="1"/>
    <col min="1800" max="1800" width="11" style="29" customWidth="1"/>
    <col min="1801" max="1801" width="11.26953125" style="29" customWidth="1"/>
    <col min="1802" max="1802" width="9" style="29"/>
    <col min="1803" max="1803" width="9.26953125" style="29" bestFit="1" customWidth="1"/>
    <col min="1804" max="2048" width="9" style="29"/>
    <col min="2049" max="2049" width="7" style="29" customWidth="1"/>
    <col min="2050" max="2050" width="4.26953125" style="29" customWidth="1"/>
    <col min="2051" max="2051" width="37.36328125" style="29" customWidth="1"/>
    <col min="2052" max="2052" width="9.26953125" style="29" bestFit="1" customWidth="1"/>
    <col min="2053" max="2053" width="10.6328125" style="29" customWidth="1"/>
    <col min="2054" max="2054" width="11.7265625" style="29" customWidth="1"/>
    <col min="2055" max="2055" width="9.26953125" style="29" bestFit="1" customWidth="1"/>
    <col min="2056" max="2056" width="11" style="29" customWidth="1"/>
    <col min="2057" max="2057" width="11.26953125" style="29" customWidth="1"/>
    <col min="2058" max="2058" width="9" style="29"/>
    <col min="2059" max="2059" width="9.26953125" style="29" bestFit="1" customWidth="1"/>
    <col min="2060" max="2304" width="9" style="29"/>
    <col min="2305" max="2305" width="7" style="29" customWidth="1"/>
    <col min="2306" max="2306" width="4.26953125" style="29" customWidth="1"/>
    <col min="2307" max="2307" width="37.36328125" style="29" customWidth="1"/>
    <col min="2308" max="2308" width="9.26953125" style="29" bestFit="1" customWidth="1"/>
    <col min="2309" max="2309" width="10.6328125" style="29" customWidth="1"/>
    <col min="2310" max="2310" width="11.7265625" style="29" customWidth="1"/>
    <col min="2311" max="2311" width="9.26953125" style="29" bestFit="1" customWidth="1"/>
    <col min="2312" max="2312" width="11" style="29" customWidth="1"/>
    <col min="2313" max="2313" width="11.26953125" style="29" customWidth="1"/>
    <col min="2314" max="2314" width="9" style="29"/>
    <col min="2315" max="2315" width="9.26953125" style="29" bestFit="1" customWidth="1"/>
    <col min="2316" max="2560" width="9" style="29"/>
    <col min="2561" max="2561" width="7" style="29" customWidth="1"/>
    <col min="2562" max="2562" width="4.26953125" style="29" customWidth="1"/>
    <col min="2563" max="2563" width="37.36328125" style="29" customWidth="1"/>
    <col min="2564" max="2564" width="9.26953125" style="29" bestFit="1" customWidth="1"/>
    <col min="2565" max="2565" width="10.6328125" style="29" customWidth="1"/>
    <col min="2566" max="2566" width="11.7265625" style="29" customWidth="1"/>
    <col min="2567" max="2567" width="9.26953125" style="29" bestFit="1" customWidth="1"/>
    <col min="2568" max="2568" width="11" style="29" customWidth="1"/>
    <col min="2569" max="2569" width="11.26953125" style="29" customWidth="1"/>
    <col min="2570" max="2570" width="9" style="29"/>
    <col min="2571" max="2571" width="9.26953125" style="29" bestFit="1" customWidth="1"/>
    <col min="2572" max="2816" width="9" style="29"/>
    <col min="2817" max="2817" width="7" style="29" customWidth="1"/>
    <col min="2818" max="2818" width="4.26953125" style="29" customWidth="1"/>
    <col min="2819" max="2819" width="37.36328125" style="29" customWidth="1"/>
    <col min="2820" max="2820" width="9.26953125" style="29" bestFit="1" customWidth="1"/>
    <col min="2821" max="2821" width="10.6328125" style="29" customWidth="1"/>
    <col min="2822" max="2822" width="11.7265625" style="29" customWidth="1"/>
    <col min="2823" max="2823" width="9.26953125" style="29" bestFit="1" customWidth="1"/>
    <col min="2824" max="2824" width="11" style="29" customWidth="1"/>
    <col min="2825" max="2825" width="11.26953125" style="29" customWidth="1"/>
    <col min="2826" max="2826" width="9" style="29"/>
    <col min="2827" max="2827" width="9.26953125" style="29" bestFit="1" customWidth="1"/>
    <col min="2828" max="3072" width="9" style="29"/>
    <col min="3073" max="3073" width="7" style="29" customWidth="1"/>
    <col min="3074" max="3074" width="4.26953125" style="29" customWidth="1"/>
    <col min="3075" max="3075" width="37.36328125" style="29" customWidth="1"/>
    <col min="3076" max="3076" width="9.26953125" style="29" bestFit="1" customWidth="1"/>
    <col min="3077" max="3077" width="10.6328125" style="29" customWidth="1"/>
    <col min="3078" max="3078" width="11.7265625" style="29" customWidth="1"/>
    <col min="3079" max="3079" width="9.26953125" style="29" bestFit="1" customWidth="1"/>
    <col min="3080" max="3080" width="11" style="29" customWidth="1"/>
    <col min="3081" max="3081" width="11.26953125" style="29" customWidth="1"/>
    <col min="3082" max="3082" width="9" style="29"/>
    <col min="3083" max="3083" width="9.26953125" style="29" bestFit="1" customWidth="1"/>
    <col min="3084" max="3328" width="9" style="29"/>
    <col min="3329" max="3329" width="7" style="29" customWidth="1"/>
    <col min="3330" max="3330" width="4.26953125" style="29" customWidth="1"/>
    <col min="3331" max="3331" width="37.36328125" style="29" customWidth="1"/>
    <col min="3332" max="3332" width="9.26953125" style="29" bestFit="1" customWidth="1"/>
    <col min="3333" max="3333" width="10.6328125" style="29" customWidth="1"/>
    <col min="3334" max="3334" width="11.7265625" style="29" customWidth="1"/>
    <col min="3335" max="3335" width="9.26953125" style="29" bestFit="1" customWidth="1"/>
    <col min="3336" max="3336" width="11" style="29" customWidth="1"/>
    <col min="3337" max="3337" width="11.26953125" style="29" customWidth="1"/>
    <col min="3338" max="3338" width="9" style="29"/>
    <col min="3339" max="3339" width="9.26953125" style="29" bestFit="1" customWidth="1"/>
    <col min="3340" max="3584" width="9" style="29"/>
    <col min="3585" max="3585" width="7" style="29" customWidth="1"/>
    <col min="3586" max="3586" width="4.26953125" style="29" customWidth="1"/>
    <col min="3587" max="3587" width="37.36328125" style="29" customWidth="1"/>
    <col min="3588" max="3588" width="9.26953125" style="29" bestFit="1" customWidth="1"/>
    <col min="3589" max="3589" width="10.6328125" style="29" customWidth="1"/>
    <col min="3590" max="3590" width="11.7265625" style="29" customWidth="1"/>
    <col min="3591" max="3591" width="9.26953125" style="29" bestFit="1" customWidth="1"/>
    <col min="3592" max="3592" width="11" style="29" customWidth="1"/>
    <col min="3593" max="3593" width="11.26953125" style="29" customWidth="1"/>
    <col min="3594" max="3594" width="9" style="29"/>
    <col min="3595" max="3595" width="9.26953125" style="29" bestFit="1" customWidth="1"/>
    <col min="3596" max="3840" width="9" style="29"/>
    <col min="3841" max="3841" width="7" style="29" customWidth="1"/>
    <col min="3842" max="3842" width="4.26953125" style="29" customWidth="1"/>
    <col min="3843" max="3843" width="37.36328125" style="29" customWidth="1"/>
    <col min="3844" max="3844" width="9.26953125" style="29" bestFit="1" customWidth="1"/>
    <col min="3845" max="3845" width="10.6328125" style="29" customWidth="1"/>
    <col min="3846" max="3846" width="11.7265625" style="29" customWidth="1"/>
    <col min="3847" max="3847" width="9.26953125" style="29" bestFit="1" customWidth="1"/>
    <col min="3848" max="3848" width="11" style="29" customWidth="1"/>
    <col min="3849" max="3849" width="11.26953125" style="29" customWidth="1"/>
    <col min="3850" max="3850" width="9" style="29"/>
    <col min="3851" max="3851" width="9.26953125" style="29" bestFit="1" customWidth="1"/>
    <col min="3852" max="4096" width="9" style="29"/>
    <col min="4097" max="4097" width="7" style="29" customWidth="1"/>
    <col min="4098" max="4098" width="4.26953125" style="29" customWidth="1"/>
    <col min="4099" max="4099" width="37.36328125" style="29" customWidth="1"/>
    <col min="4100" max="4100" width="9.26953125" style="29" bestFit="1" customWidth="1"/>
    <col min="4101" max="4101" width="10.6328125" style="29" customWidth="1"/>
    <col min="4102" max="4102" width="11.7265625" style="29" customWidth="1"/>
    <col min="4103" max="4103" width="9.26953125" style="29" bestFit="1" customWidth="1"/>
    <col min="4104" max="4104" width="11" style="29" customWidth="1"/>
    <col min="4105" max="4105" width="11.26953125" style="29" customWidth="1"/>
    <col min="4106" max="4106" width="9" style="29"/>
    <col min="4107" max="4107" width="9.26953125" style="29" bestFit="1" customWidth="1"/>
    <col min="4108" max="4352" width="9" style="29"/>
    <col min="4353" max="4353" width="7" style="29" customWidth="1"/>
    <col min="4354" max="4354" width="4.26953125" style="29" customWidth="1"/>
    <col min="4355" max="4355" width="37.36328125" style="29" customWidth="1"/>
    <col min="4356" max="4356" width="9.26953125" style="29" bestFit="1" customWidth="1"/>
    <col min="4357" max="4357" width="10.6328125" style="29" customWidth="1"/>
    <col min="4358" max="4358" width="11.7265625" style="29" customWidth="1"/>
    <col min="4359" max="4359" width="9.26953125" style="29" bestFit="1" customWidth="1"/>
    <col min="4360" max="4360" width="11" style="29" customWidth="1"/>
    <col min="4361" max="4361" width="11.26953125" style="29" customWidth="1"/>
    <col min="4362" max="4362" width="9" style="29"/>
    <col min="4363" max="4363" width="9.26953125" style="29" bestFit="1" customWidth="1"/>
    <col min="4364" max="4608" width="9" style="29"/>
    <col min="4609" max="4609" width="7" style="29" customWidth="1"/>
    <col min="4610" max="4610" width="4.26953125" style="29" customWidth="1"/>
    <col min="4611" max="4611" width="37.36328125" style="29" customWidth="1"/>
    <col min="4612" max="4612" width="9.26953125" style="29" bestFit="1" customWidth="1"/>
    <col min="4613" max="4613" width="10.6328125" style="29" customWidth="1"/>
    <col min="4614" max="4614" width="11.7265625" style="29" customWidth="1"/>
    <col min="4615" max="4615" width="9.26953125" style="29" bestFit="1" customWidth="1"/>
    <col min="4616" max="4616" width="11" style="29" customWidth="1"/>
    <col min="4617" max="4617" width="11.26953125" style="29" customWidth="1"/>
    <col min="4618" max="4618" width="9" style="29"/>
    <col min="4619" max="4619" width="9.26953125" style="29" bestFit="1" customWidth="1"/>
    <col min="4620" max="4864" width="9" style="29"/>
    <col min="4865" max="4865" width="7" style="29" customWidth="1"/>
    <col min="4866" max="4866" width="4.26953125" style="29" customWidth="1"/>
    <col min="4867" max="4867" width="37.36328125" style="29" customWidth="1"/>
    <col min="4868" max="4868" width="9.26953125" style="29" bestFit="1" customWidth="1"/>
    <col min="4869" max="4869" width="10.6328125" style="29" customWidth="1"/>
    <col min="4870" max="4870" width="11.7265625" style="29" customWidth="1"/>
    <col min="4871" max="4871" width="9.26953125" style="29" bestFit="1" customWidth="1"/>
    <col min="4872" max="4872" width="11" style="29" customWidth="1"/>
    <col min="4873" max="4873" width="11.26953125" style="29" customWidth="1"/>
    <col min="4874" max="4874" width="9" style="29"/>
    <col min="4875" max="4875" width="9.26953125" style="29" bestFit="1" customWidth="1"/>
    <col min="4876" max="5120" width="9" style="29"/>
    <col min="5121" max="5121" width="7" style="29" customWidth="1"/>
    <col min="5122" max="5122" width="4.26953125" style="29" customWidth="1"/>
    <col min="5123" max="5123" width="37.36328125" style="29" customWidth="1"/>
    <col min="5124" max="5124" width="9.26953125" style="29" bestFit="1" customWidth="1"/>
    <col min="5125" max="5125" width="10.6328125" style="29" customWidth="1"/>
    <col min="5126" max="5126" width="11.7265625" style="29" customWidth="1"/>
    <col min="5127" max="5127" width="9.26953125" style="29" bestFit="1" customWidth="1"/>
    <col min="5128" max="5128" width="11" style="29" customWidth="1"/>
    <col min="5129" max="5129" width="11.26953125" style="29" customWidth="1"/>
    <col min="5130" max="5130" width="9" style="29"/>
    <col min="5131" max="5131" width="9.26953125" style="29" bestFit="1" customWidth="1"/>
    <col min="5132" max="5376" width="9" style="29"/>
    <col min="5377" max="5377" width="7" style="29" customWidth="1"/>
    <col min="5378" max="5378" width="4.26953125" style="29" customWidth="1"/>
    <col min="5379" max="5379" width="37.36328125" style="29" customWidth="1"/>
    <col min="5380" max="5380" width="9.26953125" style="29" bestFit="1" customWidth="1"/>
    <col min="5381" max="5381" width="10.6328125" style="29" customWidth="1"/>
    <col min="5382" max="5382" width="11.7265625" style="29" customWidth="1"/>
    <col min="5383" max="5383" width="9.26953125" style="29" bestFit="1" customWidth="1"/>
    <col min="5384" max="5384" width="11" style="29" customWidth="1"/>
    <col min="5385" max="5385" width="11.26953125" style="29" customWidth="1"/>
    <col min="5386" max="5386" width="9" style="29"/>
    <col min="5387" max="5387" width="9.26953125" style="29" bestFit="1" customWidth="1"/>
    <col min="5388" max="5632" width="9" style="29"/>
    <col min="5633" max="5633" width="7" style="29" customWidth="1"/>
    <col min="5634" max="5634" width="4.26953125" style="29" customWidth="1"/>
    <col min="5635" max="5635" width="37.36328125" style="29" customWidth="1"/>
    <col min="5636" max="5636" width="9.26953125" style="29" bestFit="1" customWidth="1"/>
    <col min="5637" max="5637" width="10.6328125" style="29" customWidth="1"/>
    <col min="5638" max="5638" width="11.7265625" style="29" customWidth="1"/>
    <col min="5639" max="5639" width="9.26953125" style="29" bestFit="1" customWidth="1"/>
    <col min="5640" max="5640" width="11" style="29" customWidth="1"/>
    <col min="5641" max="5641" width="11.26953125" style="29" customWidth="1"/>
    <col min="5642" max="5642" width="9" style="29"/>
    <col min="5643" max="5643" width="9.26953125" style="29" bestFit="1" customWidth="1"/>
    <col min="5644" max="5888" width="9" style="29"/>
    <col min="5889" max="5889" width="7" style="29" customWidth="1"/>
    <col min="5890" max="5890" width="4.26953125" style="29" customWidth="1"/>
    <col min="5891" max="5891" width="37.36328125" style="29" customWidth="1"/>
    <col min="5892" max="5892" width="9.26953125" style="29" bestFit="1" customWidth="1"/>
    <col min="5893" max="5893" width="10.6328125" style="29" customWidth="1"/>
    <col min="5894" max="5894" width="11.7265625" style="29" customWidth="1"/>
    <col min="5895" max="5895" width="9.26953125" style="29" bestFit="1" customWidth="1"/>
    <col min="5896" max="5896" width="11" style="29" customWidth="1"/>
    <col min="5897" max="5897" width="11.26953125" style="29" customWidth="1"/>
    <col min="5898" max="5898" width="9" style="29"/>
    <col min="5899" max="5899" width="9.26953125" style="29" bestFit="1" customWidth="1"/>
    <col min="5900" max="6144" width="9" style="29"/>
    <col min="6145" max="6145" width="7" style="29" customWidth="1"/>
    <col min="6146" max="6146" width="4.26953125" style="29" customWidth="1"/>
    <col min="6147" max="6147" width="37.36328125" style="29" customWidth="1"/>
    <col min="6148" max="6148" width="9.26953125" style="29" bestFit="1" customWidth="1"/>
    <col min="6149" max="6149" width="10.6328125" style="29" customWidth="1"/>
    <col min="6150" max="6150" width="11.7265625" style="29" customWidth="1"/>
    <col min="6151" max="6151" width="9.26953125" style="29" bestFit="1" customWidth="1"/>
    <col min="6152" max="6152" width="11" style="29" customWidth="1"/>
    <col min="6153" max="6153" width="11.26953125" style="29" customWidth="1"/>
    <col min="6154" max="6154" width="9" style="29"/>
    <col min="6155" max="6155" width="9.26953125" style="29" bestFit="1" customWidth="1"/>
    <col min="6156" max="6400" width="9" style="29"/>
    <col min="6401" max="6401" width="7" style="29" customWidth="1"/>
    <col min="6402" max="6402" width="4.26953125" style="29" customWidth="1"/>
    <col min="6403" max="6403" width="37.36328125" style="29" customWidth="1"/>
    <col min="6404" max="6404" width="9.26953125" style="29" bestFit="1" customWidth="1"/>
    <col min="6405" max="6405" width="10.6328125" style="29" customWidth="1"/>
    <col min="6406" max="6406" width="11.7265625" style="29" customWidth="1"/>
    <col min="6407" max="6407" width="9.26953125" style="29" bestFit="1" customWidth="1"/>
    <col min="6408" max="6408" width="11" style="29" customWidth="1"/>
    <col min="6409" max="6409" width="11.26953125" style="29" customWidth="1"/>
    <col min="6410" max="6410" width="9" style="29"/>
    <col min="6411" max="6411" width="9.26953125" style="29" bestFit="1" customWidth="1"/>
    <col min="6412" max="6656" width="9" style="29"/>
    <col min="6657" max="6657" width="7" style="29" customWidth="1"/>
    <col min="6658" max="6658" width="4.26953125" style="29" customWidth="1"/>
    <col min="6659" max="6659" width="37.36328125" style="29" customWidth="1"/>
    <col min="6660" max="6660" width="9.26953125" style="29" bestFit="1" customWidth="1"/>
    <col min="6661" max="6661" width="10.6328125" style="29" customWidth="1"/>
    <col min="6662" max="6662" width="11.7265625" style="29" customWidth="1"/>
    <col min="6663" max="6663" width="9.26953125" style="29" bestFit="1" customWidth="1"/>
    <col min="6664" max="6664" width="11" style="29" customWidth="1"/>
    <col min="6665" max="6665" width="11.26953125" style="29" customWidth="1"/>
    <col min="6666" max="6666" width="9" style="29"/>
    <col min="6667" max="6667" width="9.26953125" style="29" bestFit="1" customWidth="1"/>
    <col min="6668" max="6912" width="9" style="29"/>
    <col min="6913" max="6913" width="7" style="29" customWidth="1"/>
    <col min="6914" max="6914" width="4.26953125" style="29" customWidth="1"/>
    <col min="6915" max="6915" width="37.36328125" style="29" customWidth="1"/>
    <col min="6916" max="6916" width="9.26953125" style="29" bestFit="1" customWidth="1"/>
    <col min="6917" max="6917" width="10.6328125" style="29" customWidth="1"/>
    <col min="6918" max="6918" width="11.7265625" style="29" customWidth="1"/>
    <col min="6919" max="6919" width="9.26953125" style="29" bestFit="1" customWidth="1"/>
    <col min="6920" max="6920" width="11" style="29" customWidth="1"/>
    <col min="6921" max="6921" width="11.26953125" style="29" customWidth="1"/>
    <col min="6922" max="6922" width="9" style="29"/>
    <col min="6923" max="6923" width="9.26953125" style="29" bestFit="1" customWidth="1"/>
    <col min="6924" max="7168" width="9" style="29"/>
    <col min="7169" max="7169" width="7" style="29" customWidth="1"/>
    <col min="7170" max="7170" width="4.26953125" style="29" customWidth="1"/>
    <col min="7171" max="7171" width="37.36328125" style="29" customWidth="1"/>
    <col min="7172" max="7172" width="9.26953125" style="29" bestFit="1" customWidth="1"/>
    <col min="7173" max="7173" width="10.6328125" style="29" customWidth="1"/>
    <col min="7174" max="7174" width="11.7265625" style="29" customWidth="1"/>
    <col min="7175" max="7175" width="9.26953125" style="29" bestFit="1" customWidth="1"/>
    <col min="7176" max="7176" width="11" style="29" customWidth="1"/>
    <col min="7177" max="7177" width="11.26953125" style="29" customWidth="1"/>
    <col min="7178" max="7178" width="9" style="29"/>
    <col min="7179" max="7179" width="9.26953125" style="29" bestFit="1" customWidth="1"/>
    <col min="7180" max="7424" width="9" style="29"/>
    <col min="7425" max="7425" width="7" style="29" customWidth="1"/>
    <col min="7426" max="7426" width="4.26953125" style="29" customWidth="1"/>
    <col min="7427" max="7427" width="37.36328125" style="29" customWidth="1"/>
    <col min="7428" max="7428" width="9.26953125" style="29" bestFit="1" customWidth="1"/>
    <col min="7429" max="7429" width="10.6328125" style="29" customWidth="1"/>
    <col min="7430" max="7430" width="11.7265625" style="29" customWidth="1"/>
    <col min="7431" max="7431" width="9.26953125" style="29" bestFit="1" customWidth="1"/>
    <col min="7432" max="7432" width="11" style="29" customWidth="1"/>
    <col min="7433" max="7433" width="11.26953125" style="29" customWidth="1"/>
    <col min="7434" max="7434" width="9" style="29"/>
    <col min="7435" max="7435" width="9.26953125" style="29" bestFit="1" customWidth="1"/>
    <col min="7436" max="7680" width="9" style="29"/>
    <col min="7681" max="7681" width="7" style="29" customWidth="1"/>
    <col min="7682" max="7682" width="4.26953125" style="29" customWidth="1"/>
    <col min="7683" max="7683" width="37.36328125" style="29" customWidth="1"/>
    <col min="7684" max="7684" width="9.26953125" style="29" bestFit="1" customWidth="1"/>
    <col min="7685" max="7685" width="10.6328125" style="29" customWidth="1"/>
    <col min="7686" max="7686" width="11.7265625" style="29" customWidth="1"/>
    <col min="7687" max="7687" width="9.26953125" style="29" bestFit="1" customWidth="1"/>
    <col min="7688" max="7688" width="11" style="29" customWidth="1"/>
    <col min="7689" max="7689" width="11.26953125" style="29" customWidth="1"/>
    <col min="7690" max="7690" width="9" style="29"/>
    <col min="7691" max="7691" width="9.26953125" style="29" bestFit="1" customWidth="1"/>
    <col min="7692" max="7936" width="9" style="29"/>
    <col min="7937" max="7937" width="7" style="29" customWidth="1"/>
    <col min="7938" max="7938" width="4.26953125" style="29" customWidth="1"/>
    <col min="7939" max="7939" width="37.36328125" style="29" customWidth="1"/>
    <col min="7940" max="7940" width="9.26953125" style="29" bestFit="1" customWidth="1"/>
    <col min="7941" max="7941" width="10.6328125" style="29" customWidth="1"/>
    <col min="7942" max="7942" width="11.7265625" style="29" customWidth="1"/>
    <col min="7943" max="7943" width="9.26953125" style="29" bestFit="1" customWidth="1"/>
    <col min="7944" max="7944" width="11" style="29" customWidth="1"/>
    <col min="7945" max="7945" width="11.26953125" style="29" customWidth="1"/>
    <col min="7946" max="7946" width="9" style="29"/>
    <col min="7947" max="7947" width="9.26953125" style="29" bestFit="1" customWidth="1"/>
    <col min="7948" max="8192" width="9" style="29"/>
    <col min="8193" max="8193" width="7" style="29" customWidth="1"/>
    <col min="8194" max="8194" width="4.26953125" style="29" customWidth="1"/>
    <col min="8195" max="8195" width="37.36328125" style="29" customWidth="1"/>
    <col min="8196" max="8196" width="9.26953125" style="29" bestFit="1" customWidth="1"/>
    <col min="8197" max="8197" width="10.6328125" style="29" customWidth="1"/>
    <col min="8198" max="8198" width="11.7265625" style="29" customWidth="1"/>
    <col min="8199" max="8199" width="9.26953125" style="29" bestFit="1" customWidth="1"/>
    <col min="8200" max="8200" width="11" style="29" customWidth="1"/>
    <col min="8201" max="8201" width="11.26953125" style="29" customWidth="1"/>
    <col min="8202" max="8202" width="9" style="29"/>
    <col min="8203" max="8203" width="9.26953125" style="29" bestFit="1" customWidth="1"/>
    <col min="8204" max="8448" width="9" style="29"/>
    <col min="8449" max="8449" width="7" style="29" customWidth="1"/>
    <col min="8450" max="8450" width="4.26953125" style="29" customWidth="1"/>
    <col min="8451" max="8451" width="37.36328125" style="29" customWidth="1"/>
    <col min="8452" max="8452" width="9.26953125" style="29" bestFit="1" customWidth="1"/>
    <col min="8453" max="8453" width="10.6328125" style="29" customWidth="1"/>
    <col min="8454" max="8454" width="11.7265625" style="29" customWidth="1"/>
    <col min="8455" max="8455" width="9.26953125" style="29" bestFit="1" customWidth="1"/>
    <col min="8456" max="8456" width="11" style="29" customWidth="1"/>
    <col min="8457" max="8457" width="11.26953125" style="29" customWidth="1"/>
    <col min="8458" max="8458" width="9" style="29"/>
    <col min="8459" max="8459" width="9.26953125" style="29" bestFit="1" customWidth="1"/>
    <col min="8460" max="8704" width="9" style="29"/>
    <col min="8705" max="8705" width="7" style="29" customWidth="1"/>
    <col min="8706" max="8706" width="4.26953125" style="29" customWidth="1"/>
    <col min="8707" max="8707" width="37.36328125" style="29" customWidth="1"/>
    <col min="8708" max="8708" width="9.26953125" style="29" bestFit="1" customWidth="1"/>
    <col min="8709" max="8709" width="10.6328125" style="29" customWidth="1"/>
    <col min="8710" max="8710" width="11.7265625" style="29" customWidth="1"/>
    <col min="8711" max="8711" width="9.26953125" style="29" bestFit="1" customWidth="1"/>
    <col min="8712" max="8712" width="11" style="29" customWidth="1"/>
    <col min="8713" max="8713" width="11.26953125" style="29" customWidth="1"/>
    <col min="8714" max="8714" width="9" style="29"/>
    <col min="8715" max="8715" width="9.26953125" style="29" bestFit="1" customWidth="1"/>
    <col min="8716" max="8960" width="9" style="29"/>
    <col min="8961" max="8961" width="7" style="29" customWidth="1"/>
    <col min="8962" max="8962" width="4.26953125" style="29" customWidth="1"/>
    <col min="8963" max="8963" width="37.36328125" style="29" customWidth="1"/>
    <col min="8964" max="8964" width="9.26953125" style="29" bestFit="1" customWidth="1"/>
    <col min="8965" max="8965" width="10.6328125" style="29" customWidth="1"/>
    <col min="8966" max="8966" width="11.7265625" style="29" customWidth="1"/>
    <col min="8967" max="8967" width="9.26953125" style="29" bestFit="1" customWidth="1"/>
    <col min="8968" max="8968" width="11" style="29" customWidth="1"/>
    <col min="8969" max="8969" width="11.26953125" style="29" customWidth="1"/>
    <col min="8970" max="8970" width="9" style="29"/>
    <col min="8971" max="8971" width="9.26953125" style="29" bestFit="1" customWidth="1"/>
    <col min="8972" max="9216" width="9" style="29"/>
    <col min="9217" max="9217" width="7" style="29" customWidth="1"/>
    <col min="9218" max="9218" width="4.26953125" style="29" customWidth="1"/>
    <col min="9219" max="9219" width="37.36328125" style="29" customWidth="1"/>
    <col min="9220" max="9220" width="9.26953125" style="29" bestFit="1" customWidth="1"/>
    <col min="9221" max="9221" width="10.6328125" style="29" customWidth="1"/>
    <col min="9222" max="9222" width="11.7265625" style="29" customWidth="1"/>
    <col min="9223" max="9223" width="9.26953125" style="29" bestFit="1" customWidth="1"/>
    <col min="9224" max="9224" width="11" style="29" customWidth="1"/>
    <col min="9225" max="9225" width="11.26953125" style="29" customWidth="1"/>
    <col min="9226" max="9226" width="9" style="29"/>
    <col min="9227" max="9227" width="9.26953125" style="29" bestFit="1" customWidth="1"/>
    <col min="9228" max="9472" width="9" style="29"/>
    <col min="9473" max="9473" width="7" style="29" customWidth="1"/>
    <col min="9474" max="9474" width="4.26953125" style="29" customWidth="1"/>
    <col min="9475" max="9475" width="37.36328125" style="29" customWidth="1"/>
    <col min="9476" max="9476" width="9.26953125" style="29" bestFit="1" customWidth="1"/>
    <col min="9477" max="9477" width="10.6328125" style="29" customWidth="1"/>
    <col min="9478" max="9478" width="11.7265625" style="29" customWidth="1"/>
    <col min="9479" max="9479" width="9.26953125" style="29" bestFit="1" customWidth="1"/>
    <col min="9480" max="9480" width="11" style="29" customWidth="1"/>
    <col min="9481" max="9481" width="11.26953125" style="29" customWidth="1"/>
    <col min="9482" max="9482" width="9" style="29"/>
    <col min="9483" max="9483" width="9.26953125" style="29" bestFit="1" customWidth="1"/>
    <col min="9484" max="9728" width="9" style="29"/>
    <col min="9729" max="9729" width="7" style="29" customWidth="1"/>
    <col min="9730" max="9730" width="4.26953125" style="29" customWidth="1"/>
    <col min="9731" max="9731" width="37.36328125" style="29" customWidth="1"/>
    <col min="9732" max="9732" width="9.26953125" style="29" bestFit="1" customWidth="1"/>
    <col min="9733" max="9733" width="10.6328125" style="29" customWidth="1"/>
    <col min="9734" max="9734" width="11.7265625" style="29" customWidth="1"/>
    <col min="9735" max="9735" width="9.26953125" style="29" bestFit="1" customWidth="1"/>
    <col min="9736" max="9736" width="11" style="29" customWidth="1"/>
    <col min="9737" max="9737" width="11.26953125" style="29" customWidth="1"/>
    <col min="9738" max="9738" width="9" style="29"/>
    <col min="9739" max="9739" width="9.26953125" style="29" bestFit="1" customWidth="1"/>
    <col min="9740" max="9984" width="9" style="29"/>
    <col min="9985" max="9985" width="7" style="29" customWidth="1"/>
    <col min="9986" max="9986" width="4.26953125" style="29" customWidth="1"/>
    <col min="9987" max="9987" width="37.36328125" style="29" customWidth="1"/>
    <col min="9988" max="9988" width="9.26953125" style="29" bestFit="1" customWidth="1"/>
    <col min="9989" max="9989" width="10.6328125" style="29" customWidth="1"/>
    <col min="9990" max="9990" width="11.7265625" style="29" customWidth="1"/>
    <col min="9991" max="9991" width="9.26953125" style="29" bestFit="1" customWidth="1"/>
    <col min="9992" max="9992" width="11" style="29" customWidth="1"/>
    <col min="9993" max="9993" width="11.26953125" style="29" customWidth="1"/>
    <col min="9994" max="9994" width="9" style="29"/>
    <col min="9995" max="9995" width="9.26953125" style="29" bestFit="1" customWidth="1"/>
    <col min="9996" max="10240" width="9" style="29"/>
    <col min="10241" max="10241" width="7" style="29" customWidth="1"/>
    <col min="10242" max="10242" width="4.26953125" style="29" customWidth="1"/>
    <col min="10243" max="10243" width="37.36328125" style="29" customWidth="1"/>
    <col min="10244" max="10244" width="9.26953125" style="29" bestFit="1" customWidth="1"/>
    <col min="10245" max="10245" width="10.6328125" style="29" customWidth="1"/>
    <col min="10246" max="10246" width="11.7265625" style="29" customWidth="1"/>
    <col min="10247" max="10247" width="9.26953125" style="29" bestFit="1" customWidth="1"/>
    <col min="10248" max="10248" width="11" style="29" customWidth="1"/>
    <col min="10249" max="10249" width="11.26953125" style="29" customWidth="1"/>
    <col min="10250" max="10250" width="9" style="29"/>
    <col min="10251" max="10251" width="9.26953125" style="29" bestFit="1" customWidth="1"/>
    <col min="10252" max="10496" width="9" style="29"/>
    <col min="10497" max="10497" width="7" style="29" customWidth="1"/>
    <col min="10498" max="10498" width="4.26953125" style="29" customWidth="1"/>
    <col min="10499" max="10499" width="37.36328125" style="29" customWidth="1"/>
    <col min="10500" max="10500" width="9.26953125" style="29" bestFit="1" customWidth="1"/>
    <col min="10501" max="10501" width="10.6328125" style="29" customWidth="1"/>
    <col min="10502" max="10502" width="11.7265625" style="29" customWidth="1"/>
    <col min="10503" max="10503" width="9.26953125" style="29" bestFit="1" customWidth="1"/>
    <col min="10504" max="10504" width="11" style="29" customWidth="1"/>
    <col min="10505" max="10505" width="11.26953125" style="29" customWidth="1"/>
    <col min="10506" max="10506" width="9" style="29"/>
    <col min="10507" max="10507" width="9.26953125" style="29" bestFit="1" customWidth="1"/>
    <col min="10508" max="10752" width="9" style="29"/>
    <col min="10753" max="10753" width="7" style="29" customWidth="1"/>
    <col min="10754" max="10754" width="4.26953125" style="29" customWidth="1"/>
    <col min="10755" max="10755" width="37.36328125" style="29" customWidth="1"/>
    <col min="10756" max="10756" width="9.26953125" style="29" bestFit="1" customWidth="1"/>
    <col min="10757" max="10757" width="10.6328125" style="29" customWidth="1"/>
    <col min="10758" max="10758" width="11.7265625" style="29" customWidth="1"/>
    <col min="10759" max="10759" width="9.26953125" style="29" bestFit="1" customWidth="1"/>
    <col min="10760" max="10760" width="11" style="29" customWidth="1"/>
    <col min="10761" max="10761" width="11.26953125" style="29" customWidth="1"/>
    <col min="10762" max="10762" width="9" style="29"/>
    <col min="10763" max="10763" width="9.26953125" style="29" bestFit="1" customWidth="1"/>
    <col min="10764" max="11008" width="9" style="29"/>
    <col min="11009" max="11009" width="7" style="29" customWidth="1"/>
    <col min="11010" max="11010" width="4.26953125" style="29" customWidth="1"/>
    <col min="11011" max="11011" width="37.36328125" style="29" customWidth="1"/>
    <col min="11012" max="11012" width="9.26953125" style="29" bestFit="1" customWidth="1"/>
    <col min="11013" max="11013" width="10.6328125" style="29" customWidth="1"/>
    <col min="11014" max="11014" width="11.7265625" style="29" customWidth="1"/>
    <col min="11015" max="11015" width="9.26953125" style="29" bestFit="1" customWidth="1"/>
    <col min="11016" max="11016" width="11" style="29" customWidth="1"/>
    <col min="11017" max="11017" width="11.26953125" style="29" customWidth="1"/>
    <col min="11018" max="11018" width="9" style="29"/>
    <col min="11019" max="11019" width="9.26953125" style="29" bestFit="1" customWidth="1"/>
    <col min="11020" max="11264" width="9" style="29"/>
    <col min="11265" max="11265" width="7" style="29" customWidth="1"/>
    <col min="11266" max="11266" width="4.26953125" style="29" customWidth="1"/>
    <col min="11267" max="11267" width="37.36328125" style="29" customWidth="1"/>
    <col min="11268" max="11268" width="9.26953125" style="29" bestFit="1" customWidth="1"/>
    <col min="11269" max="11269" width="10.6328125" style="29" customWidth="1"/>
    <col min="11270" max="11270" width="11.7265625" style="29" customWidth="1"/>
    <col min="11271" max="11271" width="9.26953125" style="29" bestFit="1" customWidth="1"/>
    <col min="11272" max="11272" width="11" style="29" customWidth="1"/>
    <col min="11273" max="11273" width="11.26953125" style="29" customWidth="1"/>
    <col min="11274" max="11274" width="9" style="29"/>
    <col min="11275" max="11275" width="9.26953125" style="29" bestFit="1" customWidth="1"/>
    <col min="11276" max="11520" width="9" style="29"/>
    <col min="11521" max="11521" width="7" style="29" customWidth="1"/>
    <col min="11522" max="11522" width="4.26953125" style="29" customWidth="1"/>
    <col min="11523" max="11523" width="37.36328125" style="29" customWidth="1"/>
    <col min="11524" max="11524" width="9.26953125" style="29" bestFit="1" customWidth="1"/>
    <col min="11525" max="11525" width="10.6328125" style="29" customWidth="1"/>
    <col min="11526" max="11526" width="11.7265625" style="29" customWidth="1"/>
    <col min="11527" max="11527" width="9.26953125" style="29" bestFit="1" customWidth="1"/>
    <col min="11528" max="11528" width="11" style="29" customWidth="1"/>
    <col min="11529" max="11529" width="11.26953125" style="29" customWidth="1"/>
    <col min="11530" max="11530" width="9" style="29"/>
    <col min="11531" max="11531" width="9.26953125" style="29" bestFit="1" customWidth="1"/>
    <col min="11532" max="11776" width="9" style="29"/>
    <col min="11777" max="11777" width="7" style="29" customWidth="1"/>
    <col min="11778" max="11778" width="4.26953125" style="29" customWidth="1"/>
    <col min="11779" max="11779" width="37.36328125" style="29" customWidth="1"/>
    <col min="11780" max="11780" width="9.26953125" style="29" bestFit="1" customWidth="1"/>
    <col min="11781" max="11781" width="10.6328125" style="29" customWidth="1"/>
    <col min="11782" max="11782" width="11.7265625" style="29" customWidth="1"/>
    <col min="11783" max="11783" width="9.26953125" style="29" bestFit="1" customWidth="1"/>
    <col min="11784" max="11784" width="11" style="29" customWidth="1"/>
    <col min="11785" max="11785" width="11.26953125" style="29" customWidth="1"/>
    <col min="11786" max="11786" width="9" style="29"/>
    <col min="11787" max="11787" width="9.26953125" style="29" bestFit="1" customWidth="1"/>
    <col min="11788" max="12032" width="9" style="29"/>
    <col min="12033" max="12033" width="7" style="29" customWidth="1"/>
    <col min="12034" max="12034" width="4.26953125" style="29" customWidth="1"/>
    <col min="12035" max="12035" width="37.36328125" style="29" customWidth="1"/>
    <col min="12036" max="12036" width="9.26953125" style="29" bestFit="1" customWidth="1"/>
    <col min="12037" max="12037" width="10.6328125" style="29" customWidth="1"/>
    <col min="12038" max="12038" width="11.7265625" style="29" customWidth="1"/>
    <col min="12039" max="12039" width="9.26953125" style="29" bestFit="1" customWidth="1"/>
    <col min="12040" max="12040" width="11" style="29" customWidth="1"/>
    <col min="12041" max="12041" width="11.26953125" style="29" customWidth="1"/>
    <col min="12042" max="12042" width="9" style="29"/>
    <col min="12043" max="12043" width="9.26953125" style="29" bestFit="1" customWidth="1"/>
    <col min="12044" max="12288" width="9" style="29"/>
    <col min="12289" max="12289" width="7" style="29" customWidth="1"/>
    <col min="12290" max="12290" width="4.26953125" style="29" customWidth="1"/>
    <col min="12291" max="12291" width="37.36328125" style="29" customWidth="1"/>
    <col min="12292" max="12292" width="9.26953125" style="29" bestFit="1" customWidth="1"/>
    <col min="12293" max="12293" width="10.6328125" style="29" customWidth="1"/>
    <col min="12294" max="12294" width="11.7265625" style="29" customWidth="1"/>
    <col min="12295" max="12295" width="9.26953125" style="29" bestFit="1" customWidth="1"/>
    <col min="12296" max="12296" width="11" style="29" customWidth="1"/>
    <col min="12297" max="12297" width="11.26953125" style="29" customWidth="1"/>
    <col min="12298" max="12298" width="9" style="29"/>
    <col min="12299" max="12299" width="9.26953125" style="29" bestFit="1" customWidth="1"/>
    <col min="12300" max="12544" width="9" style="29"/>
    <col min="12545" max="12545" width="7" style="29" customWidth="1"/>
    <col min="12546" max="12546" width="4.26953125" style="29" customWidth="1"/>
    <col min="12547" max="12547" width="37.36328125" style="29" customWidth="1"/>
    <col min="12548" max="12548" width="9.26953125" style="29" bestFit="1" customWidth="1"/>
    <col min="12549" max="12549" width="10.6328125" style="29" customWidth="1"/>
    <col min="12550" max="12550" width="11.7265625" style="29" customWidth="1"/>
    <col min="12551" max="12551" width="9.26953125" style="29" bestFit="1" customWidth="1"/>
    <col min="12552" max="12552" width="11" style="29" customWidth="1"/>
    <col min="12553" max="12553" width="11.26953125" style="29" customWidth="1"/>
    <col min="12554" max="12554" width="9" style="29"/>
    <col min="12555" max="12555" width="9.26953125" style="29" bestFit="1" customWidth="1"/>
    <col min="12556" max="12800" width="9" style="29"/>
    <col min="12801" max="12801" width="7" style="29" customWidth="1"/>
    <col min="12802" max="12802" width="4.26953125" style="29" customWidth="1"/>
    <col min="12803" max="12803" width="37.36328125" style="29" customWidth="1"/>
    <col min="12804" max="12804" width="9.26953125" style="29" bestFit="1" customWidth="1"/>
    <col min="12805" max="12805" width="10.6328125" style="29" customWidth="1"/>
    <col min="12806" max="12806" width="11.7265625" style="29" customWidth="1"/>
    <col min="12807" max="12807" width="9.26953125" style="29" bestFit="1" customWidth="1"/>
    <col min="12808" max="12808" width="11" style="29" customWidth="1"/>
    <col min="12809" max="12809" width="11.26953125" style="29" customWidth="1"/>
    <col min="12810" max="12810" width="9" style="29"/>
    <col min="12811" max="12811" width="9.26953125" style="29" bestFit="1" customWidth="1"/>
    <col min="12812" max="13056" width="9" style="29"/>
    <col min="13057" max="13057" width="7" style="29" customWidth="1"/>
    <col min="13058" max="13058" width="4.26953125" style="29" customWidth="1"/>
    <col min="13059" max="13059" width="37.36328125" style="29" customWidth="1"/>
    <col min="13060" max="13060" width="9.26953125" style="29" bestFit="1" customWidth="1"/>
    <col min="13061" max="13061" width="10.6328125" style="29" customWidth="1"/>
    <col min="13062" max="13062" width="11.7265625" style="29" customWidth="1"/>
    <col min="13063" max="13063" width="9.26953125" style="29" bestFit="1" customWidth="1"/>
    <col min="13064" max="13064" width="11" style="29" customWidth="1"/>
    <col min="13065" max="13065" width="11.26953125" style="29" customWidth="1"/>
    <col min="13066" max="13066" width="9" style="29"/>
    <col min="13067" max="13067" width="9.26953125" style="29" bestFit="1" customWidth="1"/>
    <col min="13068" max="13312" width="9" style="29"/>
    <col min="13313" max="13313" width="7" style="29" customWidth="1"/>
    <col min="13314" max="13314" width="4.26953125" style="29" customWidth="1"/>
    <col min="13315" max="13315" width="37.36328125" style="29" customWidth="1"/>
    <col min="13316" max="13316" width="9.26953125" style="29" bestFit="1" customWidth="1"/>
    <col min="13317" max="13317" width="10.6328125" style="29" customWidth="1"/>
    <col min="13318" max="13318" width="11.7265625" style="29" customWidth="1"/>
    <col min="13319" max="13319" width="9.26953125" style="29" bestFit="1" customWidth="1"/>
    <col min="13320" max="13320" width="11" style="29" customWidth="1"/>
    <col min="13321" max="13321" width="11.26953125" style="29" customWidth="1"/>
    <col min="13322" max="13322" width="9" style="29"/>
    <col min="13323" max="13323" width="9.26953125" style="29" bestFit="1" customWidth="1"/>
    <col min="13324" max="13568" width="9" style="29"/>
    <col min="13569" max="13569" width="7" style="29" customWidth="1"/>
    <col min="13570" max="13570" width="4.26953125" style="29" customWidth="1"/>
    <col min="13571" max="13571" width="37.36328125" style="29" customWidth="1"/>
    <col min="13572" max="13572" width="9.26953125" style="29" bestFit="1" customWidth="1"/>
    <col min="13573" max="13573" width="10.6328125" style="29" customWidth="1"/>
    <col min="13574" max="13574" width="11.7265625" style="29" customWidth="1"/>
    <col min="13575" max="13575" width="9.26953125" style="29" bestFit="1" customWidth="1"/>
    <col min="13576" max="13576" width="11" style="29" customWidth="1"/>
    <col min="13577" max="13577" width="11.26953125" style="29" customWidth="1"/>
    <col min="13578" max="13578" width="9" style="29"/>
    <col min="13579" max="13579" width="9.26953125" style="29" bestFit="1" customWidth="1"/>
    <col min="13580" max="13824" width="9" style="29"/>
    <col min="13825" max="13825" width="7" style="29" customWidth="1"/>
    <col min="13826" max="13826" width="4.26953125" style="29" customWidth="1"/>
    <col min="13827" max="13827" width="37.36328125" style="29" customWidth="1"/>
    <col min="13828" max="13828" width="9.26953125" style="29" bestFit="1" customWidth="1"/>
    <col min="13829" max="13829" width="10.6328125" style="29" customWidth="1"/>
    <col min="13830" max="13830" width="11.7265625" style="29" customWidth="1"/>
    <col min="13831" max="13831" width="9.26953125" style="29" bestFit="1" customWidth="1"/>
    <col min="13832" max="13832" width="11" style="29" customWidth="1"/>
    <col min="13833" max="13833" width="11.26953125" style="29" customWidth="1"/>
    <col min="13834" max="13834" width="9" style="29"/>
    <col min="13835" max="13835" width="9.26953125" style="29" bestFit="1" customWidth="1"/>
    <col min="13836" max="14080" width="9" style="29"/>
    <col min="14081" max="14081" width="7" style="29" customWidth="1"/>
    <col min="14082" max="14082" width="4.26953125" style="29" customWidth="1"/>
    <col min="14083" max="14083" width="37.36328125" style="29" customWidth="1"/>
    <col min="14084" max="14084" width="9.26953125" style="29" bestFit="1" customWidth="1"/>
    <col min="14085" max="14085" width="10.6328125" style="29" customWidth="1"/>
    <col min="14086" max="14086" width="11.7265625" style="29" customWidth="1"/>
    <col min="14087" max="14087" width="9.26953125" style="29" bestFit="1" customWidth="1"/>
    <col min="14088" max="14088" width="11" style="29" customWidth="1"/>
    <col min="14089" max="14089" width="11.26953125" style="29" customWidth="1"/>
    <col min="14090" max="14090" width="9" style="29"/>
    <col min="14091" max="14091" width="9.26953125" style="29" bestFit="1" customWidth="1"/>
    <col min="14092" max="14336" width="9" style="29"/>
    <col min="14337" max="14337" width="7" style="29" customWidth="1"/>
    <col min="14338" max="14338" width="4.26953125" style="29" customWidth="1"/>
    <col min="14339" max="14339" width="37.36328125" style="29" customWidth="1"/>
    <col min="14340" max="14340" width="9.26953125" style="29" bestFit="1" customWidth="1"/>
    <col min="14341" max="14341" width="10.6328125" style="29" customWidth="1"/>
    <col min="14342" max="14342" width="11.7265625" style="29" customWidth="1"/>
    <col min="14343" max="14343" width="9.26953125" style="29" bestFit="1" customWidth="1"/>
    <col min="14344" max="14344" width="11" style="29" customWidth="1"/>
    <col min="14345" max="14345" width="11.26953125" style="29" customWidth="1"/>
    <col min="14346" max="14346" width="9" style="29"/>
    <col min="14347" max="14347" width="9.26953125" style="29" bestFit="1" customWidth="1"/>
    <col min="14348" max="14592" width="9" style="29"/>
    <col min="14593" max="14593" width="7" style="29" customWidth="1"/>
    <col min="14594" max="14594" width="4.26953125" style="29" customWidth="1"/>
    <col min="14595" max="14595" width="37.36328125" style="29" customWidth="1"/>
    <col min="14596" max="14596" width="9.26953125" style="29" bestFit="1" customWidth="1"/>
    <col min="14597" max="14597" width="10.6328125" style="29" customWidth="1"/>
    <col min="14598" max="14598" width="11.7265625" style="29" customWidth="1"/>
    <col min="14599" max="14599" width="9.26953125" style="29" bestFit="1" customWidth="1"/>
    <col min="14600" max="14600" width="11" style="29" customWidth="1"/>
    <col min="14601" max="14601" width="11.26953125" style="29" customWidth="1"/>
    <col min="14602" max="14602" width="9" style="29"/>
    <col min="14603" max="14603" width="9.26953125" style="29" bestFit="1" customWidth="1"/>
    <col min="14604" max="14848" width="9" style="29"/>
    <col min="14849" max="14849" width="7" style="29" customWidth="1"/>
    <col min="14850" max="14850" width="4.26953125" style="29" customWidth="1"/>
    <col min="14851" max="14851" width="37.36328125" style="29" customWidth="1"/>
    <col min="14852" max="14852" width="9.26953125" style="29" bestFit="1" customWidth="1"/>
    <col min="14853" max="14853" width="10.6328125" style="29" customWidth="1"/>
    <col min="14854" max="14854" width="11.7265625" style="29" customWidth="1"/>
    <col min="14855" max="14855" width="9.26953125" style="29" bestFit="1" customWidth="1"/>
    <col min="14856" max="14856" width="11" style="29" customWidth="1"/>
    <col min="14857" max="14857" width="11.26953125" style="29" customWidth="1"/>
    <col min="14858" max="14858" width="9" style="29"/>
    <col min="14859" max="14859" width="9.26953125" style="29" bestFit="1" customWidth="1"/>
    <col min="14860" max="15104" width="9" style="29"/>
    <col min="15105" max="15105" width="7" style="29" customWidth="1"/>
    <col min="15106" max="15106" width="4.26953125" style="29" customWidth="1"/>
    <col min="15107" max="15107" width="37.36328125" style="29" customWidth="1"/>
    <col min="15108" max="15108" width="9.26953125" style="29" bestFit="1" customWidth="1"/>
    <col min="15109" max="15109" width="10.6328125" style="29" customWidth="1"/>
    <col min="15110" max="15110" width="11.7265625" style="29" customWidth="1"/>
    <col min="15111" max="15111" width="9.26953125" style="29" bestFit="1" customWidth="1"/>
    <col min="15112" max="15112" width="11" style="29" customWidth="1"/>
    <col min="15113" max="15113" width="11.26953125" style="29" customWidth="1"/>
    <col min="15114" max="15114" width="9" style="29"/>
    <col min="15115" max="15115" width="9.26953125" style="29" bestFit="1" customWidth="1"/>
    <col min="15116" max="15360" width="9" style="29"/>
    <col min="15361" max="15361" width="7" style="29" customWidth="1"/>
    <col min="15362" max="15362" width="4.26953125" style="29" customWidth="1"/>
    <col min="15363" max="15363" width="37.36328125" style="29" customWidth="1"/>
    <col min="15364" max="15364" width="9.26953125" style="29" bestFit="1" customWidth="1"/>
    <col min="15365" max="15365" width="10.6328125" style="29" customWidth="1"/>
    <col min="15366" max="15366" width="11.7265625" style="29" customWidth="1"/>
    <col min="15367" max="15367" width="9.26953125" style="29" bestFit="1" customWidth="1"/>
    <col min="15368" max="15368" width="11" style="29" customWidth="1"/>
    <col min="15369" max="15369" width="11.26953125" style="29" customWidth="1"/>
    <col min="15370" max="15370" width="9" style="29"/>
    <col min="15371" max="15371" width="9.26953125" style="29" bestFit="1" customWidth="1"/>
    <col min="15372" max="15616" width="9" style="29"/>
    <col min="15617" max="15617" width="7" style="29" customWidth="1"/>
    <col min="15618" max="15618" width="4.26953125" style="29" customWidth="1"/>
    <col min="15619" max="15619" width="37.36328125" style="29" customWidth="1"/>
    <col min="15620" max="15620" width="9.26953125" style="29" bestFit="1" customWidth="1"/>
    <col min="15621" max="15621" width="10.6328125" style="29" customWidth="1"/>
    <col min="15622" max="15622" width="11.7265625" style="29" customWidth="1"/>
    <col min="15623" max="15623" width="9.26953125" style="29" bestFit="1" customWidth="1"/>
    <col min="15624" max="15624" width="11" style="29" customWidth="1"/>
    <col min="15625" max="15625" width="11.26953125" style="29" customWidth="1"/>
    <col min="15626" max="15626" width="9" style="29"/>
    <col min="15627" max="15627" width="9.26953125" style="29" bestFit="1" customWidth="1"/>
    <col min="15628" max="15872" width="9" style="29"/>
    <col min="15873" max="15873" width="7" style="29" customWidth="1"/>
    <col min="15874" max="15874" width="4.26953125" style="29" customWidth="1"/>
    <col min="15875" max="15875" width="37.36328125" style="29" customWidth="1"/>
    <col min="15876" max="15876" width="9.26953125" style="29" bestFit="1" customWidth="1"/>
    <col min="15877" max="15877" width="10.6328125" style="29" customWidth="1"/>
    <col min="15878" max="15878" width="11.7265625" style="29" customWidth="1"/>
    <col min="15879" max="15879" width="9.26953125" style="29" bestFit="1" customWidth="1"/>
    <col min="15880" max="15880" width="11" style="29" customWidth="1"/>
    <col min="15881" max="15881" width="11.26953125" style="29" customWidth="1"/>
    <col min="15882" max="15882" width="9" style="29"/>
    <col min="15883" max="15883" width="9.26953125" style="29" bestFit="1" customWidth="1"/>
    <col min="15884" max="16128" width="9" style="29"/>
    <col min="16129" max="16129" width="7" style="29" customWidth="1"/>
    <col min="16130" max="16130" width="4.26953125" style="29" customWidth="1"/>
    <col min="16131" max="16131" width="37.36328125" style="29" customWidth="1"/>
    <col min="16132" max="16132" width="9.26953125" style="29" bestFit="1" customWidth="1"/>
    <col min="16133" max="16133" width="10.6328125" style="29" customWidth="1"/>
    <col min="16134" max="16134" width="11.7265625" style="29" customWidth="1"/>
    <col min="16135" max="16135" width="9.26953125" style="29" bestFit="1" customWidth="1"/>
    <col min="16136" max="16136" width="11" style="29" customWidth="1"/>
    <col min="16137" max="16137" width="11.26953125" style="29" customWidth="1"/>
    <col min="16138" max="16138" width="9" style="29"/>
    <col min="16139" max="16139" width="9.26953125" style="29" bestFit="1" customWidth="1"/>
    <col min="16140" max="16384" width="9" style="29"/>
  </cols>
  <sheetData>
    <row r="1" spans="1:16" ht="15.5">
      <c r="A1" s="59"/>
      <c r="B1" s="59"/>
      <c r="C1" s="59"/>
      <c r="D1" s="51"/>
      <c r="E1" s="45"/>
      <c r="F1" s="46"/>
      <c r="G1" s="51"/>
      <c r="H1" s="47"/>
      <c r="I1" s="47"/>
    </row>
    <row r="2" spans="1:16" ht="15.5">
      <c r="A2" s="10" t="s">
        <v>37</v>
      </c>
      <c r="B2" s="59"/>
      <c r="C2" s="59"/>
      <c r="D2" s="51"/>
      <c r="E2" s="45"/>
      <c r="F2" s="60"/>
      <c r="G2" s="51"/>
      <c r="H2" s="47"/>
      <c r="I2" s="61"/>
    </row>
    <row r="3" spans="1:16" ht="18.5" thickBot="1">
      <c r="A3" s="10"/>
      <c r="B3" s="59"/>
      <c r="C3" s="59"/>
      <c r="D3" s="51"/>
      <c r="E3" s="45"/>
      <c r="F3" s="60"/>
      <c r="G3" s="51"/>
      <c r="H3" s="47"/>
      <c r="I3" s="62" t="s">
        <v>3</v>
      </c>
    </row>
    <row r="4" spans="1:16" s="18" customFormat="1" ht="19.5" customHeight="1">
      <c r="A4" s="439" t="s">
        <v>38</v>
      </c>
      <c r="B4" s="440"/>
      <c r="C4" s="441"/>
      <c r="D4" s="445" t="s">
        <v>5</v>
      </c>
      <c r="E4" s="446"/>
      <c r="F4" s="447"/>
      <c r="G4" s="445" t="s">
        <v>6</v>
      </c>
      <c r="H4" s="446"/>
      <c r="I4" s="447"/>
    </row>
    <row r="5" spans="1:16" s="18" customFormat="1" ht="18" customHeight="1" thickBot="1">
      <c r="A5" s="442"/>
      <c r="B5" s="443"/>
      <c r="C5" s="444"/>
      <c r="D5" s="63" t="s">
        <v>7</v>
      </c>
      <c r="E5" s="64" t="s">
        <v>8</v>
      </c>
      <c r="F5" s="65" t="s">
        <v>9</v>
      </c>
      <c r="G5" s="66" t="s">
        <v>7</v>
      </c>
      <c r="H5" s="67" t="s">
        <v>8</v>
      </c>
      <c r="I5" s="68" t="s">
        <v>9</v>
      </c>
    </row>
    <row r="6" spans="1:16" s="18" customFormat="1" ht="18" customHeight="1">
      <c r="A6" s="448" t="s">
        <v>39</v>
      </c>
      <c r="B6" s="449"/>
      <c r="C6" s="450"/>
      <c r="D6" s="69">
        <v>5042.7733699999999</v>
      </c>
      <c r="E6" s="70">
        <v>-40.718149999999696</v>
      </c>
      <c r="F6" s="71">
        <v>-0.80098786119348098</v>
      </c>
      <c r="G6" s="72">
        <v>5066.8955999999998</v>
      </c>
      <c r="H6" s="73">
        <v>24.062290000000001</v>
      </c>
      <c r="I6" s="74">
        <v>0.5</v>
      </c>
      <c r="K6" s="75"/>
    </row>
    <row r="7" spans="1:16" ht="17.5">
      <c r="A7" s="451" t="s">
        <v>40</v>
      </c>
      <c r="B7" s="431"/>
      <c r="C7" s="432"/>
      <c r="D7" s="76">
        <v>4181.4832800000004</v>
      </c>
      <c r="E7" s="77">
        <v>78.359670000000733</v>
      </c>
      <c r="F7" s="78">
        <v>1.9097565037773823</v>
      </c>
      <c r="G7" s="79">
        <v>4218.7935699999998</v>
      </c>
      <c r="H7" s="80">
        <v>37.310290000000002</v>
      </c>
      <c r="I7" s="81">
        <v>0.89999999999999991</v>
      </c>
      <c r="K7" s="75"/>
    </row>
    <row r="8" spans="1:16" ht="17.5">
      <c r="A8" s="82"/>
      <c r="B8" s="83" t="s">
        <v>41</v>
      </c>
      <c r="C8" s="84"/>
      <c r="D8" s="85">
        <v>1615.8</v>
      </c>
      <c r="E8" s="80">
        <v>97.299999999999955</v>
      </c>
      <c r="F8" s="78">
        <v>6.4076391175502012</v>
      </c>
      <c r="G8" s="79">
        <v>1641.96</v>
      </c>
      <c r="H8" s="80">
        <v>26.16</v>
      </c>
      <c r="I8" s="81">
        <v>1.6</v>
      </c>
      <c r="K8" s="75"/>
    </row>
    <row r="9" spans="1:16" ht="17.5">
      <c r="A9" s="82"/>
      <c r="B9" s="83" t="s">
        <v>42</v>
      </c>
      <c r="C9" s="84"/>
      <c r="D9" s="85">
        <v>2549.6832800000002</v>
      </c>
      <c r="E9" s="86">
        <v>-18.940329999999904</v>
      </c>
      <c r="F9" s="78">
        <v>-0.73737272857972158</v>
      </c>
      <c r="G9" s="79">
        <v>2560.8335699999998</v>
      </c>
      <c r="H9" s="86">
        <v>11.115029</v>
      </c>
      <c r="I9" s="81">
        <v>0.4</v>
      </c>
      <c r="J9" s="87"/>
      <c r="K9" s="75"/>
      <c r="L9" s="39"/>
      <c r="M9" s="88"/>
      <c r="N9" s="39"/>
      <c r="O9" s="39"/>
      <c r="P9" s="88"/>
    </row>
    <row r="10" spans="1:16" ht="17.5">
      <c r="A10" s="82"/>
      <c r="B10" s="431" t="s">
        <v>43</v>
      </c>
      <c r="C10" s="432"/>
      <c r="D10" s="85">
        <v>16</v>
      </c>
      <c r="E10" s="86">
        <v>0</v>
      </c>
      <c r="F10" s="78">
        <v>0</v>
      </c>
      <c r="G10" s="79">
        <v>16</v>
      </c>
      <c r="H10" s="86">
        <v>0</v>
      </c>
      <c r="I10" s="89">
        <v>0</v>
      </c>
      <c r="K10" s="75"/>
    </row>
    <row r="11" spans="1:16" ht="17.5">
      <c r="A11" s="428" t="s">
        <v>44</v>
      </c>
      <c r="B11" s="429"/>
      <c r="C11" s="430"/>
      <c r="D11" s="90">
        <v>861.29008999999996</v>
      </c>
      <c r="E11" s="91">
        <v>-119.07782000000009</v>
      </c>
      <c r="F11" s="92">
        <v>-12.146238038329926</v>
      </c>
      <c r="G11" s="93">
        <v>848.04209000000003</v>
      </c>
      <c r="H11" s="91">
        <v>-13.247999999999999</v>
      </c>
      <c r="I11" s="94">
        <v>-1.5</v>
      </c>
      <c r="K11" s="75"/>
    </row>
    <row r="12" spans="1:16" ht="17.5">
      <c r="A12" s="82"/>
      <c r="B12" s="431" t="s">
        <v>45</v>
      </c>
      <c r="C12" s="432"/>
      <c r="D12" s="85">
        <v>573.11845000000005</v>
      </c>
      <c r="E12" s="86">
        <v>-110.33174999999994</v>
      </c>
      <c r="F12" s="78">
        <v>-16.143348849704044</v>
      </c>
      <c r="G12" s="79">
        <v>544.65734999999995</v>
      </c>
      <c r="H12" s="86">
        <v>-28.461099999999998</v>
      </c>
      <c r="I12" s="81">
        <v>-5</v>
      </c>
      <c r="K12" s="75"/>
    </row>
    <row r="13" spans="1:16" ht="17.5">
      <c r="A13" s="95"/>
      <c r="B13" s="96" t="s">
        <v>46</v>
      </c>
      <c r="C13" s="97"/>
      <c r="D13" s="98">
        <v>288.17164000000002</v>
      </c>
      <c r="E13" s="99">
        <v>-8.7460699999999747</v>
      </c>
      <c r="F13" s="100">
        <v>-2.9456208590588839</v>
      </c>
      <c r="G13" s="101">
        <v>303.38474000000002</v>
      </c>
      <c r="H13" s="99">
        <v>15.213100000000001</v>
      </c>
      <c r="I13" s="102">
        <v>5.3</v>
      </c>
      <c r="K13" s="75"/>
    </row>
    <row r="14" spans="1:16" ht="17.5">
      <c r="A14" s="428" t="s">
        <v>47</v>
      </c>
      <c r="B14" s="429"/>
      <c r="C14" s="430"/>
      <c r="D14" s="90">
        <v>569</v>
      </c>
      <c r="E14" s="91">
        <v>-75</v>
      </c>
      <c r="F14" s="92">
        <v>-11.645962732919257</v>
      </c>
      <c r="G14" s="93">
        <v>506</v>
      </c>
      <c r="H14" s="86">
        <v>-63</v>
      </c>
      <c r="I14" s="81">
        <v>-11.1</v>
      </c>
      <c r="K14" s="75"/>
    </row>
    <row r="15" spans="1:16" ht="18" thickBot="1">
      <c r="A15" s="433" t="s">
        <v>48</v>
      </c>
      <c r="B15" s="434"/>
      <c r="C15" s="435"/>
      <c r="D15" s="85">
        <v>569</v>
      </c>
      <c r="E15" s="86">
        <v>-75</v>
      </c>
      <c r="F15" s="78">
        <v>-11.645962732919257</v>
      </c>
      <c r="G15" s="101">
        <v>506</v>
      </c>
      <c r="H15" s="103">
        <v>-63</v>
      </c>
      <c r="I15" s="81">
        <v>-11.1</v>
      </c>
      <c r="K15" s="75"/>
    </row>
    <row r="16" spans="1:16" ht="18" thickBot="1">
      <c r="A16" s="436" t="s">
        <v>49</v>
      </c>
      <c r="B16" s="437"/>
      <c r="C16" s="438"/>
      <c r="D16" s="104">
        <v>5611.7733699999999</v>
      </c>
      <c r="E16" s="105">
        <v>-115.7181499999997</v>
      </c>
      <c r="F16" s="106">
        <v>-2.0203984518513907</v>
      </c>
      <c r="G16" s="104">
        <v>5572.8356599999997</v>
      </c>
      <c r="H16" s="107">
        <v>-38.937710000000003</v>
      </c>
      <c r="I16" s="106">
        <v>-0.70000000000000007</v>
      </c>
      <c r="K16" s="75"/>
    </row>
    <row r="17" spans="1:9" ht="19.5" customHeight="1">
      <c r="A17" s="108" t="s">
        <v>50</v>
      </c>
      <c r="B17" s="109"/>
      <c r="C17" s="109"/>
      <c r="D17" s="110"/>
      <c r="E17" s="111"/>
      <c r="F17" s="112"/>
      <c r="G17" s="113"/>
      <c r="H17" s="113"/>
      <c r="I17" s="113"/>
    </row>
    <row r="18" spans="1:9">
      <c r="A18" s="114"/>
      <c r="B18" s="114"/>
      <c r="C18" s="114"/>
      <c r="D18" s="115"/>
      <c r="E18" s="116"/>
      <c r="F18" s="117"/>
      <c r="G18" s="118"/>
      <c r="H18" s="118"/>
      <c r="I18" s="118"/>
    </row>
    <row r="19" spans="1:9">
      <c r="A19" s="119"/>
      <c r="B19" s="120"/>
      <c r="C19" s="120"/>
      <c r="D19" s="121"/>
      <c r="E19" s="122"/>
    </row>
    <row r="20" spans="1:9">
      <c r="A20" s="119"/>
      <c r="B20" s="120"/>
      <c r="C20" s="120"/>
      <c r="D20" s="121"/>
      <c r="E20" s="122"/>
    </row>
    <row r="21" spans="1:9">
      <c r="A21" s="120"/>
      <c r="B21" s="120"/>
      <c r="C21" s="120"/>
      <c r="D21" s="121"/>
      <c r="E21" s="123"/>
      <c r="F21" s="124" t="s">
        <v>17</v>
      </c>
    </row>
    <row r="22" spans="1:9">
      <c r="A22" s="120"/>
      <c r="B22" s="120"/>
      <c r="C22" s="120"/>
      <c r="D22" s="120"/>
      <c r="E22" s="122"/>
    </row>
    <row r="23" spans="1:9">
      <c r="A23" s="120"/>
      <c r="B23" s="120"/>
      <c r="C23" s="120"/>
      <c r="D23" s="120"/>
      <c r="E23" s="122"/>
    </row>
  </sheetData>
  <mergeCells count="11">
    <mergeCell ref="B10:C10"/>
    <mergeCell ref="A4:C5"/>
    <mergeCell ref="D4:F4"/>
    <mergeCell ref="G4:I4"/>
    <mergeCell ref="A6:C6"/>
    <mergeCell ref="A7:C7"/>
    <mergeCell ref="A11:C11"/>
    <mergeCell ref="B12:C12"/>
    <mergeCell ref="A14:C14"/>
    <mergeCell ref="A15:C15"/>
    <mergeCell ref="A16:C16"/>
  </mergeCells>
  <phoneticPr fontId="2"/>
  <pageMargins left="0.70866141732283472" right="0.70866141732283472" top="0.74803149606299213" bottom="0.74803149606299213" header="0.31496062992125984" footer="0.31496062992125984"/>
  <pageSetup paperSize="9" orientation="landscape"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18" sqref="A18"/>
    </sheetView>
  </sheetViews>
  <sheetFormatPr defaultRowHeight="13"/>
  <cols>
    <col min="1" max="7" width="9" style="126" customWidth="1"/>
    <col min="8" max="256" width="9" style="126"/>
    <col min="257" max="263" width="9" style="126" customWidth="1"/>
    <col min="264" max="512" width="9" style="126"/>
    <col min="513" max="519" width="9" style="126" customWidth="1"/>
    <col min="520" max="768" width="9" style="126"/>
    <col min="769" max="775" width="9" style="126" customWidth="1"/>
    <col min="776" max="1024" width="9" style="126"/>
    <col min="1025" max="1031" width="9" style="126" customWidth="1"/>
    <col min="1032" max="1280" width="9" style="126"/>
    <col min="1281" max="1287" width="9" style="126" customWidth="1"/>
    <col min="1288" max="1536" width="9" style="126"/>
    <col min="1537" max="1543" width="9" style="126" customWidth="1"/>
    <col min="1544" max="1792" width="9" style="126"/>
    <col min="1793" max="1799" width="9" style="126" customWidth="1"/>
    <col min="1800" max="2048" width="9" style="126"/>
    <col min="2049" max="2055" width="9" style="126" customWidth="1"/>
    <col min="2056" max="2304" width="9" style="126"/>
    <col min="2305" max="2311" width="9" style="126" customWidth="1"/>
    <col min="2312" max="2560" width="9" style="126"/>
    <col min="2561" max="2567" width="9" style="126" customWidth="1"/>
    <col min="2568" max="2816" width="9" style="126"/>
    <col min="2817" max="2823" width="9" style="126" customWidth="1"/>
    <col min="2824" max="3072" width="9" style="126"/>
    <col min="3073" max="3079" width="9" style="126" customWidth="1"/>
    <col min="3080" max="3328" width="9" style="126"/>
    <col min="3329" max="3335" width="9" style="126" customWidth="1"/>
    <col min="3336" max="3584" width="9" style="126"/>
    <col min="3585" max="3591" width="9" style="126" customWidth="1"/>
    <col min="3592" max="3840" width="9" style="126"/>
    <col min="3841" max="3847" width="9" style="126" customWidth="1"/>
    <col min="3848" max="4096" width="9" style="126"/>
    <col min="4097" max="4103" width="9" style="126" customWidth="1"/>
    <col min="4104" max="4352" width="9" style="126"/>
    <col min="4353" max="4359" width="9" style="126" customWidth="1"/>
    <col min="4360" max="4608" width="9" style="126"/>
    <col min="4609" max="4615" width="9" style="126" customWidth="1"/>
    <col min="4616" max="4864" width="9" style="126"/>
    <col min="4865" max="4871" width="9" style="126" customWidth="1"/>
    <col min="4872" max="5120" width="9" style="126"/>
    <col min="5121" max="5127" width="9" style="126" customWidth="1"/>
    <col min="5128" max="5376" width="9" style="126"/>
    <col min="5377" max="5383" width="9" style="126" customWidth="1"/>
    <col min="5384" max="5632" width="9" style="126"/>
    <col min="5633" max="5639" width="9" style="126" customWidth="1"/>
    <col min="5640" max="5888" width="9" style="126"/>
    <col min="5889" max="5895" width="9" style="126" customWidth="1"/>
    <col min="5896" max="6144" width="9" style="126"/>
    <col min="6145" max="6151" width="9" style="126" customWidth="1"/>
    <col min="6152" max="6400" width="9" style="126"/>
    <col min="6401" max="6407" width="9" style="126" customWidth="1"/>
    <col min="6408" max="6656" width="9" style="126"/>
    <col min="6657" max="6663" width="9" style="126" customWidth="1"/>
    <col min="6664" max="6912" width="9" style="126"/>
    <col min="6913" max="6919" width="9" style="126" customWidth="1"/>
    <col min="6920" max="7168" width="9" style="126"/>
    <col min="7169" max="7175" width="9" style="126" customWidth="1"/>
    <col min="7176" max="7424" width="9" style="126"/>
    <col min="7425" max="7431" width="9" style="126" customWidth="1"/>
    <col min="7432" max="7680" width="9" style="126"/>
    <col min="7681" max="7687" width="9" style="126" customWidth="1"/>
    <col min="7688" max="7936" width="9" style="126"/>
    <col min="7937" max="7943" width="9" style="126" customWidth="1"/>
    <col min="7944" max="8192" width="9" style="126"/>
    <col min="8193" max="8199" width="9" style="126" customWidth="1"/>
    <col min="8200" max="8448" width="9" style="126"/>
    <col min="8449" max="8455" width="9" style="126" customWidth="1"/>
    <col min="8456" max="8704" width="9" style="126"/>
    <col min="8705" max="8711" width="9" style="126" customWidth="1"/>
    <col min="8712" max="8960" width="9" style="126"/>
    <col min="8961" max="8967" width="9" style="126" customWidth="1"/>
    <col min="8968" max="9216" width="9" style="126"/>
    <col min="9217" max="9223" width="9" style="126" customWidth="1"/>
    <col min="9224" max="9472" width="9" style="126"/>
    <col min="9473" max="9479" width="9" style="126" customWidth="1"/>
    <col min="9480" max="9728" width="9" style="126"/>
    <col min="9729" max="9735" width="9" style="126" customWidth="1"/>
    <col min="9736" max="9984" width="9" style="126"/>
    <col min="9985" max="9991" width="9" style="126" customWidth="1"/>
    <col min="9992" max="10240" width="9" style="126"/>
    <col min="10241" max="10247" width="9" style="126" customWidth="1"/>
    <col min="10248" max="10496" width="9" style="126"/>
    <col min="10497" max="10503" width="9" style="126" customWidth="1"/>
    <col min="10504" max="10752" width="9" style="126"/>
    <col min="10753" max="10759" width="9" style="126" customWidth="1"/>
    <col min="10760" max="11008" width="9" style="126"/>
    <col min="11009" max="11015" width="9" style="126" customWidth="1"/>
    <col min="11016" max="11264" width="9" style="126"/>
    <col min="11265" max="11271" width="9" style="126" customWidth="1"/>
    <col min="11272" max="11520" width="9" style="126"/>
    <col min="11521" max="11527" width="9" style="126" customWidth="1"/>
    <col min="11528" max="11776" width="9" style="126"/>
    <col min="11777" max="11783" width="9" style="126" customWidth="1"/>
    <col min="11784" max="12032" width="9" style="126"/>
    <col min="12033" max="12039" width="9" style="126" customWidth="1"/>
    <col min="12040" max="12288" width="9" style="126"/>
    <col min="12289" max="12295" width="9" style="126" customWidth="1"/>
    <col min="12296" max="12544" width="9" style="126"/>
    <col min="12545" max="12551" width="9" style="126" customWidth="1"/>
    <col min="12552" max="12800" width="9" style="126"/>
    <col min="12801" max="12807" width="9" style="126" customWidth="1"/>
    <col min="12808" max="13056" width="9" style="126"/>
    <col min="13057" max="13063" width="9" style="126" customWidth="1"/>
    <col min="13064" max="13312" width="9" style="126"/>
    <col min="13313" max="13319" width="9" style="126" customWidth="1"/>
    <col min="13320" max="13568" width="9" style="126"/>
    <col min="13569" max="13575" width="9" style="126" customWidth="1"/>
    <col min="13576" max="13824" width="9" style="126"/>
    <col min="13825" max="13831" width="9" style="126" customWidth="1"/>
    <col min="13832" max="14080" width="9" style="126"/>
    <col min="14081" max="14087" width="9" style="126" customWidth="1"/>
    <col min="14088" max="14336" width="9" style="126"/>
    <col min="14337" max="14343" width="9" style="126" customWidth="1"/>
    <col min="14344" max="14592" width="9" style="126"/>
    <col min="14593" max="14599" width="9" style="126" customWidth="1"/>
    <col min="14600" max="14848" width="9" style="126"/>
    <col min="14849" max="14855" width="9" style="126" customWidth="1"/>
    <col min="14856" max="15104" width="9" style="126"/>
    <col min="15105" max="15111" width="9" style="126" customWidth="1"/>
    <col min="15112" max="15360" width="9" style="126"/>
    <col min="15361" max="15367" width="9" style="126" customWidth="1"/>
    <col min="15368" max="15616" width="9" style="126"/>
    <col min="15617" max="15623" width="9" style="126" customWidth="1"/>
    <col min="15624" max="15872" width="9" style="126"/>
    <col min="15873" max="15879" width="9" style="126" customWidth="1"/>
    <col min="15880" max="16128" width="9" style="126"/>
    <col min="16129" max="16135" width="9" style="126" customWidth="1"/>
    <col min="16136" max="16384" width="9" style="126"/>
  </cols>
  <sheetData>
    <row r="1" spans="1:7">
      <c r="A1" s="125" t="s">
        <v>51</v>
      </c>
      <c r="B1" s="125"/>
      <c r="C1" s="125"/>
      <c r="D1" s="125"/>
      <c r="E1" s="125"/>
      <c r="F1" s="125"/>
      <c r="G1" s="125"/>
    </row>
    <row r="2" spans="1:7">
      <c r="A2" s="125"/>
      <c r="B2" s="125"/>
      <c r="C2" s="125"/>
      <c r="D2" s="125"/>
      <c r="E2" s="125"/>
      <c r="F2" s="125"/>
      <c r="G2" s="125"/>
    </row>
    <row r="3" spans="1:7">
      <c r="A3" s="125"/>
      <c r="B3" s="125"/>
      <c r="C3" s="125"/>
      <c r="D3" s="125"/>
      <c r="E3" s="125"/>
      <c r="F3" s="125"/>
      <c r="G3" s="125" t="s">
        <v>31</v>
      </c>
    </row>
    <row r="4" spans="1:7">
      <c r="B4" s="125" t="s">
        <v>52</v>
      </c>
      <c r="C4" s="125" t="s">
        <v>52</v>
      </c>
      <c r="D4" s="125" t="s">
        <v>52</v>
      </c>
      <c r="E4" s="125" t="s">
        <v>53</v>
      </c>
      <c r="F4" s="125" t="s">
        <v>53</v>
      </c>
      <c r="G4" s="125" t="s">
        <v>53</v>
      </c>
    </row>
    <row r="5" spans="1:7">
      <c r="A5" s="125" t="s">
        <v>54</v>
      </c>
      <c r="B5" s="125" t="s">
        <v>55</v>
      </c>
      <c r="C5" s="125" t="s">
        <v>56</v>
      </c>
      <c r="D5" s="125" t="s">
        <v>57</v>
      </c>
      <c r="E5" s="125" t="s">
        <v>55</v>
      </c>
      <c r="F5" s="125" t="s">
        <v>56</v>
      </c>
      <c r="G5" s="125" t="s">
        <v>57</v>
      </c>
    </row>
    <row r="6" spans="1:7">
      <c r="A6" s="125"/>
      <c r="B6" s="125" t="s">
        <v>35</v>
      </c>
      <c r="C6" s="125" t="s">
        <v>35</v>
      </c>
      <c r="D6" s="125" t="s">
        <v>36</v>
      </c>
      <c r="E6" s="125" t="s">
        <v>35</v>
      </c>
      <c r="F6" s="125" t="s">
        <v>35</v>
      </c>
      <c r="G6" s="125" t="s">
        <v>36</v>
      </c>
    </row>
    <row r="7" spans="1:7">
      <c r="A7" s="125" t="s">
        <v>58</v>
      </c>
      <c r="B7" s="125">
        <v>5042.7733699999999</v>
      </c>
      <c r="C7" s="125">
        <v>-40.718149999999696</v>
      </c>
      <c r="D7" s="125">
        <v>-0.80098786119348098</v>
      </c>
      <c r="E7" s="125">
        <v>5066.8955999999998</v>
      </c>
      <c r="F7" s="125">
        <v>24.062290000000001</v>
      </c>
      <c r="G7" s="125">
        <v>0.5</v>
      </c>
    </row>
    <row r="8" spans="1:7">
      <c r="A8" s="125" t="s">
        <v>59</v>
      </c>
      <c r="B8" s="125">
        <v>4181.4832800000004</v>
      </c>
      <c r="C8" s="125">
        <v>78.359670000000733</v>
      </c>
      <c r="D8" s="125">
        <v>1.9097565037773823</v>
      </c>
      <c r="E8" s="125">
        <v>4218.7935699999998</v>
      </c>
      <c r="F8" s="125">
        <v>37.310290000000002</v>
      </c>
      <c r="G8" s="125">
        <v>0.89999999999999991</v>
      </c>
    </row>
    <row r="9" spans="1:7">
      <c r="A9" s="125" t="s">
        <v>60</v>
      </c>
      <c r="B9" s="125">
        <v>1615.8</v>
      </c>
      <c r="C9" s="125">
        <v>97.299999999999955</v>
      </c>
      <c r="D9" s="125">
        <v>6.4076391175502012</v>
      </c>
      <c r="E9" s="125">
        <v>1641.96</v>
      </c>
      <c r="F9" s="125">
        <v>26.16</v>
      </c>
      <c r="G9" s="125">
        <v>1.6</v>
      </c>
    </row>
    <row r="10" spans="1:7">
      <c r="A10" s="125" t="s">
        <v>61</v>
      </c>
      <c r="B10" s="125">
        <v>2549.6832800000002</v>
      </c>
      <c r="C10" s="125">
        <v>-18.940329999999904</v>
      </c>
      <c r="D10" s="125">
        <v>-0.73737272857972158</v>
      </c>
      <c r="E10" s="125">
        <v>2560.8335699999998</v>
      </c>
      <c r="F10" s="125">
        <v>11.115029</v>
      </c>
      <c r="G10" s="125">
        <v>0.4</v>
      </c>
    </row>
    <row r="11" spans="1:7">
      <c r="A11" s="125" t="s">
        <v>62</v>
      </c>
      <c r="B11" s="125">
        <v>16</v>
      </c>
      <c r="C11" s="125">
        <v>0</v>
      </c>
      <c r="D11" s="125">
        <v>0</v>
      </c>
      <c r="E11" s="125">
        <v>16</v>
      </c>
      <c r="F11" s="125">
        <v>0</v>
      </c>
      <c r="G11" s="125">
        <v>0</v>
      </c>
    </row>
    <row r="12" spans="1:7">
      <c r="A12" s="125" t="s">
        <v>63</v>
      </c>
      <c r="B12" s="125">
        <v>861.29008999999996</v>
      </c>
      <c r="C12" s="125">
        <v>-119.07782000000009</v>
      </c>
      <c r="D12" s="125">
        <v>-12.146238038329926</v>
      </c>
      <c r="E12" s="125">
        <v>848.04209000000003</v>
      </c>
      <c r="F12" s="125">
        <v>-13.247999999999999</v>
      </c>
      <c r="G12" s="125">
        <v>-1.5</v>
      </c>
    </row>
    <row r="13" spans="1:7">
      <c r="A13" s="125" t="s">
        <v>64</v>
      </c>
      <c r="B13" s="125">
        <v>573.11845000000005</v>
      </c>
      <c r="C13" s="125">
        <v>-110.33174999999994</v>
      </c>
      <c r="D13" s="125">
        <v>-16.143348849704044</v>
      </c>
      <c r="E13" s="125">
        <v>544.65734999999995</v>
      </c>
      <c r="F13" s="125">
        <v>-28.461099999999998</v>
      </c>
      <c r="G13" s="125">
        <v>-5</v>
      </c>
    </row>
    <row r="14" spans="1:7">
      <c r="A14" s="125" t="s">
        <v>65</v>
      </c>
      <c r="B14" s="125">
        <v>288.17164000000002</v>
      </c>
      <c r="C14" s="125">
        <v>-8.7460699999999747</v>
      </c>
      <c r="D14" s="125">
        <v>-2.9456208590588839</v>
      </c>
      <c r="E14" s="125">
        <v>303.38474000000002</v>
      </c>
      <c r="F14" s="125">
        <v>15.213100000000001</v>
      </c>
      <c r="G14" s="125">
        <v>5.3</v>
      </c>
    </row>
    <row r="15" spans="1:7">
      <c r="A15" s="125" t="s">
        <v>66</v>
      </c>
      <c r="B15" s="125">
        <v>569</v>
      </c>
      <c r="C15" s="125">
        <v>-75</v>
      </c>
      <c r="D15" s="125">
        <v>-11.645962732919257</v>
      </c>
      <c r="E15" s="125">
        <v>506</v>
      </c>
      <c r="F15" s="125">
        <v>-63</v>
      </c>
      <c r="G15" s="125">
        <v>-11.1</v>
      </c>
    </row>
    <row r="16" spans="1:7">
      <c r="A16" s="125" t="s">
        <v>67</v>
      </c>
      <c r="B16" s="125">
        <v>569</v>
      </c>
      <c r="C16" s="125">
        <v>-75</v>
      </c>
      <c r="D16" s="125">
        <v>-11.645962732919257</v>
      </c>
      <c r="E16" s="125">
        <v>506</v>
      </c>
      <c r="F16" s="125">
        <v>-63</v>
      </c>
      <c r="G16" s="125">
        <v>-11.1</v>
      </c>
    </row>
    <row r="17" spans="1:7">
      <c r="A17" s="125" t="s">
        <v>68</v>
      </c>
      <c r="B17" s="125">
        <v>5611.7733699999999</v>
      </c>
      <c r="C17" s="125">
        <v>-115.7181499999997</v>
      </c>
      <c r="D17" s="125">
        <v>-2.0203984518513907</v>
      </c>
      <c r="E17" s="125">
        <v>5572.8356599999997</v>
      </c>
      <c r="F17" s="125">
        <v>-38.937710000000003</v>
      </c>
      <c r="G17" s="125">
        <v>-0.70000000000000007</v>
      </c>
    </row>
    <row r="18" spans="1:7">
      <c r="A18" s="125"/>
      <c r="B18" s="125"/>
      <c r="C18" s="125"/>
      <c r="D18" s="125"/>
      <c r="E18" s="125"/>
      <c r="F18" s="125"/>
      <c r="G18" s="125"/>
    </row>
    <row r="19" spans="1:7">
      <c r="A19" s="125" t="s">
        <v>69</v>
      </c>
      <c r="B19" s="125"/>
      <c r="C19" s="125"/>
      <c r="D19" s="125"/>
      <c r="E19" s="125"/>
      <c r="F19" s="125"/>
      <c r="G19" s="125"/>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heetViews>
  <sheetFormatPr defaultRowHeight="14"/>
  <cols>
    <col min="1" max="1" width="13.08984375" style="29" customWidth="1"/>
    <col min="2" max="2" width="11.90625" style="132" bestFit="1" customWidth="1"/>
    <col min="3" max="3" width="10.6328125" style="52" customWidth="1"/>
    <col min="4" max="4" width="10.6328125" style="42" customWidth="1"/>
    <col min="5" max="5" width="10.6328125" style="29" customWidth="1"/>
    <col min="6" max="6" width="11.90625" style="29" bestFit="1" customWidth="1"/>
    <col min="7" max="7" width="11.453125" style="29" customWidth="1"/>
    <col min="8" max="8" width="10.6328125" style="29" customWidth="1"/>
    <col min="9" max="9" width="11.36328125" style="29" customWidth="1"/>
    <col min="10" max="256" width="9" style="29"/>
    <col min="257" max="257" width="13.08984375" style="29" customWidth="1"/>
    <col min="258" max="258" width="11.90625" style="29" bestFit="1" customWidth="1"/>
    <col min="259" max="261" width="10.6328125" style="29" customWidth="1"/>
    <col min="262" max="262" width="11.90625" style="29" bestFit="1" customWidth="1"/>
    <col min="263" max="263" width="11.453125" style="29" customWidth="1"/>
    <col min="264" max="264" width="10.6328125" style="29" customWidth="1"/>
    <col min="265" max="265" width="11.36328125" style="29" customWidth="1"/>
    <col min="266" max="512" width="9" style="29"/>
    <col min="513" max="513" width="13.08984375" style="29" customWidth="1"/>
    <col min="514" max="514" width="11.90625" style="29" bestFit="1" customWidth="1"/>
    <col min="515" max="517" width="10.6328125" style="29" customWidth="1"/>
    <col min="518" max="518" width="11.90625" style="29" bestFit="1" customWidth="1"/>
    <col min="519" max="519" width="11.453125" style="29" customWidth="1"/>
    <col min="520" max="520" width="10.6328125" style="29" customWidth="1"/>
    <col min="521" max="521" width="11.36328125" style="29" customWidth="1"/>
    <col min="522" max="768" width="9" style="29"/>
    <col min="769" max="769" width="13.08984375" style="29" customWidth="1"/>
    <col min="770" max="770" width="11.90625" style="29" bestFit="1" customWidth="1"/>
    <col min="771" max="773" width="10.6328125" style="29" customWidth="1"/>
    <col min="774" max="774" width="11.90625" style="29" bestFit="1" customWidth="1"/>
    <col min="775" max="775" width="11.453125" style="29" customWidth="1"/>
    <col min="776" max="776" width="10.6328125" style="29" customWidth="1"/>
    <col min="777" max="777" width="11.36328125" style="29" customWidth="1"/>
    <col min="778" max="1024" width="9" style="29"/>
    <col min="1025" max="1025" width="13.08984375" style="29" customWidth="1"/>
    <col min="1026" max="1026" width="11.90625" style="29" bestFit="1" customWidth="1"/>
    <col min="1027" max="1029" width="10.6328125" style="29" customWidth="1"/>
    <col min="1030" max="1030" width="11.90625" style="29" bestFit="1" customWidth="1"/>
    <col min="1031" max="1031" width="11.453125" style="29" customWidth="1"/>
    <col min="1032" max="1032" width="10.6328125" style="29" customWidth="1"/>
    <col min="1033" max="1033" width="11.36328125" style="29" customWidth="1"/>
    <col min="1034" max="1280" width="9" style="29"/>
    <col min="1281" max="1281" width="13.08984375" style="29" customWidth="1"/>
    <col min="1282" max="1282" width="11.90625" style="29" bestFit="1" customWidth="1"/>
    <col min="1283" max="1285" width="10.6328125" style="29" customWidth="1"/>
    <col min="1286" max="1286" width="11.90625" style="29" bestFit="1" customWidth="1"/>
    <col min="1287" max="1287" width="11.453125" style="29" customWidth="1"/>
    <col min="1288" max="1288" width="10.6328125" style="29" customWidth="1"/>
    <col min="1289" max="1289" width="11.36328125" style="29" customWidth="1"/>
    <col min="1290" max="1536" width="9" style="29"/>
    <col min="1537" max="1537" width="13.08984375" style="29" customWidth="1"/>
    <col min="1538" max="1538" width="11.90625" style="29" bestFit="1" customWidth="1"/>
    <col min="1539" max="1541" width="10.6328125" style="29" customWidth="1"/>
    <col min="1542" max="1542" width="11.90625" style="29" bestFit="1" customWidth="1"/>
    <col min="1543" max="1543" width="11.453125" style="29" customWidth="1"/>
    <col min="1544" max="1544" width="10.6328125" style="29" customWidth="1"/>
    <col min="1545" max="1545" width="11.36328125" style="29" customWidth="1"/>
    <col min="1546" max="1792" width="9" style="29"/>
    <col min="1793" max="1793" width="13.08984375" style="29" customWidth="1"/>
    <col min="1794" max="1794" width="11.90625" style="29" bestFit="1" customWidth="1"/>
    <col min="1795" max="1797" width="10.6328125" style="29" customWidth="1"/>
    <col min="1798" max="1798" width="11.90625" style="29" bestFit="1" customWidth="1"/>
    <col min="1799" max="1799" width="11.453125" style="29" customWidth="1"/>
    <col min="1800" max="1800" width="10.6328125" style="29" customWidth="1"/>
    <col min="1801" max="1801" width="11.36328125" style="29" customWidth="1"/>
    <col min="1802" max="2048" width="9" style="29"/>
    <col min="2049" max="2049" width="13.08984375" style="29" customWidth="1"/>
    <col min="2050" max="2050" width="11.90625" style="29" bestFit="1" customWidth="1"/>
    <col min="2051" max="2053" width="10.6328125" style="29" customWidth="1"/>
    <col min="2054" max="2054" width="11.90625" style="29" bestFit="1" customWidth="1"/>
    <col min="2055" max="2055" width="11.453125" style="29" customWidth="1"/>
    <col min="2056" max="2056" width="10.6328125" style="29" customWidth="1"/>
    <col min="2057" max="2057" width="11.36328125" style="29" customWidth="1"/>
    <col min="2058" max="2304" width="9" style="29"/>
    <col min="2305" max="2305" width="13.08984375" style="29" customWidth="1"/>
    <col min="2306" max="2306" width="11.90625" style="29" bestFit="1" customWidth="1"/>
    <col min="2307" max="2309" width="10.6328125" style="29" customWidth="1"/>
    <col min="2310" max="2310" width="11.90625" style="29" bestFit="1" customWidth="1"/>
    <col min="2311" max="2311" width="11.453125" style="29" customWidth="1"/>
    <col min="2312" max="2312" width="10.6328125" style="29" customWidth="1"/>
    <col min="2313" max="2313" width="11.36328125" style="29" customWidth="1"/>
    <col min="2314" max="2560" width="9" style="29"/>
    <col min="2561" max="2561" width="13.08984375" style="29" customWidth="1"/>
    <col min="2562" max="2562" width="11.90625" style="29" bestFit="1" customWidth="1"/>
    <col min="2563" max="2565" width="10.6328125" style="29" customWidth="1"/>
    <col min="2566" max="2566" width="11.90625" style="29" bestFit="1" customWidth="1"/>
    <col min="2567" max="2567" width="11.453125" style="29" customWidth="1"/>
    <col min="2568" max="2568" width="10.6328125" style="29" customWidth="1"/>
    <col min="2569" max="2569" width="11.36328125" style="29" customWidth="1"/>
    <col min="2570" max="2816" width="9" style="29"/>
    <col min="2817" max="2817" width="13.08984375" style="29" customWidth="1"/>
    <col min="2818" max="2818" width="11.90625" style="29" bestFit="1" customWidth="1"/>
    <col min="2819" max="2821" width="10.6328125" style="29" customWidth="1"/>
    <col min="2822" max="2822" width="11.90625" style="29" bestFit="1" customWidth="1"/>
    <col min="2823" max="2823" width="11.453125" style="29" customWidth="1"/>
    <col min="2824" max="2824" width="10.6328125" style="29" customWidth="1"/>
    <col min="2825" max="2825" width="11.36328125" style="29" customWidth="1"/>
    <col min="2826" max="3072" width="9" style="29"/>
    <col min="3073" max="3073" width="13.08984375" style="29" customWidth="1"/>
    <col min="3074" max="3074" width="11.90625" style="29" bestFit="1" customWidth="1"/>
    <col min="3075" max="3077" width="10.6328125" style="29" customWidth="1"/>
    <col min="3078" max="3078" width="11.90625" style="29" bestFit="1" customWidth="1"/>
    <col min="3079" max="3079" width="11.453125" style="29" customWidth="1"/>
    <col min="3080" max="3080" width="10.6328125" style="29" customWidth="1"/>
    <col min="3081" max="3081" width="11.36328125" style="29" customWidth="1"/>
    <col min="3082" max="3328" width="9" style="29"/>
    <col min="3329" max="3329" width="13.08984375" style="29" customWidth="1"/>
    <col min="3330" max="3330" width="11.90625" style="29" bestFit="1" customWidth="1"/>
    <col min="3331" max="3333" width="10.6328125" style="29" customWidth="1"/>
    <col min="3334" max="3334" width="11.90625" style="29" bestFit="1" customWidth="1"/>
    <col min="3335" max="3335" width="11.453125" style="29" customWidth="1"/>
    <col min="3336" max="3336" width="10.6328125" style="29" customWidth="1"/>
    <col min="3337" max="3337" width="11.36328125" style="29" customWidth="1"/>
    <col min="3338" max="3584" width="9" style="29"/>
    <col min="3585" max="3585" width="13.08984375" style="29" customWidth="1"/>
    <col min="3586" max="3586" width="11.90625" style="29" bestFit="1" customWidth="1"/>
    <col min="3587" max="3589" width="10.6328125" style="29" customWidth="1"/>
    <col min="3590" max="3590" width="11.90625" style="29" bestFit="1" customWidth="1"/>
    <col min="3591" max="3591" width="11.453125" style="29" customWidth="1"/>
    <col min="3592" max="3592" width="10.6328125" style="29" customWidth="1"/>
    <col min="3593" max="3593" width="11.36328125" style="29" customWidth="1"/>
    <col min="3594" max="3840" width="9" style="29"/>
    <col min="3841" max="3841" width="13.08984375" style="29" customWidth="1"/>
    <col min="3842" max="3842" width="11.90625" style="29" bestFit="1" customWidth="1"/>
    <col min="3843" max="3845" width="10.6328125" style="29" customWidth="1"/>
    <col min="3846" max="3846" width="11.90625" style="29" bestFit="1" customWidth="1"/>
    <col min="3847" max="3847" width="11.453125" style="29" customWidth="1"/>
    <col min="3848" max="3848" width="10.6328125" style="29" customWidth="1"/>
    <col min="3849" max="3849" width="11.36328125" style="29" customWidth="1"/>
    <col min="3850" max="4096" width="9" style="29"/>
    <col min="4097" max="4097" width="13.08984375" style="29" customWidth="1"/>
    <col min="4098" max="4098" width="11.90625" style="29" bestFit="1" customWidth="1"/>
    <col min="4099" max="4101" width="10.6328125" style="29" customWidth="1"/>
    <col min="4102" max="4102" width="11.90625" style="29" bestFit="1" customWidth="1"/>
    <col min="4103" max="4103" width="11.453125" style="29" customWidth="1"/>
    <col min="4104" max="4104" width="10.6328125" style="29" customWidth="1"/>
    <col min="4105" max="4105" width="11.36328125" style="29" customWidth="1"/>
    <col min="4106" max="4352" width="9" style="29"/>
    <col min="4353" max="4353" width="13.08984375" style="29" customWidth="1"/>
    <col min="4354" max="4354" width="11.90625" style="29" bestFit="1" customWidth="1"/>
    <col min="4355" max="4357" width="10.6328125" style="29" customWidth="1"/>
    <col min="4358" max="4358" width="11.90625" style="29" bestFit="1" customWidth="1"/>
    <col min="4359" max="4359" width="11.453125" style="29" customWidth="1"/>
    <col min="4360" max="4360" width="10.6328125" style="29" customWidth="1"/>
    <col min="4361" max="4361" width="11.36328125" style="29" customWidth="1"/>
    <col min="4362" max="4608" width="9" style="29"/>
    <col min="4609" max="4609" width="13.08984375" style="29" customWidth="1"/>
    <col min="4610" max="4610" width="11.90625" style="29" bestFit="1" customWidth="1"/>
    <col min="4611" max="4613" width="10.6328125" style="29" customWidth="1"/>
    <col min="4614" max="4614" width="11.90625" style="29" bestFit="1" customWidth="1"/>
    <col min="4615" max="4615" width="11.453125" style="29" customWidth="1"/>
    <col min="4616" max="4616" width="10.6328125" style="29" customWidth="1"/>
    <col min="4617" max="4617" width="11.36328125" style="29" customWidth="1"/>
    <col min="4618" max="4864" width="9" style="29"/>
    <col min="4865" max="4865" width="13.08984375" style="29" customWidth="1"/>
    <col min="4866" max="4866" width="11.90625" style="29" bestFit="1" customWidth="1"/>
    <col min="4867" max="4869" width="10.6328125" style="29" customWidth="1"/>
    <col min="4870" max="4870" width="11.90625" style="29" bestFit="1" customWidth="1"/>
    <col min="4871" max="4871" width="11.453125" style="29" customWidth="1"/>
    <col min="4872" max="4872" width="10.6328125" style="29" customWidth="1"/>
    <col min="4873" max="4873" width="11.36328125" style="29" customWidth="1"/>
    <col min="4874" max="5120" width="9" style="29"/>
    <col min="5121" max="5121" width="13.08984375" style="29" customWidth="1"/>
    <col min="5122" max="5122" width="11.90625" style="29" bestFit="1" customWidth="1"/>
    <col min="5123" max="5125" width="10.6328125" style="29" customWidth="1"/>
    <col min="5126" max="5126" width="11.90625" style="29" bestFit="1" customWidth="1"/>
    <col min="5127" max="5127" width="11.453125" style="29" customWidth="1"/>
    <col min="5128" max="5128" width="10.6328125" style="29" customWidth="1"/>
    <col min="5129" max="5129" width="11.36328125" style="29" customWidth="1"/>
    <col min="5130" max="5376" width="9" style="29"/>
    <col min="5377" max="5377" width="13.08984375" style="29" customWidth="1"/>
    <col min="5378" max="5378" width="11.90625" style="29" bestFit="1" customWidth="1"/>
    <col min="5379" max="5381" width="10.6328125" style="29" customWidth="1"/>
    <col min="5382" max="5382" width="11.90625" style="29" bestFit="1" customWidth="1"/>
    <col min="5383" max="5383" width="11.453125" style="29" customWidth="1"/>
    <col min="5384" max="5384" width="10.6328125" style="29" customWidth="1"/>
    <col min="5385" max="5385" width="11.36328125" style="29" customWidth="1"/>
    <col min="5386" max="5632" width="9" style="29"/>
    <col min="5633" max="5633" width="13.08984375" style="29" customWidth="1"/>
    <col min="5634" max="5634" width="11.90625" style="29" bestFit="1" customWidth="1"/>
    <col min="5635" max="5637" width="10.6328125" style="29" customWidth="1"/>
    <col min="5638" max="5638" width="11.90625" style="29" bestFit="1" customWidth="1"/>
    <col min="5639" max="5639" width="11.453125" style="29" customWidth="1"/>
    <col min="5640" max="5640" width="10.6328125" style="29" customWidth="1"/>
    <col min="5641" max="5641" width="11.36328125" style="29" customWidth="1"/>
    <col min="5642" max="5888" width="9" style="29"/>
    <col min="5889" max="5889" width="13.08984375" style="29" customWidth="1"/>
    <col min="5890" max="5890" width="11.90625" style="29" bestFit="1" customWidth="1"/>
    <col min="5891" max="5893" width="10.6328125" style="29" customWidth="1"/>
    <col min="5894" max="5894" width="11.90625" style="29" bestFit="1" customWidth="1"/>
    <col min="5895" max="5895" width="11.453125" style="29" customWidth="1"/>
    <col min="5896" max="5896" width="10.6328125" style="29" customWidth="1"/>
    <col min="5897" max="5897" width="11.36328125" style="29" customWidth="1"/>
    <col min="5898" max="6144" width="9" style="29"/>
    <col min="6145" max="6145" width="13.08984375" style="29" customWidth="1"/>
    <col min="6146" max="6146" width="11.90625" style="29" bestFit="1" customWidth="1"/>
    <col min="6147" max="6149" width="10.6328125" style="29" customWidth="1"/>
    <col min="6150" max="6150" width="11.90625" style="29" bestFit="1" customWidth="1"/>
    <col min="6151" max="6151" width="11.453125" style="29" customWidth="1"/>
    <col min="6152" max="6152" width="10.6328125" style="29" customWidth="1"/>
    <col min="6153" max="6153" width="11.36328125" style="29" customWidth="1"/>
    <col min="6154" max="6400" width="9" style="29"/>
    <col min="6401" max="6401" width="13.08984375" style="29" customWidth="1"/>
    <col min="6402" max="6402" width="11.90625" style="29" bestFit="1" customWidth="1"/>
    <col min="6403" max="6405" width="10.6328125" style="29" customWidth="1"/>
    <col min="6406" max="6406" width="11.90625" style="29" bestFit="1" customWidth="1"/>
    <col min="6407" max="6407" width="11.453125" style="29" customWidth="1"/>
    <col min="6408" max="6408" width="10.6328125" style="29" customWidth="1"/>
    <col min="6409" max="6409" width="11.36328125" style="29" customWidth="1"/>
    <col min="6410" max="6656" width="9" style="29"/>
    <col min="6657" max="6657" width="13.08984375" style="29" customWidth="1"/>
    <col min="6658" max="6658" width="11.90625" style="29" bestFit="1" customWidth="1"/>
    <col min="6659" max="6661" width="10.6328125" style="29" customWidth="1"/>
    <col min="6662" max="6662" width="11.90625" style="29" bestFit="1" customWidth="1"/>
    <col min="6663" max="6663" width="11.453125" style="29" customWidth="1"/>
    <col min="6664" max="6664" width="10.6328125" style="29" customWidth="1"/>
    <col min="6665" max="6665" width="11.36328125" style="29" customWidth="1"/>
    <col min="6666" max="6912" width="9" style="29"/>
    <col min="6913" max="6913" width="13.08984375" style="29" customWidth="1"/>
    <col min="6914" max="6914" width="11.90625" style="29" bestFit="1" customWidth="1"/>
    <col min="6915" max="6917" width="10.6328125" style="29" customWidth="1"/>
    <col min="6918" max="6918" width="11.90625" style="29" bestFit="1" customWidth="1"/>
    <col min="6919" max="6919" width="11.453125" style="29" customWidth="1"/>
    <col min="6920" max="6920" width="10.6328125" style="29" customWidth="1"/>
    <col min="6921" max="6921" width="11.36328125" style="29" customWidth="1"/>
    <col min="6922" max="7168" width="9" style="29"/>
    <col min="7169" max="7169" width="13.08984375" style="29" customWidth="1"/>
    <col min="7170" max="7170" width="11.90625" style="29" bestFit="1" customWidth="1"/>
    <col min="7171" max="7173" width="10.6328125" style="29" customWidth="1"/>
    <col min="7174" max="7174" width="11.90625" style="29" bestFit="1" customWidth="1"/>
    <col min="7175" max="7175" width="11.453125" style="29" customWidth="1"/>
    <col min="7176" max="7176" width="10.6328125" style="29" customWidth="1"/>
    <col min="7177" max="7177" width="11.36328125" style="29" customWidth="1"/>
    <col min="7178" max="7424" width="9" style="29"/>
    <col min="7425" max="7425" width="13.08984375" style="29" customWidth="1"/>
    <col min="7426" max="7426" width="11.90625" style="29" bestFit="1" customWidth="1"/>
    <col min="7427" max="7429" width="10.6328125" style="29" customWidth="1"/>
    <col min="7430" max="7430" width="11.90625" style="29" bestFit="1" customWidth="1"/>
    <col min="7431" max="7431" width="11.453125" style="29" customWidth="1"/>
    <col min="7432" max="7432" width="10.6328125" style="29" customWidth="1"/>
    <col min="7433" max="7433" width="11.36328125" style="29" customWidth="1"/>
    <col min="7434" max="7680" width="9" style="29"/>
    <col min="7681" max="7681" width="13.08984375" style="29" customWidth="1"/>
    <col min="7682" max="7682" width="11.90625" style="29" bestFit="1" customWidth="1"/>
    <col min="7683" max="7685" width="10.6328125" style="29" customWidth="1"/>
    <col min="7686" max="7686" width="11.90625" style="29" bestFit="1" customWidth="1"/>
    <col min="7687" max="7687" width="11.453125" style="29" customWidth="1"/>
    <col min="7688" max="7688" width="10.6328125" style="29" customWidth="1"/>
    <col min="7689" max="7689" width="11.36328125" style="29" customWidth="1"/>
    <col min="7690" max="7936" width="9" style="29"/>
    <col min="7937" max="7937" width="13.08984375" style="29" customWidth="1"/>
    <col min="7938" max="7938" width="11.90625" style="29" bestFit="1" customWidth="1"/>
    <col min="7939" max="7941" width="10.6328125" style="29" customWidth="1"/>
    <col min="7942" max="7942" width="11.90625" style="29" bestFit="1" customWidth="1"/>
    <col min="7943" max="7943" width="11.453125" style="29" customWidth="1"/>
    <col min="7944" max="7944" width="10.6328125" style="29" customWidth="1"/>
    <col min="7945" max="7945" width="11.36328125" style="29" customWidth="1"/>
    <col min="7946" max="8192" width="9" style="29"/>
    <col min="8193" max="8193" width="13.08984375" style="29" customWidth="1"/>
    <col min="8194" max="8194" width="11.90625" style="29" bestFit="1" customWidth="1"/>
    <col min="8195" max="8197" width="10.6328125" style="29" customWidth="1"/>
    <col min="8198" max="8198" width="11.90625" style="29" bestFit="1" customWidth="1"/>
    <col min="8199" max="8199" width="11.453125" style="29" customWidth="1"/>
    <col min="8200" max="8200" width="10.6328125" style="29" customWidth="1"/>
    <col min="8201" max="8201" width="11.36328125" style="29" customWidth="1"/>
    <col min="8202" max="8448" width="9" style="29"/>
    <col min="8449" max="8449" width="13.08984375" style="29" customWidth="1"/>
    <col min="8450" max="8450" width="11.90625" style="29" bestFit="1" customWidth="1"/>
    <col min="8451" max="8453" width="10.6328125" style="29" customWidth="1"/>
    <col min="8454" max="8454" width="11.90625" style="29" bestFit="1" customWidth="1"/>
    <col min="8455" max="8455" width="11.453125" style="29" customWidth="1"/>
    <col min="8456" max="8456" width="10.6328125" style="29" customWidth="1"/>
    <col min="8457" max="8457" width="11.36328125" style="29" customWidth="1"/>
    <col min="8458" max="8704" width="9" style="29"/>
    <col min="8705" max="8705" width="13.08984375" style="29" customWidth="1"/>
    <col min="8706" max="8706" width="11.90625" style="29" bestFit="1" customWidth="1"/>
    <col min="8707" max="8709" width="10.6328125" style="29" customWidth="1"/>
    <col min="8710" max="8710" width="11.90625" style="29" bestFit="1" customWidth="1"/>
    <col min="8711" max="8711" width="11.453125" style="29" customWidth="1"/>
    <col min="8712" max="8712" width="10.6328125" style="29" customWidth="1"/>
    <col min="8713" max="8713" width="11.36328125" style="29" customWidth="1"/>
    <col min="8714" max="8960" width="9" style="29"/>
    <col min="8961" max="8961" width="13.08984375" style="29" customWidth="1"/>
    <col min="8962" max="8962" width="11.90625" style="29" bestFit="1" customWidth="1"/>
    <col min="8963" max="8965" width="10.6328125" style="29" customWidth="1"/>
    <col min="8966" max="8966" width="11.90625" style="29" bestFit="1" customWidth="1"/>
    <col min="8967" max="8967" width="11.453125" style="29" customWidth="1"/>
    <col min="8968" max="8968" width="10.6328125" style="29" customWidth="1"/>
    <col min="8969" max="8969" width="11.36328125" style="29" customWidth="1"/>
    <col min="8970" max="9216" width="9" style="29"/>
    <col min="9217" max="9217" width="13.08984375" style="29" customWidth="1"/>
    <col min="9218" max="9218" width="11.90625" style="29" bestFit="1" customWidth="1"/>
    <col min="9219" max="9221" width="10.6328125" style="29" customWidth="1"/>
    <col min="9222" max="9222" width="11.90625" style="29" bestFit="1" customWidth="1"/>
    <col min="9223" max="9223" width="11.453125" style="29" customWidth="1"/>
    <col min="9224" max="9224" width="10.6328125" style="29" customWidth="1"/>
    <col min="9225" max="9225" width="11.36328125" style="29" customWidth="1"/>
    <col min="9226" max="9472" width="9" style="29"/>
    <col min="9473" max="9473" width="13.08984375" style="29" customWidth="1"/>
    <col min="9474" max="9474" width="11.90625" style="29" bestFit="1" customWidth="1"/>
    <col min="9475" max="9477" width="10.6328125" style="29" customWidth="1"/>
    <col min="9478" max="9478" width="11.90625" style="29" bestFit="1" customWidth="1"/>
    <col min="9479" max="9479" width="11.453125" style="29" customWidth="1"/>
    <col min="9480" max="9480" width="10.6328125" style="29" customWidth="1"/>
    <col min="9481" max="9481" width="11.36328125" style="29" customWidth="1"/>
    <col min="9482" max="9728" width="9" style="29"/>
    <col min="9729" max="9729" width="13.08984375" style="29" customWidth="1"/>
    <col min="9730" max="9730" width="11.90625" style="29" bestFit="1" customWidth="1"/>
    <col min="9731" max="9733" width="10.6328125" style="29" customWidth="1"/>
    <col min="9734" max="9734" width="11.90625" style="29" bestFit="1" customWidth="1"/>
    <col min="9735" max="9735" width="11.453125" style="29" customWidth="1"/>
    <col min="9736" max="9736" width="10.6328125" style="29" customWidth="1"/>
    <col min="9737" max="9737" width="11.36328125" style="29" customWidth="1"/>
    <col min="9738" max="9984" width="9" style="29"/>
    <col min="9985" max="9985" width="13.08984375" style="29" customWidth="1"/>
    <col min="9986" max="9986" width="11.90625" style="29" bestFit="1" customWidth="1"/>
    <col min="9987" max="9989" width="10.6328125" style="29" customWidth="1"/>
    <col min="9990" max="9990" width="11.90625" style="29" bestFit="1" customWidth="1"/>
    <col min="9991" max="9991" width="11.453125" style="29" customWidth="1"/>
    <col min="9992" max="9992" width="10.6328125" style="29" customWidth="1"/>
    <col min="9993" max="9993" width="11.36328125" style="29" customWidth="1"/>
    <col min="9994" max="10240" width="9" style="29"/>
    <col min="10241" max="10241" width="13.08984375" style="29" customWidth="1"/>
    <col min="10242" max="10242" width="11.90625" style="29" bestFit="1" customWidth="1"/>
    <col min="10243" max="10245" width="10.6328125" style="29" customWidth="1"/>
    <col min="10246" max="10246" width="11.90625" style="29" bestFit="1" customWidth="1"/>
    <col min="10247" max="10247" width="11.453125" style="29" customWidth="1"/>
    <col min="10248" max="10248" width="10.6328125" style="29" customWidth="1"/>
    <col min="10249" max="10249" width="11.36328125" style="29" customWidth="1"/>
    <col min="10250" max="10496" width="9" style="29"/>
    <col min="10497" max="10497" width="13.08984375" style="29" customWidth="1"/>
    <col min="10498" max="10498" width="11.90625" style="29" bestFit="1" customWidth="1"/>
    <col min="10499" max="10501" width="10.6328125" style="29" customWidth="1"/>
    <col min="10502" max="10502" width="11.90625" style="29" bestFit="1" customWidth="1"/>
    <col min="10503" max="10503" width="11.453125" style="29" customWidth="1"/>
    <col min="10504" max="10504" width="10.6328125" style="29" customWidth="1"/>
    <col min="10505" max="10505" width="11.36328125" style="29" customWidth="1"/>
    <col min="10506" max="10752" width="9" style="29"/>
    <col min="10753" max="10753" width="13.08984375" style="29" customWidth="1"/>
    <col min="10754" max="10754" width="11.90625" style="29" bestFit="1" customWidth="1"/>
    <col min="10755" max="10757" width="10.6328125" style="29" customWidth="1"/>
    <col min="10758" max="10758" width="11.90625" style="29" bestFit="1" customWidth="1"/>
    <col min="10759" max="10759" width="11.453125" style="29" customWidth="1"/>
    <col min="10760" max="10760" width="10.6328125" style="29" customWidth="1"/>
    <col min="10761" max="10761" width="11.36328125" style="29" customWidth="1"/>
    <col min="10762" max="11008" width="9" style="29"/>
    <col min="11009" max="11009" width="13.08984375" style="29" customWidth="1"/>
    <col min="11010" max="11010" width="11.90625" style="29" bestFit="1" customWidth="1"/>
    <col min="11011" max="11013" width="10.6328125" style="29" customWidth="1"/>
    <col min="11014" max="11014" width="11.90625" style="29" bestFit="1" customWidth="1"/>
    <col min="11015" max="11015" width="11.453125" style="29" customWidth="1"/>
    <col min="11016" max="11016" width="10.6328125" style="29" customWidth="1"/>
    <col min="11017" max="11017" width="11.36328125" style="29" customWidth="1"/>
    <col min="11018" max="11264" width="9" style="29"/>
    <col min="11265" max="11265" width="13.08984375" style="29" customWidth="1"/>
    <col min="11266" max="11266" width="11.90625" style="29" bestFit="1" customWidth="1"/>
    <col min="11267" max="11269" width="10.6328125" style="29" customWidth="1"/>
    <col min="11270" max="11270" width="11.90625" style="29" bestFit="1" customWidth="1"/>
    <col min="11271" max="11271" width="11.453125" style="29" customWidth="1"/>
    <col min="11272" max="11272" width="10.6328125" style="29" customWidth="1"/>
    <col min="11273" max="11273" width="11.36328125" style="29" customWidth="1"/>
    <col min="11274" max="11520" width="9" style="29"/>
    <col min="11521" max="11521" width="13.08984375" style="29" customWidth="1"/>
    <col min="11522" max="11522" width="11.90625" style="29" bestFit="1" customWidth="1"/>
    <col min="11523" max="11525" width="10.6328125" style="29" customWidth="1"/>
    <col min="11526" max="11526" width="11.90625" style="29" bestFit="1" customWidth="1"/>
    <col min="11527" max="11527" width="11.453125" style="29" customWidth="1"/>
    <col min="11528" max="11528" width="10.6328125" style="29" customWidth="1"/>
    <col min="11529" max="11529" width="11.36328125" style="29" customWidth="1"/>
    <col min="11530" max="11776" width="9" style="29"/>
    <col min="11777" max="11777" width="13.08984375" style="29" customWidth="1"/>
    <col min="11778" max="11778" width="11.90625" style="29" bestFit="1" customWidth="1"/>
    <col min="11779" max="11781" width="10.6328125" style="29" customWidth="1"/>
    <col min="11782" max="11782" width="11.90625" style="29" bestFit="1" customWidth="1"/>
    <col min="11783" max="11783" width="11.453125" style="29" customWidth="1"/>
    <col min="11784" max="11784" width="10.6328125" style="29" customWidth="1"/>
    <col min="11785" max="11785" width="11.36328125" style="29" customWidth="1"/>
    <col min="11786" max="12032" width="9" style="29"/>
    <col min="12033" max="12033" width="13.08984375" style="29" customWidth="1"/>
    <col min="12034" max="12034" width="11.90625" style="29" bestFit="1" customWidth="1"/>
    <col min="12035" max="12037" width="10.6328125" style="29" customWidth="1"/>
    <col min="12038" max="12038" width="11.90625" style="29" bestFit="1" customWidth="1"/>
    <col min="12039" max="12039" width="11.453125" style="29" customWidth="1"/>
    <col min="12040" max="12040" width="10.6328125" style="29" customWidth="1"/>
    <col min="12041" max="12041" width="11.36328125" style="29" customWidth="1"/>
    <col min="12042" max="12288" width="9" style="29"/>
    <col min="12289" max="12289" width="13.08984375" style="29" customWidth="1"/>
    <col min="12290" max="12290" width="11.90625" style="29" bestFit="1" customWidth="1"/>
    <col min="12291" max="12293" width="10.6328125" style="29" customWidth="1"/>
    <col min="12294" max="12294" width="11.90625" style="29" bestFit="1" customWidth="1"/>
    <col min="12295" max="12295" width="11.453125" style="29" customWidth="1"/>
    <col min="12296" max="12296" width="10.6328125" style="29" customWidth="1"/>
    <col min="12297" max="12297" width="11.36328125" style="29" customWidth="1"/>
    <col min="12298" max="12544" width="9" style="29"/>
    <col min="12545" max="12545" width="13.08984375" style="29" customWidth="1"/>
    <col min="12546" max="12546" width="11.90625" style="29" bestFit="1" customWidth="1"/>
    <col min="12547" max="12549" width="10.6328125" style="29" customWidth="1"/>
    <col min="12550" max="12550" width="11.90625" style="29" bestFit="1" customWidth="1"/>
    <col min="12551" max="12551" width="11.453125" style="29" customWidth="1"/>
    <col min="12552" max="12552" width="10.6328125" style="29" customWidth="1"/>
    <col min="12553" max="12553" width="11.36328125" style="29" customWidth="1"/>
    <col min="12554" max="12800" width="9" style="29"/>
    <col min="12801" max="12801" width="13.08984375" style="29" customWidth="1"/>
    <col min="12802" max="12802" width="11.90625" style="29" bestFit="1" customWidth="1"/>
    <col min="12803" max="12805" width="10.6328125" style="29" customWidth="1"/>
    <col min="12806" max="12806" width="11.90625" style="29" bestFit="1" customWidth="1"/>
    <col min="12807" max="12807" width="11.453125" style="29" customWidth="1"/>
    <col min="12808" max="12808" width="10.6328125" style="29" customWidth="1"/>
    <col min="12809" max="12809" width="11.36328125" style="29" customWidth="1"/>
    <col min="12810" max="13056" width="9" style="29"/>
    <col min="13057" max="13057" width="13.08984375" style="29" customWidth="1"/>
    <col min="13058" max="13058" width="11.90625" style="29" bestFit="1" customWidth="1"/>
    <col min="13059" max="13061" width="10.6328125" style="29" customWidth="1"/>
    <col min="13062" max="13062" width="11.90625" style="29" bestFit="1" customWidth="1"/>
    <col min="13063" max="13063" width="11.453125" style="29" customWidth="1"/>
    <col min="13064" max="13064" width="10.6328125" style="29" customWidth="1"/>
    <col min="13065" max="13065" width="11.36328125" style="29" customWidth="1"/>
    <col min="13066" max="13312" width="9" style="29"/>
    <col min="13313" max="13313" width="13.08984375" style="29" customWidth="1"/>
    <col min="13314" max="13314" width="11.90625" style="29" bestFit="1" customWidth="1"/>
    <col min="13315" max="13317" width="10.6328125" style="29" customWidth="1"/>
    <col min="13318" max="13318" width="11.90625" style="29" bestFit="1" customWidth="1"/>
    <col min="13319" max="13319" width="11.453125" style="29" customWidth="1"/>
    <col min="13320" max="13320" width="10.6328125" style="29" customWidth="1"/>
    <col min="13321" max="13321" width="11.36328125" style="29" customWidth="1"/>
    <col min="13322" max="13568" width="9" style="29"/>
    <col min="13569" max="13569" width="13.08984375" style="29" customWidth="1"/>
    <col min="13570" max="13570" width="11.90625" style="29" bestFit="1" customWidth="1"/>
    <col min="13571" max="13573" width="10.6328125" style="29" customWidth="1"/>
    <col min="13574" max="13574" width="11.90625" style="29" bestFit="1" customWidth="1"/>
    <col min="13575" max="13575" width="11.453125" style="29" customWidth="1"/>
    <col min="13576" max="13576" width="10.6328125" style="29" customWidth="1"/>
    <col min="13577" max="13577" width="11.36328125" style="29" customWidth="1"/>
    <col min="13578" max="13824" width="9" style="29"/>
    <col min="13825" max="13825" width="13.08984375" style="29" customWidth="1"/>
    <col min="13826" max="13826" width="11.90625" style="29" bestFit="1" customWidth="1"/>
    <col min="13827" max="13829" width="10.6328125" style="29" customWidth="1"/>
    <col min="13830" max="13830" width="11.90625" style="29" bestFit="1" customWidth="1"/>
    <col min="13831" max="13831" width="11.453125" style="29" customWidth="1"/>
    <col min="13832" max="13832" width="10.6328125" style="29" customWidth="1"/>
    <col min="13833" max="13833" width="11.36328125" style="29" customWidth="1"/>
    <col min="13834" max="14080" width="9" style="29"/>
    <col min="14081" max="14081" width="13.08984375" style="29" customWidth="1"/>
    <col min="14082" max="14082" width="11.90625" style="29" bestFit="1" customWidth="1"/>
    <col min="14083" max="14085" width="10.6328125" style="29" customWidth="1"/>
    <col min="14086" max="14086" width="11.90625" style="29" bestFit="1" customWidth="1"/>
    <col min="14087" max="14087" width="11.453125" style="29" customWidth="1"/>
    <col min="14088" max="14088" width="10.6328125" style="29" customWidth="1"/>
    <col min="14089" max="14089" width="11.36328125" style="29" customWidth="1"/>
    <col min="14090" max="14336" width="9" style="29"/>
    <col min="14337" max="14337" width="13.08984375" style="29" customWidth="1"/>
    <col min="14338" max="14338" width="11.90625" style="29" bestFit="1" customWidth="1"/>
    <col min="14339" max="14341" width="10.6328125" style="29" customWidth="1"/>
    <col min="14342" max="14342" width="11.90625" style="29" bestFit="1" customWidth="1"/>
    <col min="14343" max="14343" width="11.453125" style="29" customWidth="1"/>
    <col min="14344" max="14344" width="10.6328125" style="29" customWidth="1"/>
    <col min="14345" max="14345" width="11.36328125" style="29" customWidth="1"/>
    <col min="14346" max="14592" width="9" style="29"/>
    <col min="14593" max="14593" width="13.08984375" style="29" customWidth="1"/>
    <col min="14594" max="14594" width="11.90625" style="29" bestFit="1" customWidth="1"/>
    <col min="14595" max="14597" width="10.6328125" style="29" customWidth="1"/>
    <col min="14598" max="14598" width="11.90625" style="29" bestFit="1" customWidth="1"/>
    <col min="14599" max="14599" width="11.453125" style="29" customWidth="1"/>
    <col min="14600" max="14600" width="10.6328125" style="29" customWidth="1"/>
    <col min="14601" max="14601" width="11.36328125" style="29" customWidth="1"/>
    <col min="14602" max="14848" width="9" style="29"/>
    <col min="14849" max="14849" width="13.08984375" style="29" customWidth="1"/>
    <col min="14850" max="14850" width="11.90625" style="29" bestFit="1" customWidth="1"/>
    <col min="14851" max="14853" width="10.6328125" style="29" customWidth="1"/>
    <col min="14854" max="14854" width="11.90625" style="29" bestFit="1" customWidth="1"/>
    <col min="14855" max="14855" width="11.453125" style="29" customWidth="1"/>
    <col min="14856" max="14856" width="10.6328125" style="29" customWidth="1"/>
    <col min="14857" max="14857" width="11.36328125" style="29" customWidth="1"/>
    <col min="14858" max="15104" width="9" style="29"/>
    <col min="15105" max="15105" width="13.08984375" style="29" customWidth="1"/>
    <col min="15106" max="15106" width="11.90625" style="29" bestFit="1" customWidth="1"/>
    <col min="15107" max="15109" width="10.6328125" style="29" customWidth="1"/>
    <col min="15110" max="15110" width="11.90625" style="29" bestFit="1" customWidth="1"/>
    <col min="15111" max="15111" width="11.453125" style="29" customWidth="1"/>
    <col min="15112" max="15112" width="10.6328125" style="29" customWidth="1"/>
    <col min="15113" max="15113" width="11.36328125" style="29" customWidth="1"/>
    <col min="15114" max="15360" width="9" style="29"/>
    <col min="15361" max="15361" width="13.08984375" style="29" customWidth="1"/>
    <col min="15362" max="15362" width="11.90625" style="29" bestFit="1" customWidth="1"/>
    <col min="15363" max="15365" width="10.6328125" style="29" customWidth="1"/>
    <col min="15366" max="15366" width="11.90625" style="29" bestFit="1" customWidth="1"/>
    <col min="15367" max="15367" width="11.453125" style="29" customWidth="1"/>
    <col min="15368" max="15368" width="10.6328125" style="29" customWidth="1"/>
    <col min="15369" max="15369" width="11.36328125" style="29" customWidth="1"/>
    <col min="15370" max="15616" width="9" style="29"/>
    <col min="15617" max="15617" width="13.08984375" style="29" customWidth="1"/>
    <col min="15618" max="15618" width="11.90625" style="29" bestFit="1" customWidth="1"/>
    <col min="15619" max="15621" width="10.6328125" style="29" customWidth="1"/>
    <col min="15622" max="15622" width="11.90625" style="29" bestFit="1" customWidth="1"/>
    <col min="15623" max="15623" width="11.453125" style="29" customWidth="1"/>
    <col min="15624" max="15624" width="10.6328125" style="29" customWidth="1"/>
    <col min="15625" max="15625" width="11.36328125" style="29" customWidth="1"/>
    <col min="15626" max="15872" width="9" style="29"/>
    <col min="15873" max="15873" width="13.08984375" style="29" customWidth="1"/>
    <col min="15874" max="15874" width="11.90625" style="29" bestFit="1" customWidth="1"/>
    <col min="15875" max="15877" width="10.6328125" style="29" customWidth="1"/>
    <col min="15878" max="15878" width="11.90625" style="29" bestFit="1" customWidth="1"/>
    <col min="15879" max="15879" width="11.453125" style="29" customWidth="1"/>
    <col min="15880" max="15880" width="10.6328125" style="29" customWidth="1"/>
    <col min="15881" max="15881" width="11.36328125" style="29" customWidth="1"/>
    <col min="15882" max="16128" width="9" style="29"/>
    <col min="16129" max="16129" width="13.08984375" style="29" customWidth="1"/>
    <col min="16130" max="16130" width="11.90625" style="29" bestFit="1" customWidth="1"/>
    <col min="16131" max="16133" width="10.6328125" style="29" customWidth="1"/>
    <col min="16134" max="16134" width="11.90625" style="29" bestFit="1" customWidth="1"/>
    <col min="16135" max="16135" width="11.453125" style="29" customWidth="1"/>
    <col min="16136" max="16136" width="10.6328125" style="29" customWidth="1"/>
    <col min="16137" max="16137" width="11.36328125" style="29" customWidth="1"/>
    <col min="16138" max="16384" width="9" style="29"/>
  </cols>
  <sheetData>
    <row r="1" spans="1:9" ht="20">
      <c r="A1" s="127" t="s">
        <v>70</v>
      </c>
      <c r="B1" s="128"/>
      <c r="C1" s="129"/>
      <c r="D1" s="130"/>
      <c r="E1" s="131"/>
    </row>
    <row r="2" spans="1:9" ht="14.5" thickBot="1">
      <c r="A2" s="47"/>
      <c r="C2" s="452"/>
      <c r="D2" s="452"/>
      <c r="E2" s="133"/>
      <c r="H2" s="452" t="s">
        <v>71</v>
      </c>
      <c r="I2" s="452"/>
    </row>
    <row r="3" spans="1:9" s="18" customFormat="1" ht="18">
      <c r="A3" s="453" t="s">
        <v>72</v>
      </c>
      <c r="B3" s="445" t="s">
        <v>5</v>
      </c>
      <c r="C3" s="446"/>
      <c r="D3" s="446"/>
      <c r="E3" s="447"/>
      <c r="F3" s="445" t="s">
        <v>6</v>
      </c>
      <c r="G3" s="446"/>
      <c r="H3" s="446"/>
      <c r="I3" s="447"/>
    </row>
    <row r="4" spans="1:9" ht="14.5" thickBot="1">
      <c r="A4" s="454"/>
      <c r="B4" s="134" t="s">
        <v>73</v>
      </c>
      <c r="C4" s="135" t="s">
        <v>74</v>
      </c>
      <c r="D4" s="136" t="s">
        <v>75</v>
      </c>
      <c r="E4" s="137" t="s">
        <v>76</v>
      </c>
      <c r="F4" s="138" t="s">
        <v>73</v>
      </c>
      <c r="G4" s="139" t="s">
        <v>74</v>
      </c>
      <c r="H4" s="139" t="s">
        <v>75</v>
      </c>
      <c r="I4" s="137" t="s">
        <v>76</v>
      </c>
    </row>
    <row r="5" spans="1:9" ht="17.5">
      <c r="A5" s="140" t="s">
        <v>77</v>
      </c>
      <c r="B5" s="141">
        <v>8099.6008700000002</v>
      </c>
      <c r="C5" s="142">
        <v>-183</v>
      </c>
      <c r="D5" s="143">
        <v>-2.1996371005122337</v>
      </c>
      <c r="E5" s="144">
        <v>47.600569284082447</v>
      </c>
      <c r="F5" s="145">
        <v>7671</v>
      </c>
      <c r="G5" s="146">
        <v>-428</v>
      </c>
      <c r="H5" s="147">
        <v>-5.3</v>
      </c>
      <c r="I5" s="148">
        <v>45.3</v>
      </c>
    </row>
    <row r="6" spans="1:9" ht="17.5">
      <c r="A6" s="149" t="s">
        <v>78</v>
      </c>
      <c r="B6" s="150">
        <v>8916.1638399999993</v>
      </c>
      <c r="C6" s="151">
        <v>-657.31616000000031</v>
      </c>
      <c r="D6" s="152">
        <v>-6.8660106878585463</v>
      </c>
      <c r="E6" s="144">
        <v>52.399430715917546</v>
      </c>
      <c r="F6" s="153">
        <v>9236.1902200000004</v>
      </c>
      <c r="G6" s="146">
        <v>320.02638000000002</v>
      </c>
      <c r="H6" s="147">
        <v>3.6</v>
      </c>
      <c r="I6" s="148">
        <v>54.6</v>
      </c>
    </row>
    <row r="7" spans="1:9" ht="18" thickBot="1">
      <c r="A7" s="154" t="s">
        <v>79</v>
      </c>
      <c r="B7" s="155">
        <v>17015.764709999999</v>
      </c>
      <c r="C7" s="156">
        <v>-840</v>
      </c>
      <c r="D7" s="157">
        <v>-4.7016146609766674</v>
      </c>
      <c r="E7" s="158">
        <v>100</v>
      </c>
      <c r="F7" s="159">
        <v>16907</v>
      </c>
      <c r="G7" s="160">
        <v>-108</v>
      </c>
      <c r="H7" s="161">
        <v>-0.6</v>
      </c>
      <c r="I7" s="162">
        <v>100</v>
      </c>
    </row>
    <row r="8" spans="1:9" ht="17.5">
      <c r="A8" s="163" t="s">
        <v>80</v>
      </c>
      <c r="B8" s="164">
        <v>-6029.7811000000002</v>
      </c>
      <c r="C8" s="165" t="s">
        <v>81</v>
      </c>
      <c r="D8" s="166" t="s">
        <v>81</v>
      </c>
      <c r="E8" s="167" t="s">
        <v>82</v>
      </c>
      <c r="F8" s="168">
        <v>-6483.5717999999997</v>
      </c>
      <c r="G8" s="169" t="s">
        <v>15</v>
      </c>
      <c r="H8" s="170" t="s">
        <v>15</v>
      </c>
      <c r="I8" s="171" t="s">
        <v>15</v>
      </c>
    </row>
    <row r="9" spans="1:9" ht="18" thickBot="1">
      <c r="A9" s="172" t="s">
        <v>83</v>
      </c>
      <c r="B9" s="173">
        <v>10985.983609999999</v>
      </c>
      <c r="C9" s="174">
        <v>-923</v>
      </c>
      <c r="D9" s="175">
        <v>-7.7440609818948039</v>
      </c>
      <c r="E9" s="176" t="s">
        <v>82</v>
      </c>
      <c r="F9" s="177">
        <v>10424</v>
      </c>
      <c r="G9" s="178">
        <v>-562</v>
      </c>
      <c r="H9" s="179">
        <v>-5.0999999999999996</v>
      </c>
      <c r="I9" s="180" t="s">
        <v>15</v>
      </c>
    </row>
    <row r="10" spans="1:9" ht="17.25" customHeight="1">
      <c r="A10" s="181" t="s">
        <v>84</v>
      </c>
      <c r="B10" s="182"/>
      <c r="C10" s="183"/>
      <c r="D10" s="184"/>
      <c r="E10" s="185"/>
      <c r="F10" s="185"/>
      <c r="G10" s="185"/>
      <c r="H10" s="185"/>
      <c r="I10" s="185"/>
    </row>
    <row r="11" spans="1:9">
      <c r="A11" s="186"/>
      <c r="B11" s="182"/>
      <c r="C11" s="183"/>
      <c r="D11" s="184"/>
      <c r="E11" s="185"/>
      <c r="F11" s="185"/>
      <c r="G11" s="185"/>
      <c r="H11" s="187"/>
      <c r="I11" s="185"/>
    </row>
    <row r="22" spans="1:1">
      <c r="A22" s="47"/>
    </row>
  </sheetData>
  <mergeCells count="5">
    <mergeCell ref="C2:D2"/>
    <mergeCell ref="H2:I2"/>
    <mergeCell ref="A3:A4"/>
    <mergeCell ref="B3:E3"/>
    <mergeCell ref="F3:I3"/>
  </mergeCells>
  <phoneticPr fontId="2"/>
  <pageMargins left="0.70866141732283472" right="0.70866141732283472" top="0.74803149606299213" bottom="0.74803149606299213" header="0.31496062992125984" footer="0.31496062992125984"/>
  <pageSetup paperSize="9" scale="87" orientation="portrait"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RowHeight="13"/>
  <sheetData>
    <row r="1" spans="1:9">
      <c r="A1" s="125" t="s">
        <v>85</v>
      </c>
      <c r="B1" s="125"/>
      <c r="C1" s="125"/>
      <c r="D1" s="125"/>
      <c r="E1" s="125"/>
      <c r="F1" s="125"/>
      <c r="G1" s="125"/>
      <c r="H1" s="125"/>
      <c r="I1" s="125"/>
    </row>
    <row r="2" spans="1:9">
      <c r="A2" s="125"/>
      <c r="B2" s="125"/>
      <c r="C2" s="125"/>
      <c r="D2" s="125"/>
      <c r="E2" s="125"/>
      <c r="F2" s="125"/>
      <c r="G2" s="125"/>
      <c r="H2" s="125"/>
      <c r="I2" s="125" t="s">
        <v>86</v>
      </c>
    </row>
    <row r="3" spans="1:9">
      <c r="A3" s="125" t="s">
        <v>87</v>
      </c>
      <c r="B3" s="125" t="s">
        <v>52</v>
      </c>
      <c r="C3" s="125" t="s">
        <v>52</v>
      </c>
      <c r="D3" s="125" t="s">
        <v>52</v>
      </c>
      <c r="E3" s="125" t="s">
        <v>52</v>
      </c>
      <c r="F3" s="125" t="s">
        <v>53</v>
      </c>
      <c r="G3" s="125" t="s">
        <v>53</v>
      </c>
      <c r="H3" s="125" t="s">
        <v>53</v>
      </c>
      <c r="I3" s="125" t="s">
        <v>53</v>
      </c>
    </row>
    <row r="4" spans="1:9">
      <c r="A4" s="125"/>
      <c r="B4" s="125" t="s">
        <v>20</v>
      </c>
      <c r="C4" s="125" t="s">
        <v>21</v>
      </c>
      <c r="D4" s="125" t="s">
        <v>22</v>
      </c>
      <c r="E4" s="125" t="s">
        <v>88</v>
      </c>
      <c r="F4" s="125" t="s">
        <v>20</v>
      </c>
      <c r="G4" s="125" t="s">
        <v>21</v>
      </c>
      <c r="H4" s="125" t="s">
        <v>22</v>
      </c>
      <c r="I4" s="125" t="s">
        <v>88</v>
      </c>
    </row>
    <row r="5" spans="1:9">
      <c r="A5" s="125"/>
      <c r="B5" s="125" t="s">
        <v>35</v>
      </c>
      <c r="C5" s="125" t="s">
        <v>35</v>
      </c>
      <c r="D5" s="125" t="s">
        <v>36</v>
      </c>
      <c r="E5" s="125" t="s">
        <v>36</v>
      </c>
      <c r="F5" s="125" t="s">
        <v>35</v>
      </c>
      <c r="G5" s="125" t="s">
        <v>35</v>
      </c>
      <c r="H5" s="125" t="s">
        <v>36</v>
      </c>
      <c r="I5" s="125" t="s">
        <v>36</v>
      </c>
    </row>
    <row r="6" spans="1:9">
      <c r="A6" s="125" t="s">
        <v>89</v>
      </c>
      <c r="B6" s="125">
        <v>8099.6008700000002</v>
      </c>
      <c r="C6" s="125">
        <v>-183</v>
      </c>
      <c r="D6" s="125">
        <v>-2.1996371005122337</v>
      </c>
      <c r="E6" s="125">
        <v>47.600569284082447</v>
      </c>
      <c r="F6" s="125">
        <v>7671</v>
      </c>
      <c r="G6" s="125">
        <v>-428</v>
      </c>
      <c r="H6" s="125">
        <v>-5.3</v>
      </c>
      <c r="I6" s="125">
        <v>45.3</v>
      </c>
    </row>
    <row r="7" spans="1:9">
      <c r="A7" s="125" t="s">
        <v>90</v>
      </c>
      <c r="B7" s="125">
        <v>8916.1638399999993</v>
      </c>
      <c r="C7" s="125">
        <v>-657.31616000000031</v>
      </c>
      <c r="D7" s="125">
        <v>-6.8660106878585463</v>
      </c>
      <c r="E7" s="125">
        <v>52.399430715917546</v>
      </c>
      <c r="F7" s="125">
        <v>9236.1902200000004</v>
      </c>
      <c r="G7" s="125">
        <v>320.02638000000002</v>
      </c>
      <c r="H7" s="125">
        <v>3.6</v>
      </c>
      <c r="I7" s="125">
        <v>54.6</v>
      </c>
    </row>
    <row r="8" spans="1:9">
      <c r="A8" s="125" t="s">
        <v>91</v>
      </c>
      <c r="B8" s="125">
        <v>17015.764709999999</v>
      </c>
      <c r="C8" s="125">
        <v>-840</v>
      </c>
      <c r="D8" s="125">
        <v>-4.7016146609766674</v>
      </c>
      <c r="E8" s="125">
        <v>100</v>
      </c>
      <c r="F8" s="125">
        <v>16907</v>
      </c>
      <c r="G8" s="125">
        <v>-108</v>
      </c>
      <c r="H8" s="125">
        <v>-0.6</v>
      </c>
      <c r="I8" s="125">
        <v>100</v>
      </c>
    </row>
    <row r="9" spans="1:9">
      <c r="A9" s="125" t="s">
        <v>92</v>
      </c>
      <c r="B9" s="125">
        <v>-6029.7811000000002</v>
      </c>
      <c r="C9" s="125" t="s">
        <v>30</v>
      </c>
      <c r="D9" s="125" t="s">
        <v>30</v>
      </c>
      <c r="E9" s="125" t="s">
        <v>30</v>
      </c>
      <c r="F9" s="125">
        <v>-6483.5717999999997</v>
      </c>
      <c r="G9" s="125" t="s">
        <v>30</v>
      </c>
      <c r="H9" s="125" t="s">
        <v>30</v>
      </c>
      <c r="I9" s="125" t="s">
        <v>30</v>
      </c>
    </row>
    <row r="10" spans="1:9">
      <c r="A10" s="125" t="s">
        <v>93</v>
      </c>
      <c r="B10" s="125">
        <v>10985.983609999999</v>
      </c>
      <c r="C10" s="125">
        <v>-923</v>
      </c>
      <c r="D10" s="125">
        <v>-7.7440609818948039</v>
      </c>
      <c r="E10" s="125" t="s">
        <v>30</v>
      </c>
      <c r="F10" s="125">
        <v>10424</v>
      </c>
      <c r="G10" s="125">
        <v>-562</v>
      </c>
      <c r="H10" s="125">
        <v>-5.0999999999999996</v>
      </c>
      <c r="I10" s="125" t="s">
        <v>30</v>
      </c>
    </row>
    <row r="11" spans="1:9">
      <c r="A11" s="125" t="s">
        <v>94</v>
      </c>
      <c r="B11" s="125"/>
      <c r="C11" s="125"/>
      <c r="D11" s="125"/>
      <c r="E11" s="125"/>
      <c r="F11" s="125"/>
      <c r="G11" s="125"/>
      <c r="H11" s="125"/>
      <c r="I11" s="125"/>
    </row>
  </sheetData>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heetViews>
  <sheetFormatPr defaultRowHeight="14"/>
  <cols>
    <col min="1" max="1" width="6.453125" style="29" customWidth="1"/>
    <col min="2" max="2" width="9" style="29"/>
    <col min="3" max="3" width="30.36328125" style="29" customWidth="1"/>
    <col min="4" max="4" width="9.26953125" style="29" customWidth="1"/>
    <col min="5" max="5" width="9.26953125" style="52" customWidth="1"/>
    <col min="6" max="6" width="9.26953125" style="42" customWidth="1"/>
    <col min="7" max="9" width="9.26953125" style="29" customWidth="1"/>
    <col min="10" max="256" width="9" style="29"/>
    <col min="257" max="257" width="6.453125" style="29" customWidth="1"/>
    <col min="258" max="258" width="9" style="29"/>
    <col min="259" max="259" width="30.36328125" style="29" customWidth="1"/>
    <col min="260" max="265" width="9.26953125" style="29" customWidth="1"/>
    <col min="266" max="512" width="9" style="29"/>
    <col min="513" max="513" width="6.453125" style="29" customWidth="1"/>
    <col min="514" max="514" width="9" style="29"/>
    <col min="515" max="515" width="30.36328125" style="29" customWidth="1"/>
    <col min="516" max="521" width="9.26953125" style="29" customWidth="1"/>
    <col min="522" max="768" width="9" style="29"/>
    <col min="769" max="769" width="6.453125" style="29" customWidth="1"/>
    <col min="770" max="770" width="9" style="29"/>
    <col min="771" max="771" width="30.36328125" style="29" customWidth="1"/>
    <col min="772" max="777" width="9.26953125" style="29" customWidth="1"/>
    <col min="778" max="1024" width="9" style="29"/>
    <col min="1025" max="1025" width="6.453125" style="29" customWidth="1"/>
    <col min="1026" max="1026" width="9" style="29"/>
    <col min="1027" max="1027" width="30.36328125" style="29" customWidth="1"/>
    <col min="1028" max="1033" width="9.26953125" style="29" customWidth="1"/>
    <col min="1034" max="1280" width="9" style="29"/>
    <col min="1281" max="1281" width="6.453125" style="29" customWidth="1"/>
    <col min="1282" max="1282" width="9" style="29"/>
    <col min="1283" max="1283" width="30.36328125" style="29" customWidth="1"/>
    <col min="1284" max="1289" width="9.26953125" style="29" customWidth="1"/>
    <col min="1290" max="1536" width="9" style="29"/>
    <col min="1537" max="1537" width="6.453125" style="29" customWidth="1"/>
    <col min="1538" max="1538" width="9" style="29"/>
    <col min="1539" max="1539" width="30.36328125" style="29" customWidth="1"/>
    <col min="1540" max="1545" width="9.26953125" style="29" customWidth="1"/>
    <col min="1546" max="1792" width="9" style="29"/>
    <col min="1793" max="1793" width="6.453125" style="29" customWidth="1"/>
    <col min="1794" max="1794" width="9" style="29"/>
    <col min="1795" max="1795" width="30.36328125" style="29" customWidth="1"/>
    <col min="1796" max="1801" width="9.26953125" style="29" customWidth="1"/>
    <col min="1802" max="2048" width="9" style="29"/>
    <col min="2049" max="2049" width="6.453125" style="29" customWidth="1"/>
    <col min="2050" max="2050" width="9" style="29"/>
    <col min="2051" max="2051" width="30.36328125" style="29" customWidth="1"/>
    <col min="2052" max="2057" width="9.26953125" style="29" customWidth="1"/>
    <col min="2058" max="2304" width="9" style="29"/>
    <col min="2305" max="2305" width="6.453125" style="29" customWidth="1"/>
    <col min="2306" max="2306" width="9" style="29"/>
    <col min="2307" max="2307" width="30.36328125" style="29" customWidth="1"/>
    <col min="2308" max="2313" width="9.26953125" style="29" customWidth="1"/>
    <col min="2314" max="2560" width="9" style="29"/>
    <col min="2561" max="2561" width="6.453125" style="29" customWidth="1"/>
    <col min="2562" max="2562" width="9" style="29"/>
    <col min="2563" max="2563" width="30.36328125" style="29" customWidth="1"/>
    <col min="2564" max="2569" width="9.26953125" style="29" customWidth="1"/>
    <col min="2570" max="2816" width="9" style="29"/>
    <col min="2817" max="2817" width="6.453125" style="29" customWidth="1"/>
    <col min="2818" max="2818" width="9" style="29"/>
    <col min="2819" max="2819" width="30.36328125" style="29" customWidth="1"/>
    <col min="2820" max="2825" width="9.26953125" style="29" customWidth="1"/>
    <col min="2826" max="3072" width="9" style="29"/>
    <col min="3073" max="3073" width="6.453125" style="29" customWidth="1"/>
    <col min="3074" max="3074" width="9" style="29"/>
    <col min="3075" max="3075" width="30.36328125" style="29" customWidth="1"/>
    <col min="3076" max="3081" width="9.26953125" style="29" customWidth="1"/>
    <col min="3082" max="3328" width="9" style="29"/>
    <col min="3329" max="3329" width="6.453125" style="29" customWidth="1"/>
    <col min="3330" max="3330" width="9" style="29"/>
    <col min="3331" max="3331" width="30.36328125" style="29" customWidth="1"/>
    <col min="3332" max="3337" width="9.26953125" style="29" customWidth="1"/>
    <col min="3338" max="3584" width="9" style="29"/>
    <col min="3585" max="3585" width="6.453125" style="29" customWidth="1"/>
    <col min="3586" max="3586" width="9" style="29"/>
    <col min="3587" max="3587" width="30.36328125" style="29" customWidth="1"/>
    <col min="3588" max="3593" width="9.26953125" style="29" customWidth="1"/>
    <col min="3594" max="3840" width="9" style="29"/>
    <col min="3841" max="3841" width="6.453125" style="29" customWidth="1"/>
    <col min="3842" max="3842" width="9" style="29"/>
    <col min="3843" max="3843" width="30.36328125" style="29" customWidth="1"/>
    <col min="3844" max="3849" width="9.26953125" style="29" customWidth="1"/>
    <col min="3850" max="4096" width="9" style="29"/>
    <col min="4097" max="4097" width="6.453125" style="29" customWidth="1"/>
    <col min="4098" max="4098" width="9" style="29"/>
    <col min="4099" max="4099" width="30.36328125" style="29" customWidth="1"/>
    <col min="4100" max="4105" width="9.26953125" style="29" customWidth="1"/>
    <col min="4106" max="4352" width="9" style="29"/>
    <col min="4353" max="4353" width="6.453125" style="29" customWidth="1"/>
    <col min="4354" max="4354" width="9" style="29"/>
    <col min="4355" max="4355" width="30.36328125" style="29" customWidth="1"/>
    <col min="4356" max="4361" width="9.26953125" style="29" customWidth="1"/>
    <col min="4362" max="4608" width="9" style="29"/>
    <col min="4609" max="4609" width="6.453125" style="29" customWidth="1"/>
    <col min="4610" max="4610" width="9" style="29"/>
    <col min="4611" max="4611" width="30.36328125" style="29" customWidth="1"/>
    <col min="4612" max="4617" width="9.26953125" style="29" customWidth="1"/>
    <col min="4618" max="4864" width="9" style="29"/>
    <col min="4865" max="4865" width="6.453125" style="29" customWidth="1"/>
    <col min="4866" max="4866" width="9" style="29"/>
    <col min="4867" max="4867" width="30.36328125" style="29" customWidth="1"/>
    <col min="4868" max="4873" width="9.26953125" style="29" customWidth="1"/>
    <col min="4874" max="5120" width="9" style="29"/>
    <col min="5121" max="5121" width="6.453125" style="29" customWidth="1"/>
    <col min="5122" max="5122" width="9" style="29"/>
    <col min="5123" max="5123" width="30.36328125" style="29" customWidth="1"/>
    <col min="5124" max="5129" width="9.26953125" style="29" customWidth="1"/>
    <col min="5130" max="5376" width="9" style="29"/>
    <col min="5377" max="5377" width="6.453125" style="29" customWidth="1"/>
    <col min="5378" max="5378" width="9" style="29"/>
    <col min="5379" max="5379" width="30.36328125" style="29" customWidth="1"/>
    <col min="5380" max="5385" width="9.26953125" style="29" customWidth="1"/>
    <col min="5386" max="5632" width="9" style="29"/>
    <col min="5633" max="5633" width="6.453125" style="29" customWidth="1"/>
    <col min="5634" max="5634" width="9" style="29"/>
    <col min="5635" max="5635" width="30.36328125" style="29" customWidth="1"/>
    <col min="5636" max="5641" width="9.26953125" style="29" customWidth="1"/>
    <col min="5642" max="5888" width="9" style="29"/>
    <col min="5889" max="5889" width="6.453125" style="29" customWidth="1"/>
    <col min="5890" max="5890" width="9" style="29"/>
    <col min="5891" max="5891" width="30.36328125" style="29" customWidth="1"/>
    <col min="5892" max="5897" width="9.26953125" style="29" customWidth="1"/>
    <col min="5898" max="6144" width="9" style="29"/>
    <col min="6145" max="6145" width="6.453125" style="29" customWidth="1"/>
    <col min="6146" max="6146" width="9" style="29"/>
    <col min="6147" max="6147" width="30.36328125" style="29" customWidth="1"/>
    <col min="6148" max="6153" width="9.26953125" style="29" customWidth="1"/>
    <col min="6154" max="6400" width="9" style="29"/>
    <col min="6401" max="6401" width="6.453125" style="29" customWidth="1"/>
    <col min="6402" max="6402" width="9" style="29"/>
    <col min="6403" max="6403" width="30.36328125" style="29" customWidth="1"/>
    <col min="6404" max="6409" width="9.26953125" style="29" customWidth="1"/>
    <col min="6410" max="6656" width="9" style="29"/>
    <col min="6657" max="6657" width="6.453125" style="29" customWidth="1"/>
    <col min="6658" max="6658" width="9" style="29"/>
    <col min="6659" max="6659" width="30.36328125" style="29" customWidth="1"/>
    <col min="6660" max="6665" width="9.26953125" style="29" customWidth="1"/>
    <col min="6666" max="6912" width="9" style="29"/>
    <col min="6913" max="6913" width="6.453125" style="29" customWidth="1"/>
    <col min="6914" max="6914" width="9" style="29"/>
    <col min="6915" max="6915" width="30.36328125" style="29" customWidth="1"/>
    <col min="6916" max="6921" width="9.26953125" style="29" customWidth="1"/>
    <col min="6922" max="7168" width="9" style="29"/>
    <col min="7169" max="7169" width="6.453125" style="29" customWidth="1"/>
    <col min="7170" max="7170" width="9" style="29"/>
    <col min="7171" max="7171" width="30.36328125" style="29" customWidth="1"/>
    <col min="7172" max="7177" width="9.26953125" style="29" customWidth="1"/>
    <col min="7178" max="7424" width="9" style="29"/>
    <col min="7425" max="7425" width="6.453125" style="29" customWidth="1"/>
    <col min="7426" max="7426" width="9" style="29"/>
    <col min="7427" max="7427" width="30.36328125" style="29" customWidth="1"/>
    <col min="7428" max="7433" width="9.26953125" style="29" customWidth="1"/>
    <col min="7434" max="7680" width="9" style="29"/>
    <col min="7681" max="7681" width="6.453125" style="29" customWidth="1"/>
    <col min="7682" max="7682" width="9" style="29"/>
    <col min="7683" max="7683" width="30.36328125" style="29" customWidth="1"/>
    <col min="7684" max="7689" width="9.26953125" style="29" customWidth="1"/>
    <col min="7690" max="7936" width="9" style="29"/>
    <col min="7937" max="7937" width="6.453125" style="29" customWidth="1"/>
    <col min="7938" max="7938" width="9" style="29"/>
    <col min="7939" max="7939" width="30.36328125" style="29" customWidth="1"/>
    <col min="7940" max="7945" width="9.26953125" style="29" customWidth="1"/>
    <col min="7946" max="8192" width="9" style="29"/>
    <col min="8193" max="8193" width="6.453125" style="29" customWidth="1"/>
    <col min="8194" max="8194" width="9" style="29"/>
    <col min="8195" max="8195" width="30.36328125" style="29" customWidth="1"/>
    <col min="8196" max="8201" width="9.26953125" style="29" customWidth="1"/>
    <col min="8202" max="8448" width="9" style="29"/>
    <col min="8449" max="8449" width="6.453125" style="29" customWidth="1"/>
    <col min="8450" max="8450" width="9" style="29"/>
    <col min="8451" max="8451" width="30.36328125" style="29" customWidth="1"/>
    <col min="8452" max="8457" width="9.26953125" style="29" customWidth="1"/>
    <col min="8458" max="8704" width="9" style="29"/>
    <col min="8705" max="8705" width="6.453125" style="29" customWidth="1"/>
    <col min="8706" max="8706" width="9" style="29"/>
    <col min="8707" max="8707" width="30.36328125" style="29" customWidth="1"/>
    <col min="8708" max="8713" width="9.26953125" style="29" customWidth="1"/>
    <col min="8714" max="8960" width="9" style="29"/>
    <col min="8961" max="8961" width="6.453125" style="29" customWidth="1"/>
    <col min="8962" max="8962" width="9" style="29"/>
    <col min="8963" max="8963" width="30.36328125" style="29" customWidth="1"/>
    <col min="8964" max="8969" width="9.26953125" style="29" customWidth="1"/>
    <col min="8970" max="9216" width="9" style="29"/>
    <col min="9217" max="9217" width="6.453125" style="29" customWidth="1"/>
    <col min="9218" max="9218" width="9" style="29"/>
    <col min="9219" max="9219" width="30.36328125" style="29" customWidth="1"/>
    <col min="9220" max="9225" width="9.26953125" style="29" customWidth="1"/>
    <col min="9226" max="9472" width="9" style="29"/>
    <col min="9473" max="9473" width="6.453125" style="29" customWidth="1"/>
    <col min="9474" max="9474" width="9" style="29"/>
    <col min="9475" max="9475" width="30.36328125" style="29" customWidth="1"/>
    <col min="9476" max="9481" width="9.26953125" style="29" customWidth="1"/>
    <col min="9482" max="9728" width="9" style="29"/>
    <col min="9729" max="9729" width="6.453125" style="29" customWidth="1"/>
    <col min="9730" max="9730" width="9" style="29"/>
    <col min="9731" max="9731" width="30.36328125" style="29" customWidth="1"/>
    <col min="9732" max="9737" width="9.26953125" style="29" customWidth="1"/>
    <col min="9738" max="9984" width="9" style="29"/>
    <col min="9985" max="9985" width="6.453125" style="29" customWidth="1"/>
    <col min="9986" max="9986" width="9" style="29"/>
    <col min="9987" max="9987" width="30.36328125" style="29" customWidth="1"/>
    <col min="9988" max="9993" width="9.26953125" style="29" customWidth="1"/>
    <col min="9994" max="10240" width="9" style="29"/>
    <col min="10241" max="10241" width="6.453125" style="29" customWidth="1"/>
    <col min="10242" max="10242" width="9" style="29"/>
    <col min="10243" max="10243" width="30.36328125" style="29" customWidth="1"/>
    <col min="10244" max="10249" width="9.26953125" style="29" customWidth="1"/>
    <col min="10250" max="10496" width="9" style="29"/>
    <col min="10497" max="10497" width="6.453125" style="29" customWidth="1"/>
    <col min="10498" max="10498" width="9" style="29"/>
    <col min="10499" max="10499" width="30.36328125" style="29" customWidth="1"/>
    <col min="10500" max="10505" width="9.26953125" style="29" customWidth="1"/>
    <col min="10506" max="10752" width="9" style="29"/>
    <col min="10753" max="10753" width="6.453125" style="29" customWidth="1"/>
    <col min="10754" max="10754" width="9" style="29"/>
    <col min="10755" max="10755" width="30.36328125" style="29" customWidth="1"/>
    <col min="10756" max="10761" width="9.26953125" style="29" customWidth="1"/>
    <col min="10762" max="11008" width="9" style="29"/>
    <col min="11009" max="11009" width="6.453125" style="29" customWidth="1"/>
    <col min="11010" max="11010" width="9" style="29"/>
    <col min="11011" max="11011" width="30.36328125" style="29" customWidth="1"/>
    <col min="11012" max="11017" width="9.26953125" style="29" customWidth="1"/>
    <col min="11018" max="11264" width="9" style="29"/>
    <col min="11265" max="11265" width="6.453125" style="29" customWidth="1"/>
    <col min="11266" max="11266" width="9" style="29"/>
    <col min="11267" max="11267" width="30.36328125" style="29" customWidth="1"/>
    <col min="11268" max="11273" width="9.26953125" style="29" customWidth="1"/>
    <col min="11274" max="11520" width="9" style="29"/>
    <col min="11521" max="11521" width="6.453125" style="29" customWidth="1"/>
    <col min="11522" max="11522" width="9" style="29"/>
    <col min="11523" max="11523" width="30.36328125" style="29" customWidth="1"/>
    <col min="11524" max="11529" width="9.26953125" style="29" customWidth="1"/>
    <col min="11530" max="11776" width="9" style="29"/>
    <col min="11777" max="11777" width="6.453125" style="29" customWidth="1"/>
    <col min="11778" max="11778" width="9" style="29"/>
    <col min="11779" max="11779" width="30.36328125" style="29" customWidth="1"/>
    <col min="11780" max="11785" width="9.26953125" style="29" customWidth="1"/>
    <col min="11786" max="12032" width="9" style="29"/>
    <col min="12033" max="12033" width="6.453125" style="29" customWidth="1"/>
    <col min="12034" max="12034" width="9" style="29"/>
    <col min="12035" max="12035" width="30.36328125" style="29" customWidth="1"/>
    <col min="12036" max="12041" width="9.26953125" style="29" customWidth="1"/>
    <col min="12042" max="12288" width="9" style="29"/>
    <col min="12289" max="12289" width="6.453125" style="29" customWidth="1"/>
    <col min="12290" max="12290" width="9" style="29"/>
    <col min="12291" max="12291" width="30.36328125" style="29" customWidth="1"/>
    <col min="12292" max="12297" width="9.26953125" style="29" customWidth="1"/>
    <col min="12298" max="12544" width="9" style="29"/>
    <col min="12545" max="12545" width="6.453125" style="29" customWidth="1"/>
    <col min="12546" max="12546" width="9" style="29"/>
    <col min="12547" max="12547" width="30.36328125" style="29" customWidth="1"/>
    <col min="12548" max="12553" width="9.26953125" style="29" customWidth="1"/>
    <col min="12554" max="12800" width="9" style="29"/>
    <col min="12801" max="12801" width="6.453125" style="29" customWidth="1"/>
    <col min="12802" max="12802" width="9" style="29"/>
    <col min="12803" max="12803" width="30.36328125" style="29" customWidth="1"/>
    <col min="12804" max="12809" width="9.26953125" style="29" customWidth="1"/>
    <col min="12810" max="13056" width="9" style="29"/>
    <col min="13057" max="13057" width="6.453125" style="29" customWidth="1"/>
    <col min="13058" max="13058" width="9" style="29"/>
    <col min="13059" max="13059" width="30.36328125" style="29" customWidth="1"/>
    <col min="13060" max="13065" width="9.26953125" style="29" customWidth="1"/>
    <col min="13066" max="13312" width="9" style="29"/>
    <col min="13313" max="13313" width="6.453125" style="29" customWidth="1"/>
    <col min="13314" max="13314" width="9" style="29"/>
    <col min="13315" max="13315" width="30.36328125" style="29" customWidth="1"/>
    <col min="13316" max="13321" width="9.26953125" style="29" customWidth="1"/>
    <col min="13322" max="13568" width="9" style="29"/>
    <col min="13569" max="13569" width="6.453125" style="29" customWidth="1"/>
    <col min="13570" max="13570" width="9" style="29"/>
    <col min="13571" max="13571" width="30.36328125" style="29" customWidth="1"/>
    <col min="13572" max="13577" width="9.26953125" style="29" customWidth="1"/>
    <col min="13578" max="13824" width="9" style="29"/>
    <col min="13825" max="13825" width="6.453125" style="29" customWidth="1"/>
    <col min="13826" max="13826" width="9" style="29"/>
    <col min="13827" max="13827" width="30.36328125" style="29" customWidth="1"/>
    <col min="13828" max="13833" width="9.26953125" style="29" customWidth="1"/>
    <col min="13834" max="14080" width="9" style="29"/>
    <col min="14081" max="14081" width="6.453125" style="29" customWidth="1"/>
    <col min="14082" max="14082" width="9" style="29"/>
    <col min="14083" max="14083" width="30.36328125" style="29" customWidth="1"/>
    <col min="14084" max="14089" width="9.26953125" style="29" customWidth="1"/>
    <col min="14090" max="14336" width="9" style="29"/>
    <col min="14337" max="14337" width="6.453125" style="29" customWidth="1"/>
    <col min="14338" max="14338" width="9" style="29"/>
    <col min="14339" max="14339" width="30.36328125" style="29" customWidth="1"/>
    <col min="14340" max="14345" width="9.26953125" style="29" customWidth="1"/>
    <col min="14346" max="14592" width="9" style="29"/>
    <col min="14593" max="14593" width="6.453125" style="29" customWidth="1"/>
    <col min="14594" max="14594" width="9" style="29"/>
    <col min="14595" max="14595" width="30.36328125" style="29" customWidth="1"/>
    <col min="14596" max="14601" width="9.26953125" style="29" customWidth="1"/>
    <col min="14602" max="14848" width="9" style="29"/>
    <col min="14849" max="14849" width="6.453125" style="29" customWidth="1"/>
    <col min="14850" max="14850" width="9" style="29"/>
    <col min="14851" max="14851" width="30.36328125" style="29" customWidth="1"/>
    <col min="14852" max="14857" width="9.26953125" style="29" customWidth="1"/>
    <col min="14858" max="15104" width="9" style="29"/>
    <col min="15105" max="15105" width="6.453125" style="29" customWidth="1"/>
    <col min="15106" max="15106" width="9" style="29"/>
    <col min="15107" max="15107" width="30.36328125" style="29" customWidth="1"/>
    <col min="15108" max="15113" width="9.26953125" style="29" customWidth="1"/>
    <col min="15114" max="15360" width="9" style="29"/>
    <col min="15361" max="15361" width="6.453125" style="29" customWidth="1"/>
    <col min="15362" max="15362" width="9" style="29"/>
    <col min="15363" max="15363" width="30.36328125" style="29" customWidth="1"/>
    <col min="15364" max="15369" width="9.26953125" style="29" customWidth="1"/>
    <col min="15370" max="15616" width="9" style="29"/>
    <col min="15617" max="15617" width="6.453125" style="29" customWidth="1"/>
    <col min="15618" max="15618" width="9" style="29"/>
    <col min="15619" max="15619" width="30.36328125" style="29" customWidth="1"/>
    <col min="15620" max="15625" width="9.26953125" style="29" customWidth="1"/>
    <col min="15626" max="15872" width="9" style="29"/>
    <col min="15873" max="15873" width="6.453125" style="29" customWidth="1"/>
    <col min="15874" max="15874" width="9" style="29"/>
    <col min="15875" max="15875" width="30.36328125" style="29" customWidth="1"/>
    <col min="15876" max="15881" width="9.26953125" style="29" customWidth="1"/>
    <col min="15882" max="16128" width="9" style="29"/>
    <col min="16129" max="16129" width="6.453125" style="29" customWidth="1"/>
    <col min="16130" max="16130" width="9" style="29"/>
    <col min="16131" max="16131" width="30.36328125" style="29" customWidth="1"/>
    <col min="16132" max="16137" width="9.26953125" style="29" customWidth="1"/>
    <col min="16138" max="16384" width="9" style="29"/>
  </cols>
  <sheetData>
    <row r="1" spans="1:10" ht="15.5">
      <c r="A1" s="10" t="s">
        <v>95</v>
      </c>
      <c r="B1" s="188"/>
      <c r="C1" s="188"/>
      <c r="D1" s="188"/>
    </row>
    <row r="2" spans="1:10" ht="18.5" thickBot="1">
      <c r="I2" s="62" t="s">
        <v>3</v>
      </c>
      <c r="J2" s="189"/>
    </row>
    <row r="3" spans="1:10" s="17" customFormat="1" ht="18">
      <c r="A3" s="439" t="s">
        <v>38</v>
      </c>
      <c r="B3" s="440"/>
      <c r="C3" s="441"/>
      <c r="D3" s="445" t="s">
        <v>5</v>
      </c>
      <c r="E3" s="446"/>
      <c r="F3" s="447"/>
      <c r="G3" s="445" t="s">
        <v>6</v>
      </c>
      <c r="H3" s="446"/>
      <c r="I3" s="447"/>
    </row>
    <row r="4" spans="1:10" ht="18.5" thickBot="1">
      <c r="A4" s="442"/>
      <c r="B4" s="443"/>
      <c r="C4" s="444"/>
      <c r="D4" s="63" t="s">
        <v>7</v>
      </c>
      <c r="E4" s="64" t="s">
        <v>8</v>
      </c>
      <c r="F4" s="65" t="s">
        <v>9</v>
      </c>
      <c r="G4" s="66" t="s">
        <v>7</v>
      </c>
      <c r="H4" s="67" t="s">
        <v>8</v>
      </c>
      <c r="I4" s="68" t="s">
        <v>9</v>
      </c>
    </row>
    <row r="5" spans="1:10" ht="17.5">
      <c r="A5" s="448" t="s">
        <v>39</v>
      </c>
      <c r="B5" s="449"/>
      <c r="C5" s="450"/>
      <c r="D5" s="190">
        <v>8099.6008700000002</v>
      </c>
      <c r="E5" s="191">
        <f>-18.269829*10</f>
        <v>-182.69829000000001</v>
      </c>
      <c r="F5" s="192">
        <v>-2.2058885639190104</v>
      </c>
      <c r="G5" s="190">
        <v>7671</v>
      </c>
      <c r="H5" s="193">
        <v>-428</v>
      </c>
      <c r="I5" s="194">
        <v>-5.3</v>
      </c>
      <c r="J5" s="124"/>
    </row>
    <row r="6" spans="1:10" ht="17.5">
      <c r="A6" s="451" t="s">
        <v>40</v>
      </c>
      <c r="B6" s="431"/>
      <c r="C6" s="432"/>
      <c r="D6" s="195">
        <v>4883.8418799999999</v>
      </c>
      <c r="E6" s="86">
        <f>10.504292*10</f>
        <v>105.04292</v>
      </c>
      <c r="F6" s="196">
        <v>2.1981029308669613</v>
      </c>
      <c r="G6" s="195">
        <v>4916.9719699999996</v>
      </c>
      <c r="H6" s="197">
        <v>33.130090000000003</v>
      </c>
      <c r="I6" s="198">
        <v>0.7</v>
      </c>
      <c r="J6" s="124"/>
    </row>
    <row r="7" spans="1:10" ht="30" customHeight="1">
      <c r="A7" s="82"/>
      <c r="B7" s="83" t="s">
        <v>41</v>
      </c>
      <c r="C7" s="84"/>
      <c r="D7" s="195">
        <v>1615.7999999999997</v>
      </c>
      <c r="E7" s="86">
        <f>9.73*10</f>
        <v>97.300000000000011</v>
      </c>
      <c r="F7" s="196">
        <v>6.407639117550211</v>
      </c>
      <c r="G7" s="195">
        <v>1641.96</v>
      </c>
      <c r="H7" s="197">
        <v>26.16</v>
      </c>
      <c r="I7" s="198">
        <v>1.6</v>
      </c>
    </row>
    <row r="8" spans="1:10" ht="18" customHeight="1">
      <c r="A8" s="82"/>
      <c r="B8" s="83" t="s">
        <v>42</v>
      </c>
      <c r="C8" s="84"/>
      <c r="D8" s="199">
        <v>3252.0418800000007</v>
      </c>
      <c r="E8" s="86">
        <f>0.827233000000024*10</f>
        <v>8.27233000000024</v>
      </c>
      <c r="F8" s="196">
        <v>0.2</v>
      </c>
      <c r="G8" s="199">
        <v>3259.01197</v>
      </c>
      <c r="H8" s="197">
        <v>6.9700899999999999</v>
      </c>
      <c r="I8" s="198">
        <v>0.2</v>
      </c>
    </row>
    <row r="9" spans="1:10" ht="30" customHeight="1">
      <c r="A9" s="82"/>
      <c r="B9" s="431" t="s">
        <v>43</v>
      </c>
      <c r="C9" s="432"/>
      <c r="D9" s="195">
        <v>16</v>
      </c>
      <c r="E9" s="200">
        <v>0</v>
      </c>
      <c r="F9" s="196">
        <v>0</v>
      </c>
      <c r="G9" s="195">
        <v>16</v>
      </c>
      <c r="H9" s="197">
        <v>0</v>
      </c>
      <c r="I9" s="198">
        <v>0</v>
      </c>
    </row>
    <row r="10" spans="1:10" ht="18" customHeight="1">
      <c r="A10" s="457" t="s">
        <v>44</v>
      </c>
      <c r="B10" s="458"/>
      <c r="C10" s="459"/>
      <c r="D10" s="195">
        <v>3215.7589899999998</v>
      </c>
      <c r="E10" s="86">
        <f>-28.774121*10</f>
        <v>-287.74121000000002</v>
      </c>
      <c r="F10" s="196">
        <v>-8.2129639952639408</v>
      </c>
      <c r="G10" s="195">
        <v>2754</v>
      </c>
      <c r="H10" s="197">
        <v>-461</v>
      </c>
      <c r="I10" s="198">
        <v>-14.3</v>
      </c>
      <c r="J10" s="124"/>
    </row>
    <row r="11" spans="1:10" ht="18" customHeight="1">
      <c r="A11" s="82"/>
      <c r="B11" s="431" t="s">
        <v>45</v>
      </c>
      <c r="C11" s="432"/>
      <c r="D11" s="195">
        <v>588.61401999999998</v>
      </c>
      <c r="E11" s="86">
        <f>-11.006988*10</f>
        <v>-110.06988</v>
      </c>
      <c r="F11" s="196">
        <v>-15.753888131671564</v>
      </c>
      <c r="G11" s="195">
        <v>571</v>
      </c>
      <c r="H11" s="197">
        <v>-17</v>
      </c>
      <c r="I11" s="198">
        <v>-3</v>
      </c>
    </row>
    <row r="12" spans="1:10" ht="17.5">
      <c r="A12" s="95"/>
      <c r="B12" s="96" t="s">
        <v>46</v>
      </c>
      <c r="C12" s="97"/>
      <c r="D12" s="201">
        <v>2627.1449699999998</v>
      </c>
      <c r="E12" s="99">
        <f>-17.767133*10</f>
        <v>-177.67133000000001</v>
      </c>
      <c r="F12" s="202">
        <v>-6.3345086093517118</v>
      </c>
      <c r="G12" s="201">
        <v>2183.14644</v>
      </c>
      <c r="H12" s="203">
        <v>-443.99853000000002</v>
      </c>
      <c r="I12" s="204">
        <v>-16.899999999999999</v>
      </c>
    </row>
    <row r="13" spans="1:10" ht="17.5">
      <c r="A13" s="428" t="s">
        <v>47</v>
      </c>
      <c r="B13" s="429"/>
      <c r="C13" s="430"/>
      <c r="D13" s="205">
        <v>8916.1638399999993</v>
      </c>
      <c r="E13" s="91">
        <f>-65.731616*10</f>
        <v>-657.31616000000008</v>
      </c>
      <c r="F13" s="206">
        <v>-6.8660106878585463</v>
      </c>
      <c r="G13" s="205">
        <v>9236.1902200000004</v>
      </c>
      <c r="H13" s="197">
        <v>320.02638000000002</v>
      </c>
      <c r="I13" s="198">
        <v>3.6</v>
      </c>
      <c r="J13" s="124"/>
    </row>
    <row r="14" spans="1:10" ht="17.5">
      <c r="A14" s="460" t="s">
        <v>96</v>
      </c>
      <c r="B14" s="458"/>
      <c r="C14" s="459"/>
      <c r="D14" s="195">
        <v>8800</v>
      </c>
      <c r="E14" s="86">
        <f>-70*10</f>
        <v>-700</v>
      </c>
      <c r="F14" s="196">
        <v>-7.3684210526315779</v>
      </c>
      <c r="G14" s="195">
        <v>9150</v>
      </c>
      <c r="H14" s="197">
        <v>350</v>
      </c>
      <c r="I14" s="198">
        <v>4</v>
      </c>
    </row>
    <row r="15" spans="1:10" ht="18" thickBot="1">
      <c r="A15" s="461" t="s">
        <v>97</v>
      </c>
      <c r="B15" s="434"/>
      <c r="C15" s="435"/>
      <c r="D15" s="195">
        <v>116.16383999999999</v>
      </c>
      <c r="E15" s="86">
        <f>4.268384*10</f>
        <v>42.683840000000004</v>
      </c>
      <c r="F15" s="196">
        <v>58.08905824714207</v>
      </c>
      <c r="G15" s="195">
        <v>86.190219999999997</v>
      </c>
      <c r="H15" s="197">
        <v>-29.97362</v>
      </c>
      <c r="I15" s="198">
        <v>-25.8</v>
      </c>
    </row>
    <row r="16" spans="1:10" ht="18" thickBot="1">
      <c r="A16" s="207" t="s">
        <v>98</v>
      </c>
      <c r="B16" s="208"/>
      <c r="C16" s="208"/>
      <c r="D16" s="209">
        <v>17015.764709999999</v>
      </c>
      <c r="E16" s="210">
        <f>-84*10</f>
        <v>-840</v>
      </c>
      <c r="F16" s="211">
        <v>-4.7016146609766674</v>
      </c>
      <c r="G16" s="209">
        <v>16907</v>
      </c>
      <c r="H16" s="212">
        <v>-108</v>
      </c>
      <c r="I16" s="213">
        <v>-0.6</v>
      </c>
      <c r="J16" s="124"/>
    </row>
    <row r="17" spans="1:9" ht="17.5">
      <c r="A17" s="214"/>
      <c r="B17" s="462" t="s">
        <v>99</v>
      </c>
      <c r="C17" s="463"/>
      <c r="D17" s="215">
        <v>-6029.7811000000002</v>
      </c>
      <c r="E17" s="216" t="s">
        <v>100</v>
      </c>
      <c r="F17" s="217" t="s">
        <v>100</v>
      </c>
      <c r="G17" s="218">
        <v>-6483.5717999999997</v>
      </c>
      <c r="H17" s="216" t="s">
        <v>82</v>
      </c>
      <c r="I17" s="217" t="s">
        <v>82</v>
      </c>
    </row>
    <row r="18" spans="1:9" ht="18" thickBot="1">
      <c r="A18" s="219"/>
      <c r="B18" s="455" t="s">
        <v>101</v>
      </c>
      <c r="C18" s="456"/>
      <c r="D18" s="220">
        <v>10985.983609999999</v>
      </c>
      <c r="E18" s="221">
        <f>-92.3*10</f>
        <v>-923</v>
      </c>
      <c r="F18" s="222">
        <v>-7.7440609818948198</v>
      </c>
      <c r="G18" s="223">
        <v>10424</v>
      </c>
      <c r="H18" s="224">
        <v>-562</v>
      </c>
      <c r="I18" s="222">
        <v>-5.0999999999999996</v>
      </c>
    </row>
    <row r="19" spans="1:9" ht="18.75" customHeight="1">
      <c r="A19" s="108" t="s">
        <v>50</v>
      </c>
      <c r="B19" s="225"/>
      <c r="C19" s="225"/>
      <c r="D19" s="225"/>
      <c r="E19" s="226"/>
      <c r="F19" s="227"/>
      <c r="G19" s="228"/>
      <c r="H19" s="228"/>
      <c r="I19" s="228"/>
    </row>
    <row r="20" spans="1:9" ht="20.5">
      <c r="A20" s="185" t="s">
        <v>102</v>
      </c>
      <c r="B20" s="185"/>
      <c r="C20" s="185"/>
      <c r="D20" s="185"/>
      <c r="E20" s="52" ph="1"/>
    </row>
    <row r="21" spans="1:9">
      <c r="E21" s="29"/>
    </row>
    <row r="22" spans="1:9">
      <c r="E22" s="29"/>
    </row>
    <row r="23" spans="1:9">
      <c r="E23" s="29"/>
    </row>
    <row r="24" spans="1:9">
      <c r="E24" s="29"/>
    </row>
    <row r="25" spans="1:9">
      <c r="E25" s="29"/>
    </row>
    <row r="26" spans="1:9">
      <c r="E26" s="29"/>
    </row>
    <row r="27" spans="1:9">
      <c r="E27" s="29"/>
    </row>
    <row r="28" spans="1:9">
      <c r="E28" s="29"/>
    </row>
    <row r="29" spans="1:9">
      <c r="E29" s="29"/>
    </row>
    <row r="30" spans="1:9">
      <c r="E30" s="29"/>
    </row>
    <row r="31" spans="1:9">
      <c r="E31" s="29"/>
    </row>
    <row r="32" spans="1:9">
      <c r="E32" s="29"/>
    </row>
    <row r="33" spans="5:5">
      <c r="E33" s="29"/>
    </row>
    <row r="34" spans="5:5">
      <c r="E34" s="29"/>
    </row>
  </sheetData>
  <mergeCells count="13">
    <mergeCell ref="B9:C9"/>
    <mergeCell ref="A3:C4"/>
    <mergeCell ref="D3:F3"/>
    <mergeCell ref="G3:I3"/>
    <mergeCell ref="A5:C5"/>
    <mergeCell ref="A6:C6"/>
    <mergeCell ref="B18:C18"/>
    <mergeCell ref="A10:C10"/>
    <mergeCell ref="B11:C11"/>
    <mergeCell ref="A13:C13"/>
    <mergeCell ref="A14:C14"/>
    <mergeCell ref="A15:C15"/>
    <mergeCell ref="B17:C17"/>
  </mergeCells>
  <phoneticPr fontId="2"/>
  <pageMargins left="0.70866141732283472" right="0.70866141732283472" top="0.74803149606299213" bottom="0.74803149606299213" header="0.31496062992125984" footer="0.31496062992125984"/>
  <pageSetup paperSize="9" scale="83"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2" sqref="A22"/>
    </sheetView>
  </sheetViews>
  <sheetFormatPr defaultRowHeight="13"/>
  <cols>
    <col min="1" max="7" width="9" style="126" customWidth="1"/>
    <col min="8" max="256" width="9" style="126"/>
    <col min="257" max="263" width="9" style="126" customWidth="1"/>
    <col min="264" max="512" width="9" style="126"/>
    <col min="513" max="519" width="9" style="126" customWidth="1"/>
    <col min="520" max="768" width="9" style="126"/>
    <col min="769" max="775" width="9" style="126" customWidth="1"/>
    <col min="776" max="1024" width="9" style="126"/>
    <col min="1025" max="1031" width="9" style="126" customWidth="1"/>
    <col min="1032" max="1280" width="9" style="126"/>
    <col min="1281" max="1287" width="9" style="126" customWidth="1"/>
    <col min="1288" max="1536" width="9" style="126"/>
    <col min="1537" max="1543" width="9" style="126" customWidth="1"/>
    <col min="1544" max="1792" width="9" style="126"/>
    <col min="1793" max="1799" width="9" style="126" customWidth="1"/>
    <col min="1800" max="2048" width="9" style="126"/>
    <col min="2049" max="2055" width="9" style="126" customWidth="1"/>
    <col min="2056" max="2304" width="9" style="126"/>
    <col min="2305" max="2311" width="9" style="126" customWidth="1"/>
    <col min="2312" max="2560" width="9" style="126"/>
    <col min="2561" max="2567" width="9" style="126" customWidth="1"/>
    <col min="2568" max="2816" width="9" style="126"/>
    <col min="2817" max="2823" width="9" style="126" customWidth="1"/>
    <col min="2824" max="3072" width="9" style="126"/>
    <col min="3073" max="3079" width="9" style="126" customWidth="1"/>
    <col min="3080" max="3328" width="9" style="126"/>
    <col min="3329" max="3335" width="9" style="126" customWidth="1"/>
    <col min="3336" max="3584" width="9" style="126"/>
    <col min="3585" max="3591" width="9" style="126" customWidth="1"/>
    <col min="3592" max="3840" width="9" style="126"/>
    <col min="3841" max="3847" width="9" style="126" customWidth="1"/>
    <col min="3848" max="4096" width="9" style="126"/>
    <col min="4097" max="4103" width="9" style="126" customWidth="1"/>
    <col min="4104" max="4352" width="9" style="126"/>
    <col min="4353" max="4359" width="9" style="126" customWidth="1"/>
    <col min="4360" max="4608" width="9" style="126"/>
    <col min="4609" max="4615" width="9" style="126" customWidth="1"/>
    <col min="4616" max="4864" width="9" style="126"/>
    <col min="4865" max="4871" width="9" style="126" customWidth="1"/>
    <col min="4872" max="5120" width="9" style="126"/>
    <col min="5121" max="5127" width="9" style="126" customWidth="1"/>
    <col min="5128" max="5376" width="9" style="126"/>
    <col min="5377" max="5383" width="9" style="126" customWidth="1"/>
    <col min="5384" max="5632" width="9" style="126"/>
    <col min="5633" max="5639" width="9" style="126" customWidth="1"/>
    <col min="5640" max="5888" width="9" style="126"/>
    <col min="5889" max="5895" width="9" style="126" customWidth="1"/>
    <col min="5896" max="6144" width="9" style="126"/>
    <col min="6145" max="6151" width="9" style="126" customWidth="1"/>
    <col min="6152" max="6400" width="9" style="126"/>
    <col min="6401" max="6407" width="9" style="126" customWidth="1"/>
    <col min="6408" max="6656" width="9" style="126"/>
    <col min="6657" max="6663" width="9" style="126" customWidth="1"/>
    <col min="6664" max="6912" width="9" style="126"/>
    <col min="6913" max="6919" width="9" style="126" customWidth="1"/>
    <col min="6920" max="7168" width="9" style="126"/>
    <col min="7169" max="7175" width="9" style="126" customWidth="1"/>
    <col min="7176" max="7424" width="9" style="126"/>
    <col min="7425" max="7431" width="9" style="126" customWidth="1"/>
    <col min="7432" max="7680" width="9" style="126"/>
    <col min="7681" max="7687" width="9" style="126" customWidth="1"/>
    <col min="7688" max="7936" width="9" style="126"/>
    <col min="7937" max="7943" width="9" style="126" customWidth="1"/>
    <col min="7944" max="8192" width="9" style="126"/>
    <col min="8193" max="8199" width="9" style="126" customWidth="1"/>
    <col min="8200" max="8448" width="9" style="126"/>
    <col min="8449" max="8455" width="9" style="126" customWidth="1"/>
    <col min="8456" max="8704" width="9" style="126"/>
    <col min="8705" max="8711" width="9" style="126" customWidth="1"/>
    <col min="8712" max="8960" width="9" style="126"/>
    <col min="8961" max="8967" width="9" style="126" customWidth="1"/>
    <col min="8968" max="9216" width="9" style="126"/>
    <col min="9217" max="9223" width="9" style="126" customWidth="1"/>
    <col min="9224" max="9472" width="9" style="126"/>
    <col min="9473" max="9479" width="9" style="126" customWidth="1"/>
    <col min="9480" max="9728" width="9" style="126"/>
    <col min="9729" max="9735" width="9" style="126" customWidth="1"/>
    <col min="9736" max="9984" width="9" style="126"/>
    <col min="9985" max="9991" width="9" style="126" customWidth="1"/>
    <col min="9992" max="10240" width="9" style="126"/>
    <col min="10241" max="10247" width="9" style="126" customWidth="1"/>
    <col min="10248" max="10496" width="9" style="126"/>
    <col min="10497" max="10503" width="9" style="126" customWidth="1"/>
    <col min="10504" max="10752" width="9" style="126"/>
    <col min="10753" max="10759" width="9" style="126" customWidth="1"/>
    <col min="10760" max="11008" width="9" style="126"/>
    <col min="11009" max="11015" width="9" style="126" customWidth="1"/>
    <col min="11016" max="11264" width="9" style="126"/>
    <col min="11265" max="11271" width="9" style="126" customWidth="1"/>
    <col min="11272" max="11520" width="9" style="126"/>
    <col min="11521" max="11527" width="9" style="126" customWidth="1"/>
    <col min="11528" max="11776" width="9" style="126"/>
    <col min="11777" max="11783" width="9" style="126" customWidth="1"/>
    <col min="11784" max="12032" width="9" style="126"/>
    <col min="12033" max="12039" width="9" style="126" customWidth="1"/>
    <col min="12040" max="12288" width="9" style="126"/>
    <col min="12289" max="12295" width="9" style="126" customWidth="1"/>
    <col min="12296" max="12544" width="9" style="126"/>
    <col min="12545" max="12551" width="9" style="126" customWidth="1"/>
    <col min="12552" max="12800" width="9" style="126"/>
    <col min="12801" max="12807" width="9" style="126" customWidth="1"/>
    <col min="12808" max="13056" width="9" style="126"/>
    <col min="13057" max="13063" width="9" style="126" customWidth="1"/>
    <col min="13064" max="13312" width="9" style="126"/>
    <col min="13313" max="13319" width="9" style="126" customWidth="1"/>
    <col min="13320" max="13568" width="9" style="126"/>
    <col min="13569" max="13575" width="9" style="126" customWidth="1"/>
    <col min="13576" max="13824" width="9" style="126"/>
    <col min="13825" max="13831" width="9" style="126" customWidth="1"/>
    <col min="13832" max="14080" width="9" style="126"/>
    <col min="14081" max="14087" width="9" style="126" customWidth="1"/>
    <col min="14088" max="14336" width="9" style="126"/>
    <col min="14337" max="14343" width="9" style="126" customWidth="1"/>
    <col min="14344" max="14592" width="9" style="126"/>
    <col min="14593" max="14599" width="9" style="126" customWidth="1"/>
    <col min="14600" max="14848" width="9" style="126"/>
    <col min="14849" max="14855" width="9" style="126" customWidth="1"/>
    <col min="14856" max="15104" width="9" style="126"/>
    <col min="15105" max="15111" width="9" style="126" customWidth="1"/>
    <col min="15112" max="15360" width="9" style="126"/>
    <col min="15361" max="15367" width="9" style="126" customWidth="1"/>
    <col min="15368" max="15616" width="9" style="126"/>
    <col min="15617" max="15623" width="9" style="126" customWidth="1"/>
    <col min="15624" max="15872" width="9" style="126"/>
    <col min="15873" max="15879" width="9" style="126" customWidth="1"/>
    <col min="15880" max="16128" width="9" style="126"/>
    <col min="16129" max="16135" width="9" style="126" customWidth="1"/>
    <col min="16136" max="16384" width="9" style="126"/>
  </cols>
  <sheetData>
    <row r="1" spans="1:7">
      <c r="A1" s="125" t="s">
        <v>51</v>
      </c>
      <c r="B1" s="125"/>
      <c r="C1" s="125"/>
      <c r="D1" s="125"/>
      <c r="E1" s="125"/>
      <c r="F1" s="125"/>
      <c r="G1" s="125"/>
    </row>
    <row r="2" spans="1:7">
      <c r="A2" s="125"/>
      <c r="B2" s="125"/>
      <c r="C2" s="125"/>
      <c r="D2" s="125"/>
      <c r="E2" s="125"/>
      <c r="F2" s="125"/>
      <c r="G2" s="125" t="s">
        <v>31</v>
      </c>
    </row>
    <row r="3" spans="1:7">
      <c r="A3" s="125" t="s">
        <v>54</v>
      </c>
      <c r="B3" s="125" t="s">
        <v>18</v>
      </c>
      <c r="C3" s="125" t="s">
        <v>18</v>
      </c>
      <c r="D3" s="125" t="s">
        <v>18</v>
      </c>
      <c r="E3" s="125" t="s">
        <v>19</v>
      </c>
      <c r="F3" s="125" t="s">
        <v>19</v>
      </c>
      <c r="G3" s="125" t="s">
        <v>19</v>
      </c>
    </row>
    <row r="4" spans="1:7">
      <c r="A4" s="125"/>
      <c r="B4" s="125" t="s">
        <v>20</v>
      </c>
      <c r="C4" s="125" t="s">
        <v>21</v>
      </c>
      <c r="D4" s="125" t="s">
        <v>22</v>
      </c>
      <c r="E4" s="125" t="s">
        <v>20</v>
      </c>
      <c r="F4" s="125" t="s">
        <v>21</v>
      </c>
      <c r="G4" s="125" t="s">
        <v>22</v>
      </c>
    </row>
    <row r="5" spans="1:7">
      <c r="A5" s="125"/>
      <c r="B5" s="125" t="s">
        <v>35</v>
      </c>
      <c r="C5" s="125" t="s">
        <v>35</v>
      </c>
      <c r="D5" s="125" t="s">
        <v>36</v>
      </c>
      <c r="E5" s="125" t="s">
        <v>35</v>
      </c>
      <c r="F5" s="125" t="s">
        <v>35</v>
      </c>
      <c r="G5" s="125" t="s">
        <v>36</v>
      </c>
    </row>
    <row r="6" spans="1:7">
      <c r="A6" s="125" t="s">
        <v>58</v>
      </c>
      <c r="B6" s="125">
        <v>8099.6008700000002</v>
      </c>
      <c r="C6" s="125">
        <v>-182.69829000000001</v>
      </c>
      <c r="D6" s="125">
        <v>-2.2058885639190104</v>
      </c>
      <c r="E6" s="125">
        <v>7671</v>
      </c>
      <c r="F6" s="125">
        <v>-428</v>
      </c>
      <c r="G6" s="125">
        <v>-5.3</v>
      </c>
    </row>
    <row r="7" spans="1:7">
      <c r="A7" s="125" t="s">
        <v>59</v>
      </c>
      <c r="B7" s="125">
        <v>4883.8418799999999</v>
      </c>
      <c r="C7" s="125">
        <v>105.04292</v>
      </c>
      <c r="D7" s="125">
        <v>2.1981029308669613</v>
      </c>
      <c r="E7" s="125">
        <v>4916.9719699999996</v>
      </c>
      <c r="F7" s="125">
        <v>33.130090000000003</v>
      </c>
      <c r="G7" s="125">
        <v>0.7</v>
      </c>
    </row>
    <row r="8" spans="1:7">
      <c r="A8" s="125" t="s">
        <v>60</v>
      </c>
      <c r="B8" s="125">
        <v>1615.7999999999997</v>
      </c>
      <c r="C8" s="125">
        <v>97.300000000000011</v>
      </c>
      <c r="D8" s="125">
        <v>6.407639117550211</v>
      </c>
      <c r="E8" s="125">
        <v>1641.96</v>
      </c>
      <c r="F8" s="125">
        <v>26.16</v>
      </c>
      <c r="G8" s="125">
        <v>1.6</v>
      </c>
    </row>
    <row r="9" spans="1:7">
      <c r="A9" s="125" t="s">
        <v>61</v>
      </c>
      <c r="B9" s="125">
        <v>3252.0418800000007</v>
      </c>
      <c r="C9" s="125">
        <v>8.27233000000024</v>
      </c>
      <c r="D9" s="125">
        <v>0.2</v>
      </c>
      <c r="E9" s="125">
        <v>3259.01197</v>
      </c>
      <c r="F9" s="125">
        <v>6.9700899999999999</v>
      </c>
      <c r="G9" s="125">
        <v>0.2</v>
      </c>
    </row>
    <row r="10" spans="1:7">
      <c r="A10" s="125" t="s">
        <v>62</v>
      </c>
      <c r="B10" s="125">
        <v>16</v>
      </c>
      <c r="C10" s="125">
        <v>0</v>
      </c>
      <c r="D10" s="125">
        <v>0</v>
      </c>
      <c r="E10" s="125">
        <v>16</v>
      </c>
      <c r="F10" s="125">
        <v>0</v>
      </c>
      <c r="G10" s="125">
        <v>0</v>
      </c>
    </row>
    <row r="11" spans="1:7">
      <c r="A11" s="125" t="s">
        <v>63</v>
      </c>
      <c r="B11" s="125">
        <v>3215.7589899999998</v>
      </c>
      <c r="C11" s="125">
        <v>-287.74121000000002</v>
      </c>
      <c r="D11" s="125">
        <v>-8.2129639952639408</v>
      </c>
      <c r="E11" s="125">
        <v>2754</v>
      </c>
      <c r="F11" s="125">
        <v>-461</v>
      </c>
      <c r="G11" s="125">
        <v>-14.3</v>
      </c>
    </row>
    <row r="12" spans="1:7">
      <c r="A12" s="125" t="s">
        <v>64</v>
      </c>
      <c r="B12" s="125">
        <v>588.61401999999998</v>
      </c>
      <c r="C12" s="125">
        <v>-110.06988</v>
      </c>
      <c r="D12" s="125">
        <v>-15.753888131671564</v>
      </c>
      <c r="E12" s="125">
        <v>571</v>
      </c>
      <c r="F12" s="125">
        <v>-17</v>
      </c>
      <c r="G12" s="125">
        <v>-3</v>
      </c>
    </row>
    <row r="13" spans="1:7">
      <c r="A13" s="125" t="s">
        <v>65</v>
      </c>
      <c r="B13" s="125">
        <v>2627.1449699999998</v>
      </c>
      <c r="C13" s="125">
        <v>-177.67133000000001</v>
      </c>
      <c r="D13" s="125">
        <v>-6.3345086093517118</v>
      </c>
      <c r="E13" s="125">
        <v>2183.14644</v>
      </c>
      <c r="F13" s="125">
        <v>-443.99853000000002</v>
      </c>
      <c r="G13" s="125">
        <v>-16.899999999999999</v>
      </c>
    </row>
    <row r="14" spans="1:7">
      <c r="A14" s="125" t="s">
        <v>66</v>
      </c>
      <c r="B14" s="125">
        <v>8916.1638399999993</v>
      </c>
      <c r="C14" s="125">
        <v>-657.31616000000008</v>
      </c>
      <c r="D14" s="125">
        <v>-6.8660106878585463</v>
      </c>
      <c r="E14" s="125">
        <v>9236.1902200000004</v>
      </c>
      <c r="F14" s="125">
        <v>320.02638000000002</v>
      </c>
      <c r="G14" s="125">
        <v>3.6</v>
      </c>
    </row>
    <row r="15" spans="1:7">
      <c r="A15" s="125" t="s">
        <v>103</v>
      </c>
      <c r="B15" s="125">
        <v>8800</v>
      </c>
      <c r="C15" s="125">
        <v>-700</v>
      </c>
      <c r="D15" s="125">
        <v>-7.3684210526315779</v>
      </c>
      <c r="E15" s="125">
        <v>9150</v>
      </c>
      <c r="F15" s="125">
        <v>350</v>
      </c>
      <c r="G15" s="125">
        <v>4</v>
      </c>
    </row>
    <row r="16" spans="1:7">
      <c r="A16" s="125" t="s">
        <v>104</v>
      </c>
      <c r="B16" s="125">
        <v>116.16383999999999</v>
      </c>
      <c r="C16" s="125">
        <v>42.683840000000004</v>
      </c>
      <c r="D16" s="125">
        <v>58.08905824714207</v>
      </c>
      <c r="E16" s="125">
        <v>86.190219999999997</v>
      </c>
      <c r="F16" s="125">
        <v>-29.97362</v>
      </c>
      <c r="G16" s="125">
        <v>-25.8</v>
      </c>
    </row>
    <row r="17" spans="1:7">
      <c r="A17" s="125" t="s">
        <v>105</v>
      </c>
      <c r="B17" s="125">
        <v>17015.764709999999</v>
      </c>
      <c r="C17" s="125">
        <v>-840</v>
      </c>
      <c r="D17" s="125">
        <v>-4.7016146609766674</v>
      </c>
      <c r="E17" s="125">
        <v>16907</v>
      </c>
      <c r="F17" s="125">
        <v>-108</v>
      </c>
      <c r="G17" s="125">
        <v>-0.6</v>
      </c>
    </row>
    <row r="18" spans="1:7">
      <c r="A18" s="125" t="s">
        <v>92</v>
      </c>
      <c r="B18" s="125">
        <v>-6029.7811000000002</v>
      </c>
      <c r="C18" s="125" t="s">
        <v>30</v>
      </c>
      <c r="D18" s="125" t="s">
        <v>30</v>
      </c>
      <c r="E18" s="125">
        <v>-6483.5717999999997</v>
      </c>
      <c r="F18" s="125" t="s">
        <v>30</v>
      </c>
      <c r="G18" s="125" t="s">
        <v>30</v>
      </c>
    </row>
    <row r="19" spans="1:7">
      <c r="A19" s="125" t="s">
        <v>93</v>
      </c>
      <c r="B19" s="125">
        <v>10985.983609999999</v>
      </c>
      <c r="C19" s="125">
        <v>-923</v>
      </c>
      <c r="D19" s="125">
        <v>-7.7440609818948198</v>
      </c>
      <c r="E19" s="125">
        <v>10424</v>
      </c>
      <c r="F19" s="125">
        <v>-562</v>
      </c>
      <c r="G19" s="125">
        <v>-5.0999999999999996</v>
      </c>
    </row>
    <row r="20" spans="1:7">
      <c r="A20" s="125"/>
      <c r="B20" s="125"/>
      <c r="C20" s="125"/>
      <c r="D20" s="125"/>
      <c r="E20" s="125"/>
      <c r="F20" s="125"/>
      <c r="G20" s="125"/>
    </row>
    <row r="21" spans="1:7">
      <c r="A21" s="125" t="s">
        <v>94</v>
      </c>
      <c r="B21" s="125"/>
      <c r="C21" s="125"/>
      <c r="D21" s="125"/>
      <c r="E21" s="125"/>
      <c r="F21" s="125"/>
      <c r="G21" s="125"/>
    </row>
  </sheetData>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election activeCell="H54" sqref="H54:K54"/>
    </sheetView>
  </sheetViews>
  <sheetFormatPr defaultRowHeight="14"/>
  <cols>
    <col min="1" max="1" width="5" style="229" customWidth="1"/>
    <col min="2" max="2" width="3.08984375" style="229" customWidth="1"/>
    <col min="3" max="3" width="19" style="229" customWidth="1"/>
    <col min="4" max="4" width="6.36328125" style="229" customWidth="1"/>
    <col min="5" max="5" width="9.90625" style="229" customWidth="1"/>
    <col min="6" max="6" width="9.36328125" style="229" customWidth="1"/>
    <col min="7" max="7" width="5.08984375" style="229" customWidth="1"/>
    <col min="8" max="8" width="9.26953125" style="229" customWidth="1"/>
    <col min="9" max="9" width="10" style="229" customWidth="1"/>
    <col min="10" max="10" width="9.453125" style="229" customWidth="1"/>
    <col min="11" max="11" width="18.6328125" style="229" customWidth="1"/>
    <col min="12" max="256" width="9" style="229"/>
    <col min="257" max="257" width="5" style="229" customWidth="1"/>
    <col min="258" max="258" width="3.08984375" style="229" customWidth="1"/>
    <col min="259" max="259" width="19" style="229" customWidth="1"/>
    <col min="260" max="260" width="6.36328125" style="229" customWidth="1"/>
    <col min="261" max="261" width="9.90625" style="229" customWidth="1"/>
    <col min="262" max="262" width="9.36328125" style="229" customWidth="1"/>
    <col min="263" max="263" width="5.08984375" style="229" customWidth="1"/>
    <col min="264" max="264" width="9.26953125" style="229" customWidth="1"/>
    <col min="265" max="265" width="10" style="229" customWidth="1"/>
    <col min="266" max="266" width="9.453125" style="229" customWidth="1"/>
    <col min="267" max="267" width="18.6328125" style="229" customWidth="1"/>
    <col min="268" max="512" width="9" style="229"/>
    <col min="513" max="513" width="5" style="229" customWidth="1"/>
    <col min="514" max="514" width="3.08984375" style="229" customWidth="1"/>
    <col min="515" max="515" width="19" style="229" customWidth="1"/>
    <col min="516" max="516" width="6.36328125" style="229" customWidth="1"/>
    <col min="517" max="517" width="9.90625" style="229" customWidth="1"/>
    <col min="518" max="518" width="9.36328125" style="229" customWidth="1"/>
    <col min="519" max="519" width="5.08984375" style="229" customWidth="1"/>
    <col min="520" max="520" width="9.26953125" style="229" customWidth="1"/>
    <col min="521" max="521" width="10" style="229" customWidth="1"/>
    <col min="522" max="522" width="9.453125" style="229" customWidth="1"/>
    <col min="523" max="523" width="18.6328125" style="229" customWidth="1"/>
    <col min="524" max="768" width="9" style="229"/>
    <col min="769" max="769" width="5" style="229" customWidth="1"/>
    <col min="770" max="770" width="3.08984375" style="229" customWidth="1"/>
    <col min="771" max="771" width="19" style="229" customWidth="1"/>
    <col min="772" max="772" width="6.36328125" style="229" customWidth="1"/>
    <col min="773" max="773" width="9.90625" style="229" customWidth="1"/>
    <col min="774" max="774" width="9.36328125" style="229" customWidth="1"/>
    <col min="775" max="775" width="5.08984375" style="229" customWidth="1"/>
    <col min="776" max="776" width="9.26953125" style="229" customWidth="1"/>
    <col min="777" max="777" width="10" style="229" customWidth="1"/>
    <col min="778" max="778" width="9.453125" style="229" customWidth="1"/>
    <col min="779" max="779" width="18.6328125" style="229" customWidth="1"/>
    <col min="780" max="1024" width="9" style="229"/>
    <col min="1025" max="1025" width="5" style="229" customWidth="1"/>
    <col min="1026" max="1026" width="3.08984375" style="229" customWidth="1"/>
    <col min="1027" max="1027" width="19" style="229" customWidth="1"/>
    <col min="1028" max="1028" width="6.36328125" style="229" customWidth="1"/>
    <col min="1029" max="1029" width="9.90625" style="229" customWidth="1"/>
    <col min="1030" max="1030" width="9.36328125" style="229" customWidth="1"/>
    <col min="1031" max="1031" width="5.08984375" style="229" customWidth="1"/>
    <col min="1032" max="1032" width="9.26953125" style="229" customWidth="1"/>
    <col min="1033" max="1033" width="10" style="229" customWidth="1"/>
    <col min="1034" max="1034" width="9.453125" style="229" customWidth="1"/>
    <col min="1035" max="1035" width="18.6328125" style="229" customWidth="1"/>
    <col min="1036" max="1280" width="9" style="229"/>
    <col min="1281" max="1281" width="5" style="229" customWidth="1"/>
    <col min="1282" max="1282" width="3.08984375" style="229" customWidth="1"/>
    <col min="1283" max="1283" width="19" style="229" customWidth="1"/>
    <col min="1284" max="1284" width="6.36328125" style="229" customWidth="1"/>
    <col min="1285" max="1285" width="9.90625" style="229" customWidth="1"/>
    <col min="1286" max="1286" width="9.36328125" style="229" customWidth="1"/>
    <col min="1287" max="1287" width="5.08984375" style="229" customWidth="1"/>
    <col min="1288" max="1288" width="9.26953125" style="229" customWidth="1"/>
    <col min="1289" max="1289" width="10" style="229" customWidth="1"/>
    <col min="1290" max="1290" width="9.453125" style="229" customWidth="1"/>
    <col min="1291" max="1291" width="18.6328125" style="229" customWidth="1"/>
    <col min="1292" max="1536" width="9" style="229"/>
    <col min="1537" max="1537" width="5" style="229" customWidth="1"/>
    <col min="1538" max="1538" width="3.08984375" style="229" customWidth="1"/>
    <col min="1539" max="1539" width="19" style="229" customWidth="1"/>
    <col min="1540" max="1540" width="6.36328125" style="229" customWidth="1"/>
    <col min="1541" max="1541" width="9.90625" style="229" customWidth="1"/>
    <col min="1542" max="1542" width="9.36328125" style="229" customWidth="1"/>
    <col min="1543" max="1543" width="5.08984375" style="229" customWidth="1"/>
    <col min="1544" max="1544" width="9.26953125" style="229" customWidth="1"/>
    <col min="1545" max="1545" width="10" style="229" customWidth="1"/>
    <col min="1546" max="1546" width="9.453125" style="229" customWidth="1"/>
    <col min="1547" max="1547" width="18.6328125" style="229" customWidth="1"/>
    <col min="1548" max="1792" width="9" style="229"/>
    <col min="1793" max="1793" width="5" style="229" customWidth="1"/>
    <col min="1794" max="1794" width="3.08984375" style="229" customWidth="1"/>
    <col min="1795" max="1795" width="19" style="229" customWidth="1"/>
    <col min="1796" max="1796" width="6.36328125" style="229" customWidth="1"/>
    <col min="1797" max="1797" width="9.90625" style="229" customWidth="1"/>
    <col min="1798" max="1798" width="9.36328125" style="229" customWidth="1"/>
    <col min="1799" max="1799" width="5.08984375" style="229" customWidth="1"/>
    <col min="1800" max="1800" width="9.26953125" style="229" customWidth="1"/>
    <col min="1801" max="1801" width="10" style="229" customWidth="1"/>
    <col min="1802" max="1802" width="9.453125" style="229" customWidth="1"/>
    <col min="1803" max="1803" width="18.6328125" style="229" customWidth="1"/>
    <col min="1804" max="2048" width="9" style="229"/>
    <col min="2049" max="2049" width="5" style="229" customWidth="1"/>
    <col min="2050" max="2050" width="3.08984375" style="229" customWidth="1"/>
    <col min="2051" max="2051" width="19" style="229" customWidth="1"/>
    <col min="2052" max="2052" width="6.36328125" style="229" customWidth="1"/>
    <col min="2053" max="2053" width="9.90625" style="229" customWidth="1"/>
    <col min="2054" max="2054" width="9.36328125" style="229" customWidth="1"/>
    <col min="2055" max="2055" width="5.08984375" style="229" customWidth="1"/>
    <col min="2056" max="2056" width="9.26953125" style="229" customWidth="1"/>
    <col min="2057" max="2057" width="10" style="229" customWidth="1"/>
    <col min="2058" max="2058" width="9.453125" style="229" customWidth="1"/>
    <col min="2059" max="2059" width="18.6328125" style="229" customWidth="1"/>
    <col min="2060" max="2304" width="9" style="229"/>
    <col min="2305" max="2305" width="5" style="229" customWidth="1"/>
    <col min="2306" max="2306" width="3.08984375" style="229" customWidth="1"/>
    <col min="2307" max="2307" width="19" style="229" customWidth="1"/>
    <col min="2308" max="2308" width="6.36328125" style="229" customWidth="1"/>
    <col min="2309" max="2309" width="9.90625" style="229" customWidth="1"/>
    <col min="2310" max="2310" width="9.36328125" style="229" customWidth="1"/>
    <col min="2311" max="2311" width="5.08984375" style="229" customWidth="1"/>
    <col min="2312" max="2312" width="9.26953125" style="229" customWidth="1"/>
    <col min="2313" max="2313" width="10" style="229" customWidth="1"/>
    <col min="2314" max="2314" width="9.453125" style="229" customWidth="1"/>
    <col min="2315" max="2315" width="18.6328125" style="229" customWidth="1"/>
    <col min="2316" max="2560" width="9" style="229"/>
    <col min="2561" max="2561" width="5" style="229" customWidth="1"/>
    <col min="2562" max="2562" width="3.08984375" style="229" customWidth="1"/>
    <col min="2563" max="2563" width="19" style="229" customWidth="1"/>
    <col min="2564" max="2564" width="6.36328125" style="229" customWidth="1"/>
    <col min="2565" max="2565" width="9.90625" style="229" customWidth="1"/>
    <col min="2566" max="2566" width="9.36328125" style="229" customWidth="1"/>
    <col min="2567" max="2567" width="5.08984375" style="229" customWidth="1"/>
    <col min="2568" max="2568" width="9.26953125" style="229" customWidth="1"/>
    <col min="2569" max="2569" width="10" style="229" customWidth="1"/>
    <col min="2570" max="2570" width="9.453125" style="229" customWidth="1"/>
    <col min="2571" max="2571" width="18.6328125" style="229" customWidth="1"/>
    <col min="2572" max="2816" width="9" style="229"/>
    <col min="2817" max="2817" width="5" style="229" customWidth="1"/>
    <col min="2818" max="2818" width="3.08984375" style="229" customWidth="1"/>
    <col min="2819" max="2819" width="19" style="229" customWidth="1"/>
    <col min="2820" max="2820" width="6.36328125" style="229" customWidth="1"/>
    <col min="2821" max="2821" width="9.90625" style="229" customWidth="1"/>
    <col min="2822" max="2822" width="9.36328125" style="229" customWidth="1"/>
    <col min="2823" max="2823" width="5.08984375" style="229" customWidth="1"/>
    <col min="2824" max="2824" width="9.26953125" style="229" customWidth="1"/>
    <col min="2825" max="2825" width="10" style="229" customWidth="1"/>
    <col min="2826" max="2826" width="9.453125" style="229" customWidth="1"/>
    <col min="2827" max="2827" width="18.6328125" style="229" customWidth="1"/>
    <col min="2828" max="3072" width="9" style="229"/>
    <col min="3073" max="3073" width="5" style="229" customWidth="1"/>
    <col min="3074" max="3074" width="3.08984375" style="229" customWidth="1"/>
    <col min="3075" max="3075" width="19" style="229" customWidth="1"/>
    <col min="3076" max="3076" width="6.36328125" style="229" customWidth="1"/>
    <col min="3077" max="3077" width="9.90625" style="229" customWidth="1"/>
    <col min="3078" max="3078" width="9.36328125" style="229" customWidth="1"/>
    <col min="3079" max="3079" width="5.08984375" style="229" customWidth="1"/>
    <col min="3080" max="3080" width="9.26953125" style="229" customWidth="1"/>
    <col min="3081" max="3081" width="10" style="229" customWidth="1"/>
    <col min="3082" max="3082" width="9.453125" style="229" customWidth="1"/>
    <col min="3083" max="3083" width="18.6328125" style="229" customWidth="1"/>
    <col min="3084" max="3328" width="9" style="229"/>
    <col min="3329" max="3329" width="5" style="229" customWidth="1"/>
    <col min="3330" max="3330" width="3.08984375" style="229" customWidth="1"/>
    <col min="3331" max="3331" width="19" style="229" customWidth="1"/>
    <col min="3332" max="3332" width="6.36328125" style="229" customWidth="1"/>
    <col min="3333" max="3333" width="9.90625" style="229" customWidth="1"/>
    <col min="3334" max="3334" width="9.36328125" style="229" customWidth="1"/>
    <col min="3335" max="3335" width="5.08984375" style="229" customWidth="1"/>
    <col min="3336" max="3336" width="9.26953125" style="229" customWidth="1"/>
    <col min="3337" max="3337" width="10" style="229" customWidth="1"/>
    <col min="3338" max="3338" width="9.453125" style="229" customWidth="1"/>
    <col min="3339" max="3339" width="18.6328125" style="229" customWidth="1"/>
    <col min="3340" max="3584" width="9" style="229"/>
    <col min="3585" max="3585" width="5" style="229" customWidth="1"/>
    <col min="3586" max="3586" width="3.08984375" style="229" customWidth="1"/>
    <col min="3587" max="3587" width="19" style="229" customWidth="1"/>
    <col min="3588" max="3588" width="6.36328125" style="229" customWidth="1"/>
    <col min="3589" max="3589" width="9.90625" style="229" customWidth="1"/>
    <col min="3590" max="3590" width="9.36328125" style="229" customWidth="1"/>
    <col min="3591" max="3591" width="5.08984375" style="229" customWidth="1"/>
    <col min="3592" max="3592" width="9.26953125" style="229" customWidth="1"/>
    <col min="3593" max="3593" width="10" style="229" customWidth="1"/>
    <col min="3594" max="3594" width="9.453125" style="229" customWidth="1"/>
    <col min="3595" max="3595" width="18.6328125" style="229" customWidth="1"/>
    <col min="3596" max="3840" width="9" style="229"/>
    <col min="3841" max="3841" width="5" style="229" customWidth="1"/>
    <col min="3842" max="3842" width="3.08984375" style="229" customWidth="1"/>
    <col min="3843" max="3843" width="19" style="229" customWidth="1"/>
    <col min="3844" max="3844" width="6.36328125" style="229" customWidth="1"/>
    <col min="3845" max="3845" width="9.90625" style="229" customWidth="1"/>
    <col min="3846" max="3846" width="9.36328125" style="229" customWidth="1"/>
    <col min="3847" max="3847" width="5.08984375" style="229" customWidth="1"/>
    <col min="3848" max="3848" width="9.26953125" style="229" customWidth="1"/>
    <col min="3849" max="3849" width="10" style="229" customWidth="1"/>
    <col min="3850" max="3850" width="9.453125" style="229" customWidth="1"/>
    <col min="3851" max="3851" width="18.6328125" style="229" customWidth="1"/>
    <col min="3852" max="4096" width="9" style="229"/>
    <col min="4097" max="4097" width="5" style="229" customWidth="1"/>
    <col min="4098" max="4098" width="3.08984375" style="229" customWidth="1"/>
    <col min="4099" max="4099" width="19" style="229" customWidth="1"/>
    <col min="4100" max="4100" width="6.36328125" style="229" customWidth="1"/>
    <col min="4101" max="4101" width="9.90625" style="229" customWidth="1"/>
    <col min="4102" max="4102" width="9.36328125" style="229" customWidth="1"/>
    <col min="4103" max="4103" width="5.08984375" style="229" customWidth="1"/>
    <col min="4104" max="4104" width="9.26953125" style="229" customWidth="1"/>
    <col min="4105" max="4105" width="10" style="229" customWidth="1"/>
    <col min="4106" max="4106" width="9.453125" style="229" customWidth="1"/>
    <col min="4107" max="4107" width="18.6328125" style="229" customWidth="1"/>
    <col min="4108" max="4352" width="9" style="229"/>
    <col min="4353" max="4353" width="5" style="229" customWidth="1"/>
    <col min="4354" max="4354" width="3.08984375" style="229" customWidth="1"/>
    <col min="4355" max="4355" width="19" style="229" customWidth="1"/>
    <col min="4356" max="4356" width="6.36328125" style="229" customWidth="1"/>
    <col min="4357" max="4357" width="9.90625" style="229" customWidth="1"/>
    <col min="4358" max="4358" width="9.36328125" style="229" customWidth="1"/>
    <col min="4359" max="4359" width="5.08984375" style="229" customWidth="1"/>
    <col min="4360" max="4360" width="9.26953125" style="229" customWidth="1"/>
    <col min="4361" max="4361" width="10" style="229" customWidth="1"/>
    <col min="4362" max="4362" width="9.453125" style="229" customWidth="1"/>
    <col min="4363" max="4363" width="18.6328125" style="229" customWidth="1"/>
    <col min="4364" max="4608" width="9" style="229"/>
    <col min="4609" max="4609" width="5" style="229" customWidth="1"/>
    <col min="4610" max="4610" width="3.08984375" style="229" customWidth="1"/>
    <col min="4611" max="4611" width="19" style="229" customWidth="1"/>
    <col min="4612" max="4612" width="6.36328125" style="229" customWidth="1"/>
    <col min="4613" max="4613" width="9.90625" style="229" customWidth="1"/>
    <col min="4614" max="4614" width="9.36328125" style="229" customWidth="1"/>
    <col min="4615" max="4615" width="5.08984375" style="229" customWidth="1"/>
    <col min="4616" max="4616" width="9.26953125" style="229" customWidth="1"/>
    <col min="4617" max="4617" width="10" style="229" customWidth="1"/>
    <col min="4618" max="4618" width="9.453125" style="229" customWidth="1"/>
    <col min="4619" max="4619" width="18.6328125" style="229" customWidth="1"/>
    <col min="4620" max="4864" width="9" style="229"/>
    <col min="4865" max="4865" width="5" style="229" customWidth="1"/>
    <col min="4866" max="4866" width="3.08984375" style="229" customWidth="1"/>
    <col min="4867" max="4867" width="19" style="229" customWidth="1"/>
    <col min="4868" max="4868" width="6.36328125" style="229" customWidth="1"/>
    <col min="4869" max="4869" width="9.90625" style="229" customWidth="1"/>
    <col min="4870" max="4870" width="9.36328125" style="229" customWidth="1"/>
    <col min="4871" max="4871" width="5.08984375" style="229" customWidth="1"/>
    <col min="4872" max="4872" width="9.26953125" style="229" customWidth="1"/>
    <col min="4873" max="4873" width="10" style="229" customWidth="1"/>
    <col min="4874" max="4874" width="9.453125" style="229" customWidth="1"/>
    <col min="4875" max="4875" width="18.6328125" style="229" customWidth="1"/>
    <col min="4876" max="5120" width="9" style="229"/>
    <col min="5121" max="5121" width="5" style="229" customWidth="1"/>
    <col min="5122" max="5122" width="3.08984375" style="229" customWidth="1"/>
    <col min="5123" max="5123" width="19" style="229" customWidth="1"/>
    <col min="5124" max="5124" width="6.36328125" style="229" customWidth="1"/>
    <col min="5125" max="5125" width="9.90625" style="229" customWidth="1"/>
    <col min="5126" max="5126" width="9.36328125" style="229" customWidth="1"/>
    <col min="5127" max="5127" width="5.08984375" style="229" customWidth="1"/>
    <col min="5128" max="5128" width="9.26953125" style="229" customWidth="1"/>
    <col min="5129" max="5129" width="10" style="229" customWidth="1"/>
    <col min="5130" max="5130" width="9.453125" style="229" customWidth="1"/>
    <col min="5131" max="5131" width="18.6328125" style="229" customWidth="1"/>
    <col min="5132" max="5376" width="9" style="229"/>
    <col min="5377" max="5377" width="5" style="229" customWidth="1"/>
    <col min="5378" max="5378" width="3.08984375" style="229" customWidth="1"/>
    <col min="5379" max="5379" width="19" style="229" customWidth="1"/>
    <col min="5380" max="5380" width="6.36328125" style="229" customWidth="1"/>
    <col min="5381" max="5381" width="9.90625" style="229" customWidth="1"/>
    <col min="5382" max="5382" width="9.36328125" style="229" customWidth="1"/>
    <col min="5383" max="5383" width="5.08984375" style="229" customWidth="1"/>
    <col min="5384" max="5384" width="9.26953125" style="229" customWidth="1"/>
    <col min="5385" max="5385" width="10" style="229" customWidth="1"/>
    <col min="5386" max="5386" width="9.453125" style="229" customWidth="1"/>
    <col min="5387" max="5387" width="18.6328125" style="229" customWidth="1"/>
    <col min="5388" max="5632" width="9" style="229"/>
    <col min="5633" max="5633" width="5" style="229" customWidth="1"/>
    <col min="5634" max="5634" width="3.08984375" style="229" customWidth="1"/>
    <col min="5635" max="5635" width="19" style="229" customWidth="1"/>
    <col min="5636" max="5636" width="6.36328125" style="229" customWidth="1"/>
    <col min="5637" max="5637" width="9.90625" style="229" customWidth="1"/>
    <col min="5638" max="5638" width="9.36328125" style="229" customWidth="1"/>
    <col min="5639" max="5639" width="5.08984375" style="229" customWidth="1"/>
    <col min="5640" max="5640" width="9.26953125" style="229" customWidth="1"/>
    <col min="5641" max="5641" width="10" style="229" customWidth="1"/>
    <col min="5642" max="5642" width="9.453125" style="229" customWidth="1"/>
    <col min="5643" max="5643" width="18.6328125" style="229" customWidth="1"/>
    <col min="5644" max="5888" width="9" style="229"/>
    <col min="5889" max="5889" width="5" style="229" customWidth="1"/>
    <col min="5890" max="5890" width="3.08984375" style="229" customWidth="1"/>
    <col min="5891" max="5891" width="19" style="229" customWidth="1"/>
    <col min="5892" max="5892" width="6.36328125" style="229" customWidth="1"/>
    <col min="5893" max="5893" width="9.90625" style="229" customWidth="1"/>
    <col min="5894" max="5894" width="9.36328125" style="229" customWidth="1"/>
    <col min="5895" max="5895" width="5.08984375" style="229" customWidth="1"/>
    <col min="5896" max="5896" width="9.26953125" style="229" customWidth="1"/>
    <col min="5897" max="5897" width="10" style="229" customWidth="1"/>
    <col min="5898" max="5898" width="9.453125" style="229" customWidth="1"/>
    <col min="5899" max="5899" width="18.6328125" style="229" customWidth="1"/>
    <col min="5900" max="6144" width="9" style="229"/>
    <col min="6145" max="6145" width="5" style="229" customWidth="1"/>
    <col min="6146" max="6146" width="3.08984375" style="229" customWidth="1"/>
    <col min="6147" max="6147" width="19" style="229" customWidth="1"/>
    <col min="6148" max="6148" width="6.36328125" style="229" customWidth="1"/>
    <col min="6149" max="6149" width="9.90625" style="229" customWidth="1"/>
    <col min="6150" max="6150" width="9.36328125" style="229" customWidth="1"/>
    <col min="6151" max="6151" width="5.08984375" style="229" customWidth="1"/>
    <col min="6152" max="6152" width="9.26953125" style="229" customWidth="1"/>
    <col min="6153" max="6153" width="10" style="229" customWidth="1"/>
    <col min="6154" max="6154" width="9.453125" style="229" customWidth="1"/>
    <col min="6155" max="6155" width="18.6328125" style="229" customWidth="1"/>
    <col min="6156" max="6400" width="9" style="229"/>
    <col min="6401" max="6401" width="5" style="229" customWidth="1"/>
    <col min="6402" max="6402" width="3.08984375" style="229" customWidth="1"/>
    <col min="6403" max="6403" width="19" style="229" customWidth="1"/>
    <col min="6404" max="6404" width="6.36328125" style="229" customWidth="1"/>
    <col min="6405" max="6405" width="9.90625" style="229" customWidth="1"/>
    <col min="6406" max="6406" width="9.36328125" style="229" customWidth="1"/>
    <col min="6407" max="6407" width="5.08984375" style="229" customWidth="1"/>
    <col min="6408" max="6408" width="9.26953125" style="229" customWidth="1"/>
    <col min="6409" max="6409" width="10" style="229" customWidth="1"/>
    <col min="6410" max="6410" width="9.453125" style="229" customWidth="1"/>
    <col min="6411" max="6411" width="18.6328125" style="229" customWidth="1"/>
    <col min="6412" max="6656" width="9" style="229"/>
    <col min="6657" max="6657" width="5" style="229" customWidth="1"/>
    <col min="6658" max="6658" width="3.08984375" style="229" customWidth="1"/>
    <col min="6659" max="6659" width="19" style="229" customWidth="1"/>
    <col min="6660" max="6660" width="6.36328125" style="229" customWidth="1"/>
    <col min="6661" max="6661" width="9.90625" style="229" customWidth="1"/>
    <col min="6662" max="6662" width="9.36328125" style="229" customWidth="1"/>
    <col min="6663" max="6663" width="5.08984375" style="229" customWidth="1"/>
    <col min="6664" max="6664" width="9.26953125" style="229" customWidth="1"/>
    <col min="6665" max="6665" width="10" style="229" customWidth="1"/>
    <col min="6666" max="6666" width="9.453125" style="229" customWidth="1"/>
    <col min="6667" max="6667" width="18.6328125" style="229" customWidth="1"/>
    <col min="6668" max="6912" width="9" style="229"/>
    <col min="6913" max="6913" width="5" style="229" customWidth="1"/>
    <col min="6914" max="6914" width="3.08984375" style="229" customWidth="1"/>
    <col min="6915" max="6915" width="19" style="229" customWidth="1"/>
    <col min="6916" max="6916" width="6.36328125" style="229" customWidth="1"/>
    <col min="6917" max="6917" width="9.90625" style="229" customWidth="1"/>
    <col min="6918" max="6918" width="9.36328125" style="229" customWidth="1"/>
    <col min="6919" max="6919" width="5.08984375" style="229" customWidth="1"/>
    <col min="6920" max="6920" width="9.26953125" style="229" customWidth="1"/>
    <col min="6921" max="6921" width="10" style="229" customWidth="1"/>
    <col min="6922" max="6922" width="9.453125" style="229" customWidth="1"/>
    <col min="6923" max="6923" width="18.6328125" style="229" customWidth="1"/>
    <col min="6924" max="7168" width="9" style="229"/>
    <col min="7169" max="7169" width="5" style="229" customWidth="1"/>
    <col min="7170" max="7170" width="3.08984375" style="229" customWidth="1"/>
    <col min="7171" max="7171" width="19" style="229" customWidth="1"/>
    <col min="7172" max="7172" width="6.36328125" style="229" customWidth="1"/>
    <col min="7173" max="7173" width="9.90625" style="229" customWidth="1"/>
    <col min="7174" max="7174" width="9.36328125" style="229" customWidth="1"/>
    <col min="7175" max="7175" width="5.08984375" style="229" customWidth="1"/>
    <col min="7176" max="7176" width="9.26953125" style="229" customWidth="1"/>
    <col min="7177" max="7177" width="10" style="229" customWidth="1"/>
    <col min="7178" max="7178" width="9.453125" style="229" customWidth="1"/>
    <col min="7179" max="7179" width="18.6328125" style="229" customWidth="1"/>
    <col min="7180" max="7424" width="9" style="229"/>
    <col min="7425" max="7425" width="5" style="229" customWidth="1"/>
    <col min="7426" max="7426" width="3.08984375" style="229" customWidth="1"/>
    <col min="7427" max="7427" width="19" style="229" customWidth="1"/>
    <col min="7428" max="7428" width="6.36328125" style="229" customWidth="1"/>
    <col min="7429" max="7429" width="9.90625" style="229" customWidth="1"/>
    <col min="7430" max="7430" width="9.36328125" style="229" customWidth="1"/>
    <col min="7431" max="7431" width="5.08984375" style="229" customWidth="1"/>
    <col min="7432" max="7432" width="9.26953125" style="229" customWidth="1"/>
    <col min="7433" max="7433" width="10" style="229" customWidth="1"/>
    <col min="7434" max="7434" width="9.453125" style="229" customWidth="1"/>
    <col min="7435" max="7435" width="18.6328125" style="229" customWidth="1"/>
    <col min="7436" max="7680" width="9" style="229"/>
    <col min="7681" max="7681" width="5" style="229" customWidth="1"/>
    <col min="7682" max="7682" width="3.08984375" style="229" customWidth="1"/>
    <col min="7683" max="7683" width="19" style="229" customWidth="1"/>
    <col min="7684" max="7684" width="6.36328125" style="229" customWidth="1"/>
    <col min="7685" max="7685" width="9.90625" style="229" customWidth="1"/>
    <col min="7686" max="7686" width="9.36328125" style="229" customWidth="1"/>
    <col min="7687" max="7687" width="5.08984375" style="229" customWidth="1"/>
    <col min="7688" max="7688" width="9.26953125" style="229" customWidth="1"/>
    <col min="7689" max="7689" width="10" style="229" customWidth="1"/>
    <col min="7690" max="7690" width="9.453125" style="229" customWidth="1"/>
    <col min="7691" max="7691" width="18.6328125" style="229" customWidth="1"/>
    <col min="7692" max="7936" width="9" style="229"/>
    <col min="7937" max="7937" width="5" style="229" customWidth="1"/>
    <col min="7938" max="7938" width="3.08984375" style="229" customWidth="1"/>
    <col min="7939" max="7939" width="19" style="229" customWidth="1"/>
    <col min="7940" max="7940" width="6.36328125" style="229" customWidth="1"/>
    <col min="7941" max="7941" width="9.90625" style="229" customWidth="1"/>
    <col min="7942" max="7942" width="9.36328125" style="229" customWidth="1"/>
    <col min="7943" max="7943" width="5.08984375" style="229" customWidth="1"/>
    <col min="7944" max="7944" width="9.26953125" style="229" customWidth="1"/>
    <col min="7945" max="7945" width="10" style="229" customWidth="1"/>
    <col min="7946" max="7946" width="9.453125" style="229" customWidth="1"/>
    <col min="7947" max="7947" width="18.6328125" style="229" customWidth="1"/>
    <col min="7948" max="8192" width="9" style="229"/>
    <col min="8193" max="8193" width="5" style="229" customWidth="1"/>
    <col min="8194" max="8194" width="3.08984375" style="229" customWidth="1"/>
    <col min="8195" max="8195" width="19" style="229" customWidth="1"/>
    <col min="8196" max="8196" width="6.36328125" style="229" customWidth="1"/>
    <col min="8197" max="8197" width="9.90625" style="229" customWidth="1"/>
    <col min="8198" max="8198" width="9.36328125" style="229" customWidth="1"/>
    <col min="8199" max="8199" width="5.08984375" style="229" customWidth="1"/>
    <col min="8200" max="8200" width="9.26953125" style="229" customWidth="1"/>
    <col min="8201" max="8201" width="10" style="229" customWidth="1"/>
    <col min="8202" max="8202" width="9.453125" style="229" customWidth="1"/>
    <col min="8203" max="8203" width="18.6328125" style="229" customWidth="1"/>
    <col min="8204" max="8448" width="9" style="229"/>
    <col min="8449" max="8449" width="5" style="229" customWidth="1"/>
    <col min="8450" max="8450" width="3.08984375" style="229" customWidth="1"/>
    <col min="8451" max="8451" width="19" style="229" customWidth="1"/>
    <col min="8452" max="8452" width="6.36328125" style="229" customWidth="1"/>
    <col min="8453" max="8453" width="9.90625" style="229" customWidth="1"/>
    <col min="8454" max="8454" width="9.36328125" style="229" customWidth="1"/>
    <col min="8455" max="8455" width="5.08984375" style="229" customWidth="1"/>
    <col min="8456" max="8456" width="9.26953125" style="229" customWidth="1"/>
    <col min="8457" max="8457" width="10" style="229" customWidth="1"/>
    <col min="8458" max="8458" width="9.453125" style="229" customWidth="1"/>
    <col min="8459" max="8459" width="18.6328125" style="229" customWidth="1"/>
    <col min="8460" max="8704" width="9" style="229"/>
    <col min="8705" max="8705" width="5" style="229" customWidth="1"/>
    <col min="8706" max="8706" width="3.08984375" style="229" customWidth="1"/>
    <col min="8707" max="8707" width="19" style="229" customWidth="1"/>
    <col min="8708" max="8708" width="6.36328125" style="229" customWidth="1"/>
    <col min="8709" max="8709" width="9.90625" style="229" customWidth="1"/>
    <col min="8710" max="8710" width="9.36328125" style="229" customWidth="1"/>
    <col min="8711" max="8711" width="5.08984375" style="229" customWidth="1"/>
    <col min="8712" max="8712" width="9.26953125" style="229" customWidth="1"/>
    <col min="8713" max="8713" width="10" style="229" customWidth="1"/>
    <col min="8714" max="8714" width="9.453125" style="229" customWidth="1"/>
    <col min="8715" max="8715" width="18.6328125" style="229" customWidth="1"/>
    <col min="8716" max="8960" width="9" style="229"/>
    <col min="8961" max="8961" width="5" style="229" customWidth="1"/>
    <col min="8962" max="8962" width="3.08984375" style="229" customWidth="1"/>
    <col min="8963" max="8963" width="19" style="229" customWidth="1"/>
    <col min="8964" max="8964" width="6.36328125" style="229" customWidth="1"/>
    <col min="8965" max="8965" width="9.90625" style="229" customWidth="1"/>
    <col min="8966" max="8966" width="9.36328125" style="229" customWidth="1"/>
    <col min="8967" max="8967" width="5.08984375" style="229" customWidth="1"/>
    <col min="8968" max="8968" width="9.26953125" style="229" customWidth="1"/>
    <col min="8969" max="8969" width="10" style="229" customWidth="1"/>
    <col min="8970" max="8970" width="9.453125" style="229" customWidth="1"/>
    <col min="8971" max="8971" width="18.6328125" style="229" customWidth="1"/>
    <col min="8972" max="9216" width="9" style="229"/>
    <col min="9217" max="9217" width="5" style="229" customWidth="1"/>
    <col min="9218" max="9218" width="3.08984375" style="229" customWidth="1"/>
    <col min="9219" max="9219" width="19" style="229" customWidth="1"/>
    <col min="9220" max="9220" width="6.36328125" style="229" customWidth="1"/>
    <col min="9221" max="9221" width="9.90625" style="229" customWidth="1"/>
    <col min="9222" max="9222" width="9.36328125" style="229" customWidth="1"/>
    <col min="9223" max="9223" width="5.08984375" style="229" customWidth="1"/>
    <col min="9224" max="9224" width="9.26953125" style="229" customWidth="1"/>
    <col min="9225" max="9225" width="10" style="229" customWidth="1"/>
    <col min="9226" max="9226" width="9.453125" style="229" customWidth="1"/>
    <col min="9227" max="9227" width="18.6328125" style="229" customWidth="1"/>
    <col min="9228" max="9472" width="9" style="229"/>
    <col min="9473" max="9473" width="5" style="229" customWidth="1"/>
    <col min="9474" max="9474" width="3.08984375" style="229" customWidth="1"/>
    <col min="9475" max="9475" width="19" style="229" customWidth="1"/>
    <col min="9476" max="9476" width="6.36328125" style="229" customWidth="1"/>
    <col min="9477" max="9477" width="9.90625" style="229" customWidth="1"/>
    <col min="9478" max="9478" width="9.36328125" style="229" customWidth="1"/>
    <col min="9479" max="9479" width="5.08984375" style="229" customWidth="1"/>
    <col min="9480" max="9480" width="9.26953125" style="229" customWidth="1"/>
    <col min="9481" max="9481" width="10" style="229" customWidth="1"/>
    <col min="9482" max="9482" width="9.453125" style="229" customWidth="1"/>
    <col min="9483" max="9483" width="18.6328125" style="229" customWidth="1"/>
    <col min="9484" max="9728" width="9" style="229"/>
    <col min="9729" max="9729" width="5" style="229" customWidth="1"/>
    <col min="9730" max="9730" width="3.08984375" style="229" customWidth="1"/>
    <col min="9731" max="9731" width="19" style="229" customWidth="1"/>
    <col min="9732" max="9732" width="6.36328125" style="229" customWidth="1"/>
    <col min="9733" max="9733" width="9.90625" style="229" customWidth="1"/>
    <col min="9734" max="9734" width="9.36328125" style="229" customWidth="1"/>
    <col min="9735" max="9735" width="5.08984375" style="229" customWidth="1"/>
    <col min="9736" max="9736" width="9.26953125" style="229" customWidth="1"/>
    <col min="9737" max="9737" width="10" style="229" customWidth="1"/>
    <col min="9738" max="9738" width="9.453125" style="229" customWidth="1"/>
    <col min="9739" max="9739" width="18.6328125" style="229" customWidth="1"/>
    <col min="9740" max="9984" width="9" style="229"/>
    <col min="9985" max="9985" width="5" style="229" customWidth="1"/>
    <col min="9986" max="9986" width="3.08984375" style="229" customWidth="1"/>
    <col min="9987" max="9987" width="19" style="229" customWidth="1"/>
    <col min="9988" max="9988" width="6.36328125" style="229" customWidth="1"/>
    <col min="9989" max="9989" width="9.90625" style="229" customWidth="1"/>
    <col min="9990" max="9990" width="9.36328125" style="229" customWidth="1"/>
    <col min="9991" max="9991" width="5.08984375" style="229" customWidth="1"/>
    <col min="9992" max="9992" width="9.26953125" style="229" customWidth="1"/>
    <col min="9993" max="9993" width="10" style="229" customWidth="1"/>
    <col min="9994" max="9994" width="9.453125" style="229" customWidth="1"/>
    <col min="9995" max="9995" width="18.6328125" style="229" customWidth="1"/>
    <col min="9996" max="10240" width="9" style="229"/>
    <col min="10241" max="10241" width="5" style="229" customWidth="1"/>
    <col min="10242" max="10242" width="3.08984375" style="229" customWidth="1"/>
    <col min="10243" max="10243" width="19" style="229" customWidth="1"/>
    <col min="10244" max="10244" width="6.36328125" style="229" customWidth="1"/>
    <col min="10245" max="10245" width="9.90625" style="229" customWidth="1"/>
    <col min="10246" max="10246" width="9.36328125" style="229" customWidth="1"/>
    <col min="10247" max="10247" width="5.08984375" style="229" customWidth="1"/>
    <col min="10248" max="10248" width="9.26953125" style="229" customWidth="1"/>
    <col min="10249" max="10249" width="10" style="229" customWidth="1"/>
    <col min="10250" max="10250" width="9.453125" style="229" customWidth="1"/>
    <col min="10251" max="10251" width="18.6328125" style="229" customWidth="1"/>
    <col min="10252" max="10496" width="9" style="229"/>
    <col min="10497" max="10497" width="5" style="229" customWidth="1"/>
    <col min="10498" max="10498" width="3.08984375" style="229" customWidth="1"/>
    <col min="10499" max="10499" width="19" style="229" customWidth="1"/>
    <col min="10500" max="10500" width="6.36328125" style="229" customWidth="1"/>
    <col min="10501" max="10501" width="9.90625" style="229" customWidth="1"/>
    <col min="10502" max="10502" width="9.36328125" style="229" customWidth="1"/>
    <col min="10503" max="10503" width="5.08984375" style="229" customWidth="1"/>
    <col min="10504" max="10504" width="9.26953125" style="229" customWidth="1"/>
    <col min="10505" max="10505" width="10" style="229" customWidth="1"/>
    <col min="10506" max="10506" width="9.453125" style="229" customWidth="1"/>
    <col min="10507" max="10507" width="18.6328125" style="229" customWidth="1"/>
    <col min="10508" max="10752" width="9" style="229"/>
    <col min="10753" max="10753" width="5" style="229" customWidth="1"/>
    <col min="10754" max="10754" width="3.08984375" style="229" customWidth="1"/>
    <col min="10755" max="10755" width="19" style="229" customWidth="1"/>
    <col min="10756" max="10756" width="6.36328125" style="229" customWidth="1"/>
    <col min="10757" max="10757" width="9.90625" style="229" customWidth="1"/>
    <col min="10758" max="10758" width="9.36328125" style="229" customWidth="1"/>
    <col min="10759" max="10759" width="5.08984375" style="229" customWidth="1"/>
    <col min="10760" max="10760" width="9.26953125" style="229" customWidth="1"/>
    <col min="10761" max="10761" width="10" style="229" customWidth="1"/>
    <col min="10762" max="10762" width="9.453125" style="229" customWidth="1"/>
    <col min="10763" max="10763" width="18.6328125" style="229" customWidth="1"/>
    <col min="10764" max="11008" width="9" style="229"/>
    <col min="11009" max="11009" width="5" style="229" customWidth="1"/>
    <col min="11010" max="11010" width="3.08984375" style="229" customWidth="1"/>
    <col min="11011" max="11011" width="19" style="229" customWidth="1"/>
    <col min="11012" max="11012" width="6.36328125" style="229" customWidth="1"/>
    <col min="11013" max="11013" width="9.90625" style="229" customWidth="1"/>
    <col min="11014" max="11014" width="9.36328125" style="229" customWidth="1"/>
    <col min="11015" max="11015" width="5.08984375" style="229" customWidth="1"/>
    <col min="11016" max="11016" width="9.26953125" style="229" customWidth="1"/>
    <col min="11017" max="11017" width="10" style="229" customWidth="1"/>
    <col min="11018" max="11018" width="9.453125" style="229" customWidth="1"/>
    <col min="11019" max="11019" width="18.6328125" style="229" customWidth="1"/>
    <col min="11020" max="11264" width="9" style="229"/>
    <col min="11265" max="11265" width="5" style="229" customWidth="1"/>
    <col min="11266" max="11266" width="3.08984375" style="229" customWidth="1"/>
    <col min="11267" max="11267" width="19" style="229" customWidth="1"/>
    <col min="11268" max="11268" width="6.36328125" style="229" customWidth="1"/>
    <col min="11269" max="11269" width="9.90625" style="229" customWidth="1"/>
    <col min="11270" max="11270" width="9.36328125" style="229" customWidth="1"/>
    <col min="11271" max="11271" width="5.08984375" style="229" customWidth="1"/>
    <col min="11272" max="11272" width="9.26953125" style="229" customWidth="1"/>
    <col min="11273" max="11273" width="10" style="229" customWidth="1"/>
    <col min="11274" max="11274" width="9.453125" style="229" customWidth="1"/>
    <col min="11275" max="11275" width="18.6328125" style="229" customWidth="1"/>
    <col min="11276" max="11520" width="9" style="229"/>
    <col min="11521" max="11521" width="5" style="229" customWidth="1"/>
    <col min="11522" max="11522" width="3.08984375" style="229" customWidth="1"/>
    <col min="11523" max="11523" width="19" style="229" customWidth="1"/>
    <col min="11524" max="11524" width="6.36328125" style="229" customWidth="1"/>
    <col min="11525" max="11525" width="9.90625" style="229" customWidth="1"/>
    <col min="11526" max="11526" width="9.36328125" style="229" customWidth="1"/>
    <col min="11527" max="11527" width="5.08984375" style="229" customWidth="1"/>
    <col min="11528" max="11528" width="9.26953125" style="229" customWidth="1"/>
    <col min="11529" max="11529" width="10" style="229" customWidth="1"/>
    <col min="11530" max="11530" width="9.453125" style="229" customWidth="1"/>
    <col min="11531" max="11531" width="18.6328125" style="229" customWidth="1"/>
    <col min="11532" max="11776" width="9" style="229"/>
    <col min="11777" max="11777" width="5" style="229" customWidth="1"/>
    <col min="11778" max="11778" width="3.08984375" style="229" customWidth="1"/>
    <col min="11779" max="11779" width="19" style="229" customWidth="1"/>
    <col min="11780" max="11780" width="6.36328125" style="229" customWidth="1"/>
    <col min="11781" max="11781" width="9.90625" style="229" customWidth="1"/>
    <col min="11782" max="11782" width="9.36328125" style="229" customWidth="1"/>
    <col min="11783" max="11783" width="5.08984375" style="229" customWidth="1"/>
    <col min="11784" max="11784" width="9.26953125" style="229" customWidth="1"/>
    <col min="11785" max="11785" width="10" style="229" customWidth="1"/>
    <col min="11786" max="11786" width="9.453125" style="229" customWidth="1"/>
    <col min="11787" max="11787" width="18.6328125" style="229" customWidth="1"/>
    <col min="11788" max="12032" width="9" style="229"/>
    <col min="12033" max="12033" width="5" style="229" customWidth="1"/>
    <col min="12034" max="12034" width="3.08984375" style="229" customWidth="1"/>
    <col min="12035" max="12035" width="19" style="229" customWidth="1"/>
    <col min="12036" max="12036" width="6.36328125" style="229" customWidth="1"/>
    <col min="12037" max="12037" width="9.90625" style="229" customWidth="1"/>
    <col min="12038" max="12038" width="9.36328125" style="229" customWidth="1"/>
    <col min="12039" max="12039" width="5.08984375" style="229" customWidth="1"/>
    <col min="12040" max="12040" width="9.26953125" style="229" customWidth="1"/>
    <col min="12041" max="12041" width="10" style="229" customWidth="1"/>
    <col min="12042" max="12042" width="9.453125" style="229" customWidth="1"/>
    <col min="12043" max="12043" width="18.6328125" style="229" customWidth="1"/>
    <col min="12044" max="12288" width="9" style="229"/>
    <col min="12289" max="12289" width="5" style="229" customWidth="1"/>
    <col min="12290" max="12290" width="3.08984375" style="229" customWidth="1"/>
    <col min="12291" max="12291" width="19" style="229" customWidth="1"/>
    <col min="12292" max="12292" width="6.36328125" style="229" customWidth="1"/>
    <col min="12293" max="12293" width="9.90625" style="229" customWidth="1"/>
    <col min="12294" max="12294" width="9.36328125" style="229" customWidth="1"/>
    <col min="12295" max="12295" width="5.08984375" style="229" customWidth="1"/>
    <col min="12296" max="12296" width="9.26953125" style="229" customWidth="1"/>
    <col min="12297" max="12297" width="10" style="229" customWidth="1"/>
    <col min="12298" max="12298" width="9.453125" style="229" customWidth="1"/>
    <col min="12299" max="12299" width="18.6328125" style="229" customWidth="1"/>
    <col min="12300" max="12544" width="9" style="229"/>
    <col min="12545" max="12545" width="5" style="229" customWidth="1"/>
    <col min="12546" max="12546" width="3.08984375" style="229" customWidth="1"/>
    <col min="12547" max="12547" width="19" style="229" customWidth="1"/>
    <col min="12548" max="12548" width="6.36328125" style="229" customWidth="1"/>
    <col min="12549" max="12549" width="9.90625" style="229" customWidth="1"/>
    <col min="12550" max="12550" width="9.36328125" style="229" customWidth="1"/>
    <col min="12551" max="12551" width="5.08984375" style="229" customWidth="1"/>
    <col min="12552" max="12552" width="9.26953125" style="229" customWidth="1"/>
    <col min="12553" max="12553" width="10" style="229" customWidth="1"/>
    <col min="12554" max="12554" width="9.453125" style="229" customWidth="1"/>
    <col min="12555" max="12555" width="18.6328125" style="229" customWidth="1"/>
    <col min="12556" max="12800" width="9" style="229"/>
    <col min="12801" max="12801" width="5" style="229" customWidth="1"/>
    <col min="12802" max="12802" width="3.08984375" style="229" customWidth="1"/>
    <col min="12803" max="12803" width="19" style="229" customWidth="1"/>
    <col min="12804" max="12804" width="6.36328125" style="229" customWidth="1"/>
    <col min="12805" max="12805" width="9.90625" style="229" customWidth="1"/>
    <col min="12806" max="12806" width="9.36328125" style="229" customWidth="1"/>
    <col min="12807" max="12807" width="5.08984375" style="229" customWidth="1"/>
    <col min="12808" max="12808" width="9.26953125" style="229" customWidth="1"/>
    <col min="12809" max="12809" width="10" style="229" customWidth="1"/>
    <col min="12810" max="12810" width="9.453125" style="229" customWidth="1"/>
    <col min="12811" max="12811" width="18.6328125" style="229" customWidth="1"/>
    <col min="12812" max="13056" width="9" style="229"/>
    <col min="13057" max="13057" width="5" style="229" customWidth="1"/>
    <col min="13058" max="13058" width="3.08984375" style="229" customWidth="1"/>
    <col min="13059" max="13059" width="19" style="229" customWidth="1"/>
    <col min="13060" max="13060" width="6.36328125" style="229" customWidth="1"/>
    <col min="13061" max="13061" width="9.90625" style="229" customWidth="1"/>
    <col min="13062" max="13062" width="9.36328125" style="229" customWidth="1"/>
    <col min="13063" max="13063" width="5.08984375" style="229" customWidth="1"/>
    <col min="13064" max="13064" width="9.26953125" style="229" customWidth="1"/>
    <col min="13065" max="13065" width="10" style="229" customWidth="1"/>
    <col min="13066" max="13066" width="9.453125" style="229" customWidth="1"/>
    <col min="13067" max="13067" width="18.6328125" style="229" customWidth="1"/>
    <col min="13068" max="13312" width="9" style="229"/>
    <col min="13313" max="13313" width="5" style="229" customWidth="1"/>
    <col min="13314" max="13314" width="3.08984375" style="229" customWidth="1"/>
    <col min="13315" max="13315" width="19" style="229" customWidth="1"/>
    <col min="13316" max="13316" width="6.36328125" style="229" customWidth="1"/>
    <col min="13317" max="13317" width="9.90625" style="229" customWidth="1"/>
    <col min="13318" max="13318" width="9.36328125" style="229" customWidth="1"/>
    <col min="13319" max="13319" width="5.08984375" style="229" customWidth="1"/>
    <col min="13320" max="13320" width="9.26953125" style="229" customWidth="1"/>
    <col min="13321" max="13321" width="10" style="229" customWidth="1"/>
    <col min="13322" max="13322" width="9.453125" style="229" customWidth="1"/>
    <col min="13323" max="13323" width="18.6328125" style="229" customWidth="1"/>
    <col min="13324" max="13568" width="9" style="229"/>
    <col min="13569" max="13569" width="5" style="229" customWidth="1"/>
    <col min="13570" max="13570" width="3.08984375" style="229" customWidth="1"/>
    <col min="13571" max="13571" width="19" style="229" customWidth="1"/>
    <col min="13572" max="13572" width="6.36328125" style="229" customWidth="1"/>
    <col min="13573" max="13573" width="9.90625" style="229" customWidth="1"/>
    <col min="13574" max="13574" width="9.36328125" style="229" customWidth="1"/>
    <col min="13575" max="13575" width="5.08984375" style="229" customWidth="1"/>
    <col min="13576" max="13576" width="9.26953125" style="229" customWidth="1"/>
    <col min="13577" max="13577" width="10" style="229" customWidth="1"/>
    <col min="13578" max="13578" width="9.453125" style="229" customWidth="1"/>
    <col min="13579" max="13579" width="18.6328125" style="229" customWidth="1"/>
    <col min="13580" max="13824" width="9" style="229"/>
    <col min="13825" max="13825" width="5" style="229" customWidth="1"/>
    <col min="13826" max="13826" width="3.08984375" style="229" customWidth="1"/>
    <col min="13827" max="13827" width="19" style="229" customWidth="1"/>
    <col min="13828" max="13828" width="6.36328125" style="229" customWidth="1"/>
    <col min="13829" max="13829" width="9.90625" style="229" customWidth="1"/>
    <col min="13830" max="13830" width="9.36328125" style="229" customWidth="1"/>
    <col min="13831" max="13831" width="5.08984375" style="229" customWidth="1"/>
    <col min="13832" max="13832" width="9.26953125" style="229" customWidth="1"/>
    <col min="13833" max="13833" width="10" style="229" customWidth="1"/>
    <col min="13834" max="13834" width="9.453125" style="229" customWidth="1"/>
    <col min="13835" max="13835" width="18.6328125" style="229" customWidth="1"/>
    <col min="13836" max="14080" width="9" style="229"/>
    <col min="14081" max="14081" width="5" style="229" customWidth="1"/>
    <col min="14082" max="14082" width="3.08984375" style="229" customWidth="1"/>
    <col min="14083" max="14083" width="19" style="229" customWidth="1"/>
    <col min="14084" max="14084" width="6.36328125" style="229" customWidth="1"/>
    <col min="14085" max="14085" width="9.90625" style="229" customWidth="1"/>
    <col min="14086" max="14086" width="9.36328125" style="229" customWidth="1"/>
    <col min="14087" max="14087" width="5.08984375" style="229" customWidth="1"/>
    <col min="14088" max="14088" width="9.26953125" style="229" customWidth="1"/>
    <col min="14089" max="14089" width="10" style="229" customWidth="1"/>
    <col min="14090" max="14090" width="9.453125" style="229" customWidth="1"/>
    <col min="14091" max="14091" width="18.6328125" style="229" customWidth="1"/>
    <col min="14092" max="14336" width="9" style="229"/>
    <col min="14337" max="14337" width="5" style="229" customWidth="1"/>
    <col min="14338" max="14338" width="3.08984375" style="229" customWidth="1"/>
    <col min="14339" max="14339" width="19" style="229" customWidth="1"/>
    <col min="14340" max="14340" width="6.36328125" style="229" customWidth="1"/>
    <col min="14341" max="14341" width="9.90625" style="229" customWidth="1"/>
    <col min="14342" max="14342" width="9.36328125" style="229" customWidth="1"/>
    <col min="14343" max="14343" width="5.08984375" style="229" customWidth="1"/>
    <col min="14344" max="14344" width="9.26953125" style="229" customWidth="1"/>
    <col min="14345" max="14345" width="10" style="229" customWidth="1"/>
    <col min="14346" max="14346" width="9.453125" style="229" customWidth="1"/>
    <col min="14347" max="14347" width="18.6328125" style="229" customWidth="1"/>
    <col min="14348" max="14592" width="9" style="229"/>
    <col min="14593" max="14593" width="5" style="229" customWidth="1"/>
    <col min="14594" max="14594" width="3.08984375" style="229" customWidth="1"/>
    <col min="14595" max="14595" width="19" style="229" customWidth="1"/>
    <col min="14596" max="14596" width="6.36328125" style="229" customWidth="1"/>
    <col min="14597" max="14597" width="9.90625" style="229" customWidth="1"/>
    <col min="14598" max="14598" width="9.36328125" style="229" customWidth="1"/>
    <col min="14599" max="14599" width="5.08984375" style="229" customWidth="1"/>
    <col min="14600" max="14600" width="9.26953125" style="229" customWidth="1"/>
    <col min="14601" max="14601" width="10" style="229" customWidth="1"/>
    <col min="14602" max="14602" width="9.453125" style="229" customWidth="1"/>
    <col min="14603" max="14603" width="18.6328125" style="229" customWidth="1"/>
    <col min="14604" max="14848" width="9" style="229"/>
    <col min="14849" max="14849" width="5" style="229" customWidth="1"/>
    <col min="14850" max="14850" width="3.08984375" style="229" customWidth="1"/>
    <col min="14851" max="14851" width="19" style="229" customWidth="1"/>
    <col min="14852" max="14852" width="6.36328125" style="229" customWidth="1"/>
    <col min="14853" max="14853" width="9.90625" style="229" customWidth="1"/>
    <col min="14854" max="14854" width="9.36328125" style="229" customWidth="1"/>
    <col min="14855" max="14855" width="5.08984375" style="229" customWidth="1"/>
    <col min="14856" max="14856" width="9.26953125" style="229" customWidth="1"/>
    <col min="14857" max="14857" width="10" style="229" customWidth="1"/>
    <col min="14858" max="14858" width="9.453125" style="229" customWidth="1"/>
    <col min="14859" max="14859" width="18.6328125" style="229" customWidth="1"/>
    <col min="14860" max="15104" width="9" style="229"/>
    <col min="15105" max="15105" width="5" style="229" customWidth="1"/>
    <col min="15106" max="15106" width="3.08984375" style="229" customWidth="1"/>
    <col min="15107" max="15107" width="19" style="229" customWidth="1"/>
    <col min="15108" max="15108" width="6.36328125" style="229" customWidth="1"/>
    <col min="15109" max="15109" width="9.90625" style="229" customWidth="1"/>
    <col min="15110" max="15110" width="9.36328125" style="229" customWidth="1"/>
    <col min="15111" max="15111" width="5.08984375" style="229" customWidth="1"/>
    <col min="15112" max="15112" width="9.26953125" style="229" customWidth="1"/>
    <col min="15113" max="15113" width="10" style="229" customWidth="1"/>
    <col min="15114" max="15114" width="9.453125" style="229" customWidth="1"/>
    <col min="15115" max="15115" width="18.6328125" style="229" customWidth="1"/>
    <col min="15116" max="15360" width="9" style="229"/>
    <col min="15361" max="15361" width="5" style="229" customWidth="1"/>
    <col min="15362" max="15362" width="3.08984375" style="229" customWidth="1"/>
    <col min="15363" max="15363" width="19" style="229" customWidth="1"/>
    <col min="15364" max="15364" width="6.36328125" style="229" customWidth="1"/>
    <col min="15365" max="15365" width="9.90625" style="229" customWidth="1"/>
    <col min="15366" max="15366" width="9.36328125" style="229" customWidth="1"/>
    <col min="15367" max="15367" width="5.08984375" style="229" customWidth="1"/>
    <col min="15368" max="15368" width="9.26953125" style="229" customWidth="1"/>
    <col min="15369" max="15369" width="10" style="229" customWidth="1"/>
    <col min="15370" max="15370" width="9.453125" style="229" customWidth="1"/>
    <col min="15371" max="15371" width="18.6328125" style="229" customWidth="1"/>
    <col min="15372" max="15616" width="9" style="229"/>
    <col min="15617" max="15617" width="5" style="229" customWidth="1"/>
    <col min="15618" max="15618" width="3.08984375" style="229" customWidth="1"/>
    <col min="15619" max="15619" width="19" style="229" customWidth="1"/>
    <col min="15620" max="15620" width="6.36328125" style="229" customWidth="1"/>
    <col min="15621" max="15621" width="9.90625" style="229" customWidth="1"/>
    <col min="15622" max="15622" width="9.36328125" style="229" customWidth="1"/>
    <col min="15623" max="15623" width="5.08984375" style="229" customWidth="1"/>
    <col min="15624" max="15624" width="9.26953125" style="229" customWidth="1"/>
    <col min="15625" max="15625" width="10" style="229" customWidth="1"/>
    <col min="15626" max="15626" width="9.453125" style="229" customWidth="1"/>
    <col min="15627" max="15627" width="18.6328125" style="229" customWidth="1"/>
    <col min="15628" max="15872" width="9" style="229"/>
    <col min="15873" max="15873" width="5" style="229" customWidth="1"/>
    <col min="15874" max="15874" width="3.08984375" style="229" customWidth="1"/>
    <col min="15875" max="15875" width="19" style="229" customWidth="1"/>
    <col min="15876" max="15876" width="6.36328125" style="229" customWidth="1"/>
    <col min="15877" max="15877" width="9.90625" style="229" customWidth="1"/>
    <col min="15878" max="15878" width="9.36328125" style="229" customWidth="1"/>
    <col min="15879" max="15879" width="5.08984375" style="229" customWidth="1"/>
    <col min="15880" max="15880" width="9.26953125" style="229" customWidth="1"/>
    <col min="15881" max="15881" width="10" style="229" customWidth="1"/>
    <col min="15882" max="15882" width="9.453125" style="229" customWidth="1"/>
    <col min="15883" max="15883" width="18.6328125" style="229" customWidth="1"/>
    <col min="15884" max="16128" width="9" style="229"/>
    <col min="16129" max="16129" width="5" style="229" customWidth="1"/>
    <col min="16130" max="16130" width="3.08984375" style="229" customWidth="1"/>
    <col min="16131" max="16131" width="19" style="229" customWidth="1"/>
    <col min="16132" max="16132" width="6.36328125" style="229" customWidth="1"/>
    <col min="16133" max="16133" width="9.90625" style="229" customWidth="1"/>
    <col min="16134" max="16134" width="9.36328125" style="229" customWidth="1"/>
    <col min="16135" max="16135" width="5.08984375" style="229" customWidth="1"/>
    <col min="16136" max="16136" width="9.26953125" style="229" customWidth="1"/>
    <col min="16137" max="16137" width="10" style="229" customWidth="1"/>
    <col min="16138" max="16138" width="9.453125" style="229" customWidth="1"/>
    <col min="16139" max="16139" width="18.6328125" style="229" customWidth="1"/>
    <col min="16140" max="16384" width="9" style="229"/>
  </cols>
  <sheetData>
    <row r="1" spans="1:11" ht="16.5" customHeight="1"/>
    <row r="2" spans="1:11" ht="16.5" customHeight="1">
      <c r="B2" s="230" t="s">
        <v>106</v>
      </c>
      <c r="C2" s="230"/>
      <c r="D2" s="230"/>
      <c r="E2" s="230"/>
      <c r="F2" s="230"/>
      <c r="G2" s="230"/>
    </row>
    <row r="3" spans="1:11" ht="15" customHeight="1"/>
    <row r="4" spans="1:11" ht="15" customHeight="1"/>
    <row r="5" spans="1:11" ht="29.25" customHeight="1">
      <c r="A5" s="231"/>
      <c r="B5" s="232"/>
      <c r="C5" s="490" t="s">
        <v>107</v>
      </c>
      <c r="D5" s="490"/>
      <c r="E5" s="490"/>
      <c r="F5" s="490"/>
      <c r="H5" s="491" t="s">
        <v>108</v>
      </c>
      <c r="I5" s="491"/>
      <c r="J5" s="491"/>
      <c r="K5" s="491"/>
    </row>
    <row r="6" spans="1:11" ht="24" customHeight="1">
      <c r="A6" s="233"/>
      <c r="B6" s="234"/>
      <c r="C6" s="492" t="s">
        <v>109</v>
      </c>
      <c r="D6" s="492"/>
      <c r="E6" s="492"/>
      <c r="F6" s="492"/>
      <c r="H6" s="493" t="s">
        <v>110</v>
      </c>
      <c r="I6" s="493"/>
      <c r="J6" s="493"/>
      <c r="K6" s="493"/>
    </row>
    <row r="7" spans="1:11">
      <c r="B7" s="235"/>
      <c r="C7" s="236"/>
      <c r="D7" s="236"/>
      <c r="E7" s="235"/>
      <c r="F7" s="235"/>
      <c r="H7" s="237"/>
      <c r="I7" s="237"/>
      <c r="J7" s="237"/>
      <c r="K7" s="238"/>
    </row>
    <row r="8" spans="1:11" s="239" customFormat="1" ht="18.75" customHeight="1" thickBot="1">
      <c r="B8" s="240"/>
      <c r="C8" s="241" t="s">
        <v>111</v>
      </c>
      <c r="D8" s="242"/>
      <c r="E8" s="494" t="s">
        <v>112</v>
      </c>
      <c r="F8" s="494"/>
      <c r="G8" s="243"/>
      <c r="H8" s="495" t="s">
        <v>112</v>
      </c>
      <c r="I8" s="495"/>
      <c r="J8" s="244"/>
      <c r="K8" s="245" t="s">
        <v>111</v>
      </c>
    </row>
    <row r="9" spans="1:11" ht="14.25" customHeight="1">
      <c r="B9" s="235"/>
      <c r="C9" s="246"/>
      <c r="D9" s="247"/>
      <c r="E9" s="248"/>
      <c r="F9" s="249"/>
      <c r="G9" s="250"/>
      <c r="H9" s="251"/>
      <c r="I9" s="252"/>
      <c r="J9" s="237"/>
      <c r="K9" s="253"/>
    </row>
    <row r="10" spans="1:11" ht="15.5">
      <c r="B10" s="235"/>
      <c r="C10" s="254" t="s">
        <v>113</v>
      </c>
      <c r="D10" s="255"/>
      <c r="E10" s="256"/>
      <c r="F10" s="257"/>
      <c r="G10" s="258"/>
      <c r="H10" s="259"/>
      <c r="I10" s="260"/>
      <c r="J10" s="237"/>
      <c r="K10" s="261" t="s">
        <v>113</v>
      </c>
    </row>
    <row r="11" spans="1:11" ht="13.5" customHeight="1">
      <c r="B11" s="235"/>
      <c r="C11" s="262" t="s">
        <v>114</v>
      </c>
      <c r="D11" s="263"/>
      <c r="E11" s="256"/>
      <c r="F11" s="257"/>
      <c r="G11" s="258"/>
      <c r="H11" s="259"/>
      <c r="I11" s="260"/>
      <c r="J11" s="237"/>
      <c r="K11" s="264" t="s">
        <v>115</v>
      </c>
    </row>
    <row r="12" spans="1:11" ht="14.25" customHeight="1" thickBot="1">
      <c r="B12" s="235"/>
      <c r="C12" s="265" t="s">
        <v>116</v>
      </c>
      <c r="D12" s="263"/>
      <c r="E12" s="256"/>
      <c r="F12" s="257"/>
      <c r="G12" s="258"/>
      <c r="H12" s="259"/>
      <c r="I12" s="260"/>
      <c r="J12" s="237"/>
      <c r="K12" s="266" t="s">
        <v>117</v>
      </c>
    </row>
    <row r="13" spans="1:11" ht="14.25" customHeight="1">
      <c r="B13" s="235"/>
      <c r="C13" s="246"/>
      <c r="D13" s="263"/>
      <c r="E13" s="267"/>
      <c r="F13" s="262" t="s">
        <v>118</v>
      </c>
      <c r="G13" s="258"/>
      <c r="H13" s="268"/>
      <c r="I13" s="264" t="s">
        <v>118</v>
      </c>
      <c r="J13" s="237"/>
      <c r="K13" s="253"/>
    </row>
    <row r="14" spans="1:11" ht="15.5">
      <c r="B14" s="235"/>
      <c r="C14" s="254" t="s">
        <v>119</v>
      </c>
      <c r="D14" s="255"/>
      <c r="E14" s="267"/>
      <c r="F14" s="262" t="s">
        <v>120</v>
      </c>
      <c r="G14" s="258"/>
      <c r="H14" s="268"/>
      <c r="I14" s="264" t="s">
        <v>121</v>
      </c>
      <c r="J14" s="237"/>
      <c r="K14" s="261" t="s">
        <v>119</v>
      </c>
    </row>
    <row r="15" spans="1:11" ht="13.5" customHeight="1">
      <c r="B15" s="235"/>
      <c r="C15" s="262" t="s">
        <v>122</v>
      </c>
      <c r="D15" s="263"/>
      <c r="E15" s="267" t="s">
        <v>123</v>
      </c>
      <c r="F15" s="262" t="s">
        <v>124</v>
      </c>
      <c r="G15" s="258"/>
      <c r="H15" s="268" t="s">
        <v>123</v>
      </c>
      <c r="I15" s="264" t="s">
        <v>125</v>
      </c>
      <c r="J15" s="237"/>
      <c r="K15" s="264" t="s">
        <v>126</v>
      </c>
    </row>
    <row r="16" spans="1:11" ht="13.5" customHeight="1">
      <c r="B16" s="235"/>
      <c r="C16" s="262" t="s">
        <v>127</v>
      </c>
      <c r="D16" s="263"/>
      <c r="E16" s="267" t="s">
        <v>128</v>
      </c>
      <c r="F16" s="262"/>
      <c r="G16" s="258"/>
      <c r="H16" s="268" t="s">
        <v>129</v>
      </c>
      <c r="I16" s="264"/>
      <c r="J16" s="237"/>
      <c r="K16" s="264" t="s">
        <v>127</v>
      </c>
    </row>
    <row r="17" spans="2:11" ht="14.25" customHeight="1" thickBot="1">
      <c r="B17" s="235"/>
      <c r="C17" s="269"/>
      <c r="D17" s="270"/>
      <c r="E17" s="267" t="s">
        <v>130</v>
      </c>
      <c r="F17" s="262"/>
      <c r="G17" s="258"/>
      <c r="H17" s="268" t="s">
        <v>131</v>
      </c>
      <c r="I17" s="264"/>
      <c r="J17" s="237"/>
      <c r="K17" s="271"/>
    </row>
    <row r="18" spans="2:11" ht="14.25" customHeight="1">
      <c r="B18" s="235"/>
      <c r="C18" s="254" t="s">
        <v>132</v>
      </c>
      <c r="D18" s="255"/>
      <c r="E18" s="256"/>
      <c r="F18" s="262"/>
      <c r="G18" s="258"/>
      <c r="H18" s="259"/>
      <c r="I18" s="264"/>
      <c r="J18" s="237"/>
      <c r="K18" s="261" t="s">
        <v>132</v>
      </c>
    </row>
    <row r="19" spans="2:11" ht="13.5" customHeight="1" thickBot="1">
      <c r="B19" s="235"/>
      <c r="C19" s="269" t="s">
        <v>133</v>
      </c>
      <c r="D19" s="270"/>
      <c r="E19" s="256"/>
      <c r="F19" s="265"/>
      <c r="G19" s="258"/>
      <c r="H19" s="259"/>
      <c r="I19" s="266"/>
      <c r="J19" s="237"/>
      <c r="K19" s="271" t="s">
        <v>133</v>
      </c>
    </row>
    <row r="20" spans="2:11" ht="13.5" customHeight="1">
      <c r="B20" s="235"/>
      <c r="C20" s="246" t="s">
        <v>134</v>
      </c>
      <c r="D20" s="263"/>
      <c r="E20" s="267"/>
      <c r="F20" s="246"/>
      <c r="G20" s="258"/>
      <c r="H20" s="268"/>
      <c r="I20" s="253"/>
      <c r="J20" s="237"/>
      <c r="K20" s="253" t="s">
        <v>134</v>
      </c>
    </row>
    <row r="21" spans="2:11">
      <c r="B21" s="235"/>
      <c r="C21" s="262" t="s">
        <v>135</v>
      </c>
      <c r="D21" s="263"/>
      <c r="E21" s="267"/>
      <c r="F21" s="262" t="s">
        <v>136</v>
      </c>
      <c r="G21" s="258"/>
      <c r="H21" s="268"/>
      <c r="I21" s="264" t="s">
        <v>136</v>
      </c>
      <c r="J21" s="237"/>
      <c r="K21" s="264" t="s">
        <v>135</v>
      </c>
    </row>
    <row r="22" spans="2:11" ht="14.5" thickBot="1">
      <c r="B22" s="235"/>
      <c r="C22" s="272" t="s">
        <v>137</v>
      </c>
      <c r="D22" s="273"/>
      <c r="E22" s="267"/>
      <c r="F22" s="262" t="s">
        <v>138</v>
      </c>
      <c r="G22" s="258"/>
      <c r="H22" s="268"/>
      <c r="I22" s="264" t="s">
        <v>139</v>
      </c>
      <c r="J22" s="237"/>
      <c r="K22" s="274" t="s">
        <v>140</v>
      </c>
    </row>
    <row r="23" spans="2:11">
      <c r="B23" s="235"/>
      <c r="C23" s="246"/>
      <c r="D23" s="263"/>
      <c r="E23" s="267"/>
      <c r="F23" s="275" t="s">
        <v>141</v>
      </c>
      <c r="G23" s="258"/>
      <c r="H23" s="268"/>
      <c r="I23" s="276" t="s">
        <v>142</v>
      </c>
      <c r="J23" s="237"/>
      <c r="K23" s="253"/>
    </row>
    <row r="24" spans="2:11">
      <c r="B24" s="235"/>
      <c r="C24" s="262" t="s">
        <v>143</v>
      </c>
      <c r="D24" s="263"/>
      <c r="E24" s="267"/>
      <c r="F24" s="262"/>
      <c r="G24" s="258"/>
      <c r="H24" s="268"/>
      <c r="I24" s="264"/>
      <c r="J24" s="237"/>
      <c r="K24" s="264" t="s">
        <v>143</v>
      </c>
    </row>
    <row r="25" spans="2:11" ht="14.5" thickBot="1">
      <c r="B25" s="235"/>
      <c r="C25" s="262" t="s">
        <v>144</v>
      </c>
      <c r="D25" s="263"/>
      <c r="E25" s="267"/>
      <c r="F25" s="262"/>
      <c r="G25" s="258"/>
      <c r="H25" s="268"/>
      <c r="I25" s="264"/>
      <c r="J25" s="237"/>
      <c r="K25" s="264" t="s">
        <v>144</v>
      </c>
    </row>
    <row r="26" spans="2:11">
      <c r="B26" s="235"/>
      <c r="C26" s="262" t="s">
        <v>145</v>
      </c>
      <c r="D26" s="263"/>
      <c r="E26" s="486" t="s">
        <v>146</v>
      </c>
      <c r="F26" s="487"/>
      <c r="G26" s="258"/>
      <c r="H26" s="488" t="s">
        <v>146</v>
      </c>
      <c r="I26" s="489"/>
      <c r="J26" s="237"/>
      <c r="K26" s="264" t="s">
        <v>147</v>
      </c>
    </row>
    <row r="27" spans="2:11">
      <c r="B27" s="235"/>
      <c r="C27" s="277" t="s">
        <v>148</v>
      </c>
      <c r="D27" s="278"/>
      <c r="E27" s="474" t="s">
        <v>149</v>
      </c>
      <c r="F27" s="475"/>
      <c r="G27" s="258"/>
      <c r="H27" s="476" t="s">
        <v>150</v>
      </c>
      <c r="I27" s="477"/>
      <c r="J27" s="237"/>
      <c r="K27" s="279" t="s">
        <v>151</v>
      </c>
    </row>
    <row r="28" spans="2:11" ht="14.5" thickBot="1">
      <c r="B28" s="235"/>
      <c r="C28" s="265"/>
      <c r="D28" s="263"/>
      <c r="E28" s="466" t="s">
        <v>152</v>
      </c>
      <c r="F28" s="467"/>
      <c r="G28" s="258"/>
      <c r="H28" s="468" t="s">
        <v>153</v>
      </c>
      <c r="I28" s="469"/>
      <c r="J28" s="237"/>
      <c r="K28" s="266"/>
    </row>
    <row r="29" spans="2:11" ht="14.5" thickBot="1">
      <c r="B29" s="235"/>
      <c r="C29" s="262"/>
      <c r="D29" s="263"/>
      <c r="E29" s="482"/>
      <c r="F29" s="483"/>
      <c r="G29" s="258"/>
      <c r="H29" s="484"/>
      <c r="I29" s="485"/>
      <c r="J29" s="237"/>
      <c r="K29" s="264"/>
    </row>
    <row r="30" spans="2:11">
      <c r="B30" s="235"/>
      <c r="C30" s="262"/>
      <c r="D30" s="263"/>
      <c r="E30" s="474"/>
      <c r="F30" s="475"/>
      <c r="G30" s="258"/>
      <c r="H30" s="476"/>
      <c r="I30" s="477"/>
      <c r="J30" s="237"/>
      <c r="K30" s="264"/>
    </row>
    <row r="31" spans="2:11">
      <c r="B31" s="235"/>
      <c r="C31" s="262"/>
      <c r="D31" s="263"/>
      <c r="E31" s="474" t="s">
        <v>154</v>
      </c>
      <c r="F31" s="475"/>
      <c r="G31" s="258"/>
      <c r="H31" s="476" t="s">
        <v>154</v>
      </c>
      <c r="I31" s="477"/>
      <c r="J31" s="237"/>
      <c r="K31" s="264"/>
    </row>
    <row r="32" spans="2:11">
      <c r="B32" s="235"/>
      <c r="C32" s="262"/>
      <c r="D32" s="263"/>
      <c r="E32" s="474" t="s">
        <v>155</v>
      </c>
      <c r="F32" s="475"/>
      <c r="G32" s="258"/>
      <c r="H32" s="476" t="s">
        <v>156</v>
      </c>
      <c r="I32" s="477"/>
      <c r="J32" s="237"/>
      <c r="K32" s="264"/>
    </row>
    <row r="33" spans="2:11">
      <c r="B33" s="235"/>
      <c r="C33" s="262"/>
      <c r="D33" s="263"/>
      <c r="E33" s="466" t="s">
        <v>157</v>
      </c>
      <c r="F33" s="467"/>
      <c r="G33" s="258"/>
      <c r="H33" s="468" t="s">
        <v>158</v>
      </c>
      <c r="I33" s="469"/>
      <c r="J33" s="237"/>
      <c r="K33" s="264"/>
    </row>
    <row r="34" spans="2:11">
      <c r="B34" s="235"/>
      <c r="C34" s="262" t="s">
        <v>159</v>
      </c>
      <c r="D34" s="263"/>
      <c r="E34" s="466"/>
      <c r="F34" s="467"/>
      <c r="G34" s="258"/>
      <c r="H34" s="468"/>
      <c r="I34" s="469"/>
      <c r="J34" s="237"/>
      <c r="K34" s="264" t="s">
        <v>159</v>
      </c>
    </row>
    <row r="35" spans="2:11" ht="14.5" thickBot="1">
      <c r="B35" s="235"/>
      <c r="C35" s="262" t="s">
        <v>160</v>
      </c>
      <c r="D35" s="263"/>
      <c r="E35" s="470"/>
      <c r="F35" s="471"/>
      <c r="G35" s="258"/>
      <c r="H35" s="472"/>
      <c r="I35" s="473"/>
      <c r="J35" s="237"/>
      <c r="K35" s="264" t="s">
        <v>161</v>
      </c>
    </row>
    <row r="36" spans="2:11">
      <c r="B36" s="235"/>
      <c r="C36" s="262" t="s">
        <v>162</v>
      </c>
      <c r="D36" s="263"/>
      <c r="E36" s="478"/>
      <c r="F36" s="479"/>
      <c r="G36" s="258"/>
      <c r="H36" s="480"/>
      <c r="I36" s="481"/>
      <c r="J36" s="237"/>
      <c r="K36" s="264" t="s">
        <v>163</v>
      </c>
    </row>
    <row r="37" spans="2:11">
      <c r="B37" s="235"/>
      <c r="C37" s="262"/>
      <c r="D37" s="263"/>
      <c r="E37" s="466"/>
      <c r="F37" s="467"/>
      <c r="G37" s="258"/>
      <c r="H37" s="468"/>
      <c r="I37" s="469"/>
      <c r="J37" s="237"/>
      <c r="K37" s="264"/>
    </row>
    <row r="38" spans="2:11">
      <c r="B38" s="235"/>
      <c r="C38" s="262"/>
      <c r="D38" s="263"/>
      <c r="E38" s="466"/>
      <c r="F38" s="467"/>
      <c r="G38" s="258"/>
      <c r="H38" s="468"/>
      <c r="I38" s="469"/>
      <c r="J38" s="237"/>
      <c r="K38" s="264"/>
    </row>
    <row r="39" spans="2:11">
      <c r="B39" s="235"/>
      <c r="C39" s="262"/>
      <c r="D39" s="263"/>
      <c r="E39" s="466"/>
      <c r="F39" s="467"/>
      <c r="G39" s="258"/>
      <c r="H39" s="468"/>
      <c r="I39" s="469"/>
      <c r="J39" s="237"/>
      <c r="K39" s="264"/>
    </row>
    <row r="40" spans="2:11">
      <c r="B40" s="235"/>
      <c r="C40" s="280"/>
      <c r="D40" s="281"/>
      <c r="E40" s="474" t="s">
        <v>164</v>
      </c>
      <c r="F40" s="475"/>
      <c r="G40" s="258"/>
      <c r="H40" s="476" t="s">
        <v>164</v>
      </c>
      <c r="I40" s="477"/>
      <c r="J40" s="237"/>
      <c r="K40" s="282"/>
    </row>
    <row r="41" spans="2:11" ht="13.5" customHeight="1">
      <c r="B41" s="235"/>
      <c r="C41" s="280"/>
      <c r="D41" s="281"/>
      <c r="E41" s="474" t="s">
        <v>165</v>
      </c>
      <c r="F41" s="475"/>
      <c r="G41" s="258"/>
      <c r="H41" s="476" t="s">
        <v>166</v>
      </c>
      <c r="I41" s="477"/>
      <c r="J41" s="237"/>
      <c r="K41" s="282"/>
    </row>
    <row r="42" spans="2:11">
      <c r="B42" s="235"/>
      <c r="C42" s="280"/>
      <c r="D42" s="281"/>
      <c r="E42" s="466" t="s">
        <v>167</v>
      </c>
      <c r="F42" s="467"/>
      <c r="G42" s="258"/>
      <c r="H42" s="468" t="s">
        <v>168</v>
      </c>
      <c r="I42" s="469"/>
      <c r="J42" s="237"/>
      <c r="K42" s="282"/>
    </row>
    <row r="43" spans="2:11">
      <c r="B43" s="235"/>
      <c r="C43" s="262"/>
      <c r="D43" s="263"/>
      <c r="E43" s="466"/>
      <c r="F43" s="467"/>
      <c r="G43" s="258"/>
      <c r="H43" s="468"/>
      <c r="I43" s="469"/>
      <c r="J43" s="237"/>
      <c r="K43" s="264"/>
    </row>
    <row r="44" spans="2:11">
      <c r="B44" s="235"/>
      <c r="C44" s="262"/>
      <c r="D44" s="263"/>
      <c r="E44" s="466"/>
      <c r="F44" s="467"/>
      <c r="G44" s="258"/>
      <c r="H44" s="468"/>
      <c r="I44" s="469"/>
      <c r="J44" s="237"/>
      <c r="K44" s="264"/>
    </row>
    <row r="45" spans="2:11">
      <c r="B45" s="235"/>
      <c r="C45" s="262"/>
      <c r="D45" s="263"/>
      <c r="E45" s="466"/>
      <c r="F45" s="467"/>
      <c r="G45" s="258"/>
      <c r="H45" s="468"/>
      <c r="I45" s="469"/>
      <c r="J45" s="237"/>
      <c r="K45" s="264"/>
    </row>
    <row r="46" spans="2:11">
      <c r="B46" s="235"/>
      <c r="C46" s="262"/>
      <c r="D46" s="263"/>
      <c r="E46" s="466"/>
      <c r="F46" s="467"/>
      <c r="G46" s="258"/>
      <c r="H46" s="468"/>
      <c r="I46" s="469"/>
      <c r="J46" s="237"/>
      <c r="K46" s="264"/>
    </row>
    <row r="47" spans="2:11">
      <c r="B47" s="235"/>
      <c r="C47" s="262"/>
      <c r="D47" s="263"/>
      <c r="E47" s="466"/>
      <c r="F47" s="467"/>
      <c r="G47" s="258"/>
      <c r="H47" s="468"/>
      <c r="I47" s="469"/>
      <c r="J47" s="237"/>
      <c r="K47" s="264"/>
    </row>
    <row r="48" spans="2:11">
      <c r="B48" s="235"/>
      <c r="C48" s="262"/>
      <c r="D48" s="247"/>
      <c r="E48" s="466"/>
      <c r="F48" s="467"/>
      <c r="G48" s="250"/>
      <c r="H48" s="468"/>
      <c r="I48" s="469"/>
      <c r="J48" s="237"/>
      <c r="K48" s="264"/>
    </row>
    <row r="49" spans="1:11">
      <c r="B49" s="235"/>
      <c r="C49" s="262"/>
      <c r="D49" s="263"/>
      <c r="E49" s="466"/>
      <c r="F49" s="467"/>
      <c r="G49" s="258"/>
      <c r="H49" s="468"/>
      <c r="I49" s="469"/>
      <c r="J49" s="237"/>
      <c r="K49" s="264"/>
    </row>
    <row r="50" spans="1:11" ht="13.5" customHeight="1">
      <c r="A50" s="283"/>
      <c r="B50" s="284"/>
      <c r="C50" s="262"/>
      <c r="D50" s="263"/>
      <c r="E50" s="466"/>
      <c r="F50" s="467"/>
      <c r="H50" s="468"/>
      <c r="I50" s="469"/>
      <c r="J50" s="285"/>
      <c r="K50" s="264"/>
    </row>
    <row r="51" spans="1:11" ht="13.5" customHeight="1" thickBot="1">
      <c r="A51" s="283"/>
      <c r="B51" s="284"/>
      <c r="C51" s="265"/>
      <c r="D51" s="263"/>
      <c r="E51" s="470"/>
      <c r="F51" s="471"/>
      <c r="H51" s="472"/>
      <c r="I51" s="473"/>
      <c r="J51" s="285"/>
      <c r="K51" s="266"/>
    </row>
    <row r="52" spans="1:11" ht="13.5" customHeight="1">
      <c r="A52" s="283"/>
      <c r="B52" s="284"/>
      <c r="C52" s="284"/>
      <c r="D52" s="284"/>
      <c r="E52" s="284"/>
      <c r="F52" s="284"/>
      <c r="H52" s="285"/>
      <c r="I52" s="285"/>
      <c r="J52" s="285"/>
      <c r="K52" s="285"/>
    </row>
    <row r="53" spans="1:11" ht="23.25" customHeight="1">
      <c r="A53" s="283"/>
      <c r="B53" s="286"/>
      <c r="C53" s="464" t="s">
        <v>169</v>
      </c>
      <c r="D53" s="464"/>
      <c r="E53" s="464"/>
      <c r="F53" s="464"/>
      <c r="H53" s="465" t="s">
        <v>170</v>
      </c>
      <c r="I53" s="465"/>
      <c r="J53" s="465"/>
      <c r="K53" s="465"/>
    </row>
    <row r="54" spans="1:11" ht="26.25" customHeight="1">
      <c r="A54" s="283"/>
      <c r="B54" s="286"/>
      <c r="C54" s="464" t="s">
        <v>171</v>
      </c>
      <c r="D54" s="464"/>
      <c r="E54" s="464"/>
      <c r="F54" s="464"/>
      <c r="H54" s="465" t="s">
        <v>172</v>
      </c>
      <c r="I54" s="465"/>
      <c r="J54" s="465"/>
      <c r="K54" s="465"/>
    </row>
    <row r="55" spans="1:11" ht="13.5" customHeight="1">
      <c r="A55" s="283"/>
      <c r="B55" s="286"/>
      <c r="C55" s="286"/>
      <c r="D55" s="286"/>
      <c r="E55" s="286"/>
      <c r="F55" s="286"/>
      <c r="H55" s="287"/>
      <c r="I55" s="287"/>
      <c r="J55" s="287"/>
      <c r="K55" s="287"/>
    </row>
    <row r="56" spans="1:11" ht="13.5" customHeight="1">
      <c r="A56" s="283"/>
      <c r="B56" s="288"/>
      <c r="C56" s="288"/>
      <c r="D56" s="288"/>
      <c r="E56" s="289"/>
      <c r="F56" s="288"/>
    </row>
  </sheetData>
  <mergeCells count="62">
    <mergeCell ref="C5:F5"/>
    <mergeCell ref="H5:K5"/>
    <mergeCell ref="C6:F6"/>
    <mergeCell ref="H6:K6"/>
    <mergeCell ref="E8:F8"/>
    <mergeCell ref="H8:I8"/>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C54:F54"/>
    <mergeCell ref="H54:K54"/>
    <mergeCell ref="E50:F50"/>
    <mergeCell ref="H50:I50"/>
    <mergeCell ref="E51:F51"/>
    <mergeCell ref="H51:I51"/>
    <mergeCell ref="C53:F53"/>
    <mergeCell ref="H53:K53"/>
  </mergeCells>
  <phoneticPr fontId="2"/>
  <pageMargins left="0.70866141732283472" right="0.70866141732283472" top="0.74803149606299213" bottom="0.74803149606299213" header="0.31496062992125984" footer="0.31496062992125984"/>
  <pageSetup paperSize="9" scale="83" orientation="portrait" horizontalDpi="4294967294"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62F79-E379-4E0D-A597-5D2F64B52503}">
  <ds:schemaRefs>
    <ds:schemaRef ds:uri="http://schemas.microsoft.com/office/2006/metadata/properties"/>
    <ds:schemaRef ds:uri="http://schemas.microsoft.com/office/infopath/2007/PartnerControls"/>
    <ds:schemaRef ds:uri="ab83f48e-7b49-40ae-8e16-956080954059"/>
    <ds:schemaRef ds:uri="68a5f013-5d64-4883-bb21-b31ffff6b944"/>
  </ds:schemaRefs>
</ds:datastoreItem>
</file>

<file path=customXml/itemProps2.xml><?xml version="1.0" encoding="utf-8"?>
<ds:datastoreItem xmlns:ds="http://schemas.openxmlformats.org/officeDocument/2006/customXml" ds:itemID="{266DC3C4-474F-498E-BEA3-16020997F2A6}">
  <ds:schemaRefs>
    <ds:schemaRef ds:uri="http://schemas.microsoft.com/sharepoint/v3/contenttype/forms"/>
  </ds:schemaRefs>
</ds:datastoreItem>
</file>

<file path=customXml/itemProps3.xml><?xml version="1.0" encoding="utf-8"?>
<ds:datastoreItem xmlns:ds="http://schemas.openxmlformats.org/officeDocument/2006/customXml" ds:itemID="{8CBCB4B6-9DD1-4312-B450-63152908C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5f013-5d64-4883-bb21-b31ffff6b944"/>
    <ds:schemaRef ds:uri="ab83f48e-7b49-40ae-8e16-956080954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図表Ⅲ-1</vt:lpstr>
      <vt:lpstr>バックデータ_図表Ⅲ-1</vt:lpstr>
      <vt:lpstr>図表Ⅲ-2</vt:lpstr>
      <vt:lpstr>バックデータ_図表Ⅲ-2</vt:lpstr>
      <vt:lpstr>図表Ⅲ-3</vt:lpstr>
      <vt:lpstr>バックデータ_図表Ⅲ-3</vt:lpstr>
      <vt:lpstr>図表Ⅲ-4</vt:lpstr>
      <vt:lpstr>バックデータ_図表Ⅲ-4</vt:lpstr>
      <vt:lpstr>図表Ⅲ-5</vt:lpstr>
      <vt:lpstr>図表Ⅲ-6</vt:lpstr>
      <vt:lpstr>バックデータ_図表Ⅲ-6</vt:lpstr>
      <vt:lpstr>図表Ⅲ-7</vt:lpstr>
      <vt:lpstr>バックデータ_図表Ⅲ-7</vt:lpstr>
      <vt:lpstr>図表Ⅲ-8</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情報通信課</cp:lastModifiedBy>
  <cp:lastPrinted>2010-08-09T02:19:07Z</cp:lastPrinted>
  <dcterms:created xsi:type="dcterms:W3CDTF">2007-02-14T07:36:24Z</dcterms:created>
  <dcterms:modified xsi:type="dcterms:W3CDTF">2022-08-23T02:47:45Z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0x0101009C6B64EB2F1A2542915022214895AFF3</vt:lpwstr>
  </property>
</Properties>
</file>