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e11059\Desktop\新しいフォルダー\250327_4499_令和7年度国際開発協力関係民間公益団体補助金（ＮＧＯ事業補助金）の募集\データ\"/>
    </mc:Choice>
  </mc:AlternateContent>
  <xr:revisionPtr revIDLastSave="0" documentId="13_ncr:1_{6C7F8512-C841-4075-97BA-94216E029B59}" xr6:coauthVersionLast="47" xr6:coauthVersionMax="47" xr10:uidLastSave="{00000000-0000-0000-0000-000000000000}"/>
  <bookViews>
    <workbookView xWindow="1140" yWindow="1140" windowWidth="17610" windowHeight="8420" tabRatio="927" xr2:uid="{00000000-000D-0000-FFFF-FFFF00000000}"/>
  </bookViews>
  <sheets>
    <sheet name="事業計画明細書" sheetId="1" r:id="rId1"/>
    <sheet name="別表1；研修会等開催費" sheetId="5" r:id="rId2"/>
    <sheet name="別表2；事業担当者等旅費" sheetId="7" r:id="rId3"/>
    <sheet name="別表3；事業担当者等人件費" sheetId="8" r:id="rId4"/>
    <sheet name="別表４；通信費" sheetId="9" r:id="rId5"/>
    <sheet name="別表５；事業資料作成・購入費" sheetId="10" r:id="rId6"/>
    <sheet name="別表６；事業管理費" sheetId="11" r:id="rId7"/>
    <sheet name="別表７；外部監査費" sheetId="12" r:id="rId8"/>
    <sheet name="3者見積もり一覧" sheetId="13" r:id="rId9"/>
    <sheet name="通貨ﾘｽﾄ" sheetId="6" r:id="rId10"/>
  </sheets>
  <externalReferences>
    <externalReference r:id="rId11"/>
  </externalReferences>
  <definedNames>
    <definedName name="_xlnm.Print_Area" localSheetId="8">'3者見積もり一覧'!$A$1:$Q$18</definedName>
    <definedName name="_xlnm.Print_Area" localSheetId="1">'別表1；研修会等開催費'!$A$1:$R$49</definedName>
    <definedName name="_xlnm.Print_Area" localSheetId="2">'別表2；事業担当者等旅費'!$A$1:$R$49</definedName>
    <definedName name="_xlnm.Print_Area" localSheetId="3">'別表3；事業担当者等人件費'!$A$1:$R$49</definedName>
    <definedName name="_xlnm.Print_Area" localSheetId="4">'別表４；通信費'!$A$1:$R$49</definedName>
    <definedName name="_xlnm.Print_Area" localSheetId="5">'別表５；事業資料作成・購入費'!$A$1:$R$49</definedName>
    <definedName name="_xlnm.Print_Area" localSheetId="6">'別表６；事業管理費'!$A$1:$R$49</definedName>
    <definedName name="_xlnm.Print_Area" localSheetId="7">'別表７；外部監査費'!$A$1:$R$27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9" i="8" l="1"/>
  <c r="E39" i="1"/>
  <c r="H18" i="13"/>
  <c r="H17" i="13"/>
  <c r="H16" i="13"/>
  <c r="H15" i="13"/>
  <c r="H14" i="13"/>
  <c r="H13" i="13"/>
  <c r="H12" i="13"/>
  <c r="H11" i="13"/>
  <c r="H10" i="13"/>
  <c r="L18" i="13"/>
  <c r="L17" i="13"/>
  <c r="L16" i="13"/>
  <c r="L15" i="13"/>
  <c r="L14" i="13"/>
  <c r="L13" i="13"/>
  <c r="L12" i="13"/>
  <c r="L11" i="13"/>
  <c r="L10" i="13"/>
  <c r="P18" i="13"/>
  <c r="P10" i="13"/>
  <c r="P11" i="13"/>
  <c r="P12" i="13"/>
  <c r="P13" i="13"/>
  <c r="P14" i="13"/>
  <c r="P15" i="13"/>
  <c r="P16" i="13"/>
  <c r="P17" i="13"/>
  <c r="P9" i="13"/>
  <c r="L9" i="13"/>
  <c r="H9" i="13"/>
  <c r="T48" i="5"/>
  <c r="S48" i="5" s="1"/>
  <c r="O48" i="5"/>
  <c r="P48" i="5" s="1"/>
  <c r="O18" i="5"/>
  <c r="P18" i="5" s="1"/>
  <c r="O17" i="5"/>
  <c r="P17" i="5" s="1"/>
  <c r="O16" i="5"/>
  <c r="P16" i="5" s="1"/>
  <c r="O15" i="5"/>
  <c r="P15" i="5" s="1"/>
  <c r="O14" i="5"/>
  <c r="P14" i="5" s="1"/>
  <c r="O13" i="5"/>
  <c r="P13" i="5" s="1"/>
  <c r="O12" i="5"/>
  <c r="P12" i="5" s="1"/>
  <c r="O11" i="5"/>
  <c r="P11" i="5" s="1"/>
  <c r="O10" i="5"/>
  <c r="P10" i="5" s="1"/>
  <c r="O9" i="5"/>
  <c r="P9" i="5" s="1"/>
  <c r="T37" i="5"/>
  <c r="S37" i="5" s="1"/>
  <c r="O37" i="5"/>
  <c r="P37" i="5" s="1"/>
  <c r="T36" i="5"/>
  <c r="S36" i="5" s="1"/>
  <c r="O36" i="5"/>
  <c r="P36" i="5" s="1"/>
  <c r="T35" i="5"/>
  <c r="S35" i="5" s="1"/>
  <c r="P35" i="5"/>
  <c r="O35" i="5"/>
  <c r="T34" i="5"/>
  <c r="S34" i="5" s="1"/>
  <c r="O34" i="5"/>
  <c r="P34" i="5" s="1"/>
  <c r="T33" i="5"/>
  <c r="S33" i="5" s="1"/>
  <c r="O33" i="5"/>
  <c r="P33" i="5" s="1"/>
  <c r="T32" i="5"/>
  <c r="S32" i="5" s="1"/>
  <c r="O32" i="5"/>
  <c r="P32" i="5" s="1"/>
  <c r="T31" i="5"/>
  <c r="S31" i="5" s="1"/>
  <c r="O31" i="5"/>
  <c r="P31" i="5" s="1"/>
  <c r="T30" i="5"/>
  <c r="S30" i="5" s="1"/>
  <c r="O30" i="5"/>
  <c r="P30" i="5" s="1"/>
  <c r="T49" i="11"/>
  <c r="T48" i="11"/>
  <c r="T47" i="11"/>
  <c r="T46" i="11"/>
  <c r="T45" i="11"/>
  <c r="T44" i="11"/>
  <c r="T43" i="11"/>
  <c r="T42" i="11"/>
  <c r="T41" i="11"/>
  <c r="T40" i="11"/>
  <c r="T39" i="11"/>
  <c r="T38" i="11"/>
  <c r="T37" i="11"/>
  <c r="T36" i="11"/>
  <c r="T35" i="11"/>
  <c r="T34" i="11"/>
  <c r="T33" i="11"/>
  <c r="T32" i="11"/>
  <c r="T31" i="11"/>
  <c r="T30" i="11"/>
  <c r="T28" i="11"/>
  <c r="T27" i="11"/>
  <c r="T26" i="11"/>
  <c r="T25" i="11"/>
  <c r="T24" i="11"/>
  <c r="T23" i="11"/>
  <c r="T22" i="11"/>
  <c r="T21" i="11"/>
  <c r="T20" i="11"/>
  <c r="T19" i="11"/>
  <c r="T18" i="11"/>
  <c r="T17" i="11"/>
  <c r="T16" i="11"/>
  <c r="T15" i="11"/>
  <c r="T14" i="11"/>
  <c r="T13" i="11"/>
  <c r="T12" i="11"/>
  <c r="T11" i="11"/>
  <c r="T10" i="11"/>
  <c r="T9" i="11"/>
  <c r="T49" i="10"/>
  <c r="T48" i="10"/>
  <c r="T47" i="10"/>
  <c r="T46" i="10"/>
  <c r="T45" i="10"/>
  <c r="T44" i="10"/>
  <c r="T43" i="10"/>
  <c r="T42" i="10"/>
  <c r="T41" i="10"/>
  <c r="T40" i="10"/>
  <c r="T39" i="10"/>
  <c r="T38" i="10"/>
  <c r="T37" i="10"/>
  <c r="T36" i="10"/>
  <c r="T35" i="10"/>
  <c r="T34" i="10"/>
  <c r="T33" i="10"/>
  <c r="T32" i="10"/>
  <c r="T31" i="10"/>
  <c r="T30" i="10"/>
  <c r="T28" i="10"/>
  <c r="T27" i="10"/>
  <c r="T26" i="10"/>
  <c r="T25" i="10"/>
  <c r="T24" i="10"/>
  <c r="T23" i="10"/>
  <c r="T22" i="10"/>
  <c r="T21" i="10"/>
  <c r="T20" i="10"/>
  <c r="T19" i="10"/>
  <c r="T18" i="10"/>
  <c r="T17" i="10"/>
  <c r="T16" i="10"/>
  <c r="T15" i="10"/>
  <c r="T14" i="10"/>
  <c r="T13" i="10"/>
  <c r="T12" i="10"/>
  <c r="T11" i="10"/>
  <c r="T10" i="10"/>
  <c r="T9" i="10"/>
  <c r="T49" i="9"/>
  <c r="T48" i="9"/>
  <c r="T47" i="9"/>
  <c r="T46" i="9"/>
  <c r="T45" i="9"/>
  <c r="T44" i="9"/>
  <c r="T43" i="9"/>
  <c r="T42" i="9"/>
  <c r="T41" i="9"/>
  <c r="T40" i="9"/>
  <c r="T39" i="9"/>
  <c r="T38" i="9"/>
  <c r="T37" i="9"/>
  <c r="T36" i="9"/>
  <c r="T35" i="9"/>
  <c r="T34" i="9"/>
  <c r="T33" i="9"/>
  <c r="T32" i="9"/>
  <c r="T31" i="9"/>
  <c r="T30" i="9"/>
  <c r="T28" i="9"/>
  <c r="T27" i="9"/>
  <c r="T26" i="9"/>
  <c r="T25" i="9"/>
  <c r="T24" i="9"/>
  <c r="T23" i="9"/>
  <c r="T22" i="9"/>
  <c r="T21" i="9"/>
  <c r="T20" i="9"/>
  <c r="T19" i="9"/>
  <c r="T18" i="9"/>
  <c r="T17" i="9"/>
  <c r="T16" i="9"/>
  <c r="T15" i="9"/>
  <c r="T14" i="9"/>
  <c r="T13" i="9"/>
  <c r="T12" i="9"/>
  <c r="T11" i="9"/>
  <c r="T10" i="9"/>
  <c r="T9" i="9"/>
  <c r="T49" i="8"/>
  <c r="T48" i="8"/>
  <c r="T47" i="8"/>
  <c r="T46" i="8"/>
  <c r="T45" i="8"/>
  <c r="T44" i="8"/>
  <c r="T43" i="8"/>
  <c r="T42" i="8"/>
  <c r="T41" i="8"/>
  <c r="T40" i="8"/>
  <c r="T39" i="8"/>
  <c r="T38" i="8"/>
  <c r="T37" i="8"/>
  <c r="T36" i="8"/>
  <c r="T35" i="8"/>
  <c r="T34" i="8"/>
  <c r="T33" i="8"/>
  <c r="T32" i="8"/>
  <c r="T31" i="8"/>
  <c r="T30" i="8"/>
  <c r="T28" i="8"/>
  <c r="T27" i="8"/>
  <c r="T26" i="8"/>
  <c r="T25" i="8"/>
  <c r="T24" i="8"/>
  <c r="T23" i="8"/>
  <c r="T22" i="8"/>
  <c r="T21" i="8"/>
  <c r="T20" i="8"/>
  <c r="T19" i="8"/>
  <c r="T18" i="8"/>
  <c r="T17" i="8"/>
  <c r="T16" i="8"/>
  <c r="T15" i="8"/>
  <c r="T14" i="8"/>
  <c r="T13" i="8"/>
  <c r="T12" i="8"/>
  <c r="T11" i="8"/>
  <c r="T10" i="8"/>
  <c r="T9" i="8"/>
  <c r="T49" i="7"/>
  <c r="T48" i="7"/>
  <c r="T47" i="7"/>
  <c r="T46" i="7"/>
  <c r="T45" i="7"/>
  <c r="T44" i="7"/>
  <c r="T43" i="7"/>
  <c r="T42" i="7"/>
  <c r="T41" i="7"/>
  <c r="T40" i="7"/>
  <c r="T39" i="7"/>
  <c r="T38" i="7"/>
  <c r="T37" i="7"/>
  <c r="T36" i="7"/>
  <c r="T35" i="7"/>
  <c r="T34" i="7"/>
  <c r="T33" i="7"/>
  <c r="T32" i="7"/>
  <c r="T31" i="7"/>
  <c r="T30" i="7"/>
  <c r="T9" i="5"/>
  <c r="T28" i="7"/>
  <c r="T27" i="7"/>
  <c r="T26" i="7"/>
  <c r="T25" i="7"/>
  <c r="T24" i="7"/>
  <c r="T23" i="7"/>
  <c r="T22" i="7"/>
  <c r="T21" i="7"/>
  <c r="T20" i="7"/>
  <c r="T19" i="7"/>
  <c r="T18" i="7"/>
  <c r="T17" i="7"/>
  <c r="T16" i="7"/>
  <c r="T15" i="7"/>
  <c r="T14" i="7"/>
  <c r="T13" i="7"/>
  <c r="T12" i="7"/>
  <c r="T11" i="7"/>
  <c r="T10" i="7"/>
  <c r="T9" i="7"/>
  <c r="T49" i="5"/>
  <c r="T47" i="5"/>
  <c r="T46" i="5"/>
  <c r="T45" i="5"/>
  <c r="T44" i="5"/>
  <c r="T43" i="5"/>
  <c r="T42" i="5"/>
  <c r="T41" i="5"/>
  <c r="T40" i="5"/>
  <c r="T39" i="5"/>
  <c r="T38" i="5"/>
  <c r="T28" i="5"/>
  <c r="T27" i="5"/>
  <c r="T26" i="5"/>
  <c r="T25" i="5"/>
  <c r="T24" i="5"/>
  <c r="T23" i="5"/>
  <c r="T22" i="5"/>
  <c r="T21" i="5"/>
  <c r="T20" i="5"/>
  <c r="T19" i="5"/>
  <c r="T18" i="5"/>
  <c r="T17" i="5"/>
  <c r="T16" i="5"/>
  <c r="T15" i="5"/>
  <c r="T14" i="5"/>
  <c r="T13" i="5"/>
  <c r="T12" i="5"/>
  <c r="T11" i="5"/>
  <c r="T10" i="5"/>
  <c r="T27" i="12" l="1"/>
  <c r="S27" i="12" s="1"/>
  <c r="O27" i="12"/>
  <c r="P27" i="12" s="1"/>
  <c r="T26" i="12"/>
  <c r="S26" i="12" s="1"/>
  <c r="O26" i="12"/>
  <c r="P26" i="12" s="1"/>
  <c r="T25" i="12"/>
  <c r="S25" i="12" s="1"/>
  <c r="O25" i="12"/>
  <c r="P25" i="12" s="1"/>
  <c r="T24" i="12"/>
  <c r="S24" i="12" s="1"/>
  <c r="O24" i="12"/>
  <c r="P24" i="12" s="1"/>
  <c r="T23" i="12"/>
  <c r="S23" i="12" s="1"/>
  <c r="O23" i="12"/>
  <c r="P23" i="12" s="1"/>
  <c r="T22" i="12"/>
  <c r="S22" i="12" s="1"/>
  <c r="O22" i="12"/>
  <c r="P22" i="12" s="1"/>
  <c r="T21" i="12"/>
  <c r="S21" i="12" s="1"/>
  <c r="O21" i="12"/>
  <c r="P21" i="12" s="1"/>
  <c r="T20" i="12"/>
  <c r="S20" i="12" s="1"/>
  <c r="O20" i="12"/>
  <c r="P20" i="12" s="1"/>
  <c r="T19" i="12"/>
  <c r="S19" i="12" s="1"/>
  <c r="O19" i="12"/>
  <c r="P19" i="12" s="1"/>
  <c r="T18" i="12"/>
  <c r="S18" i="12" s="1"/>
  <c r="O18" i="12"/>
  <c r="P18" i="12" s="1"/>
  <c r="T17" i="12"/>
  <c r="S17" i="12" s="1"/>
  <c r="O17" i="12"/>
  <c r="P17" i="12" s="1"/>
  <c r="T16" i="12"/>
  <c r="S16" i="12" s="1"/>
  <c r="O16" i="12"/>
  <c r="P16" i="12" s="1"/>
  <c r="T15" i="12"/>
  <c r="S15" i="12" s="1"/>
  <c r="O15" i="12"/>
  <c r="P15" i="12" s="1"/>
  <c r="T14" i="12"/>
  <c r="S14" i="12" s="1"/>
  <c r="O14" i="12"/>
  <c r="P14" i="12" s="1"/>
  <c r="T13" i="12"/>
  <c r="S13" i="12" s="1"/>
  <c r="O13" i="12"/>
  <c r="P13" i="12" s="1"/>
  <c r="T12" i="12"/>
  <c r="S12" i="12" s="1"/>
  <c r="O12" i="12"/>
  <c r="P12" i="12" s="1"/>
  <c r="T11" i="12"/>
  <c r="S11" i="12" s="1"/>
  <c r="O11" i="12"/>
  <c r="P11" i="12" s="1"/>
  <c r="T10" i="12"/>
  <c r="S10" i="12" s="1"/>
  <c r="O10" i="12"/>
  <c r="P10" i="12" s="1"/>
  <c r="T9" i="12"/>
  <c r="S9" i="12" s="1"/>
  <c r="O9" i="12"/>
  <c r="P9" i="12" s="1"/>
  <c r="T8" i="12"/>
  <c r="S8" i="12" s="1"/>
  <c r="O8" i="12"/>
  <c r="P8" i="12" s="1"/>
  <c r="P4" i="12"/>
  <c r="O4" i="12"/>
  <c r="N4" i="12"/>
  <c r="P3" i="12"/>
  <c r="O3" i="12"/>
  <c r="N3" i="12"/>
  <c r="S49" i="11"/>
  <c r="O49" i="11"/>
  <c r="P49" i="11" s="1"/>
  <c r="S48" i="11"/>
  <c r="O48" i="11"/>
  <c r="P48" i="11" s="1"/>
  <c r="S47" i="11"/>
  <c r="O47" i="11"/>
  <c r="P47" i="11" s="1"/>
  <c r="S46" i="11"/>
  <c r="O46" i="11"/>
  <c r="P46" i="11" s="1"/>
  <c r="S45" i="11"/>
  <c r="O45" i="11"/>
  <c r="P45" i="11" s="1"/>
  <c r="S44" i="11"/>
  <c r="O44" i="11"/>
  <c r="P44" i="11" s="1"/>
  <c r="S43" i="11"/>
  <c r="O43" i="11"/>
  <c r="P43" i="11" s="1"/>
  <c r="S42" i="11"/>
  <c r="O42" i="11"/>
  <c r="P42" i="11" s="1"/>
  <c r="S41" i="11"/>
  <c r="O41" i="11"/>
  <c r="P41" i="11" s="1"/>
  <c r="S40" i="11"/>
  <c r="O40" i="11"/>
  <c r="P40" i="11" s="1"/>
  <c r="S39" i="11"/>
  <c r="O39" i="11"/>
  <c r="P39" i="11" s="1"/>
  <c r="S38" i="11"/>
  <c r="O38" i="11"/>
  <c r="P38" i="11" s="1"/>
  <c r="S37" i="11"/>
  <c r="O37" i="11"/>
  <c r="P37" i="11" s="1"/>
  <c r="S36" i="11"/>
  <c r="O36" i="11"/>
  <c r="P36" i="11" s="1"/>
  <c r="S35" i="11"/>
  <c r="O35" i="11"/>
  <c r="P35" i="11" s="1"/>
  <c r="S34" i="11"/>
  <c r="O34" i="11"/>
  <c r="P34" i="11" s="1"/>
  <c r="S33" i="11"/>
  <c r="O33" i="11"/>
  <c r="P33" i="11" s="1"/>
  <c r="S32" i="11"/>
  <c r="O32" i="11"/>
  <c r="P32" i="11" s="1"/>
  <c r="S31" i="11"/>
  <c r="O31" i="11"/>
  <c r="P31" i="11" s="1"/>
  <c r="S30" i="11"/>
  <c r="O30" i="11"/>
  <c r="P30" i="11" s="1"/>
  <c r="S28" i="11"/>
  <c r="O28" i="11"/>
  <c r="P28" i="11" s="1"/>
  <c r="S27" i="11"/>
  <c r="O27" i="11"/>
  <c r="P27" i="11" s="1"/>
  <c r="S26" i="11"/>
  <c r="O26" i="11"/>
  <c r="P26" i="11" s="1"/>
  <c r="S25" i="11"/>
  <c r="O25" i="11"/>
  <c r="P25" i="11" s="1"/>
  <c r="S24" i="11"/>
  <c r="O24" i="11"/>
  <c r="P24" i="11" s="1"/>
  <c r="S23" i="11"/>
  <c r="O23" i="11"/>
  <c r="P23" i="11" s="1"/>
  <c r="S22" i="11"/>
  <c r="O22" i="11"/>
  <c r="P22" i="11" s="1"/>
  <c r="S21" i="11"/>
  <c r="O21" i="11"/>
  <c r="P21" i="11" s="1"/>
  <c r="S20" i="11"/>
  <c r="O20" i="11"/>
  <c r="P20" i="11" s="1"/>
  <c r="S19" i="11"/>
  <c r="O19" i="11"/>
  <c r="P19" i="11" s="1"/>
  <c r="S18" i="11"/>
  <c r="O18" i="11"/>
  <c r="P18" i="11" s="1"/>
  <c r="S17" i="11"/>
  <c r="O17" i="11"/>
  <c r="P17" i="11" s="1"/>
  <c r="S16" i="11"/>
  <c r="O16" i="11"/>
  <c r="P16" i="11" s="1"/>
  <c r="S15" i="11"/>
  <c r="O15" i="11"/>
  <c r="P15" i="11" s="1"/>
  <c r="S14" i="11"/>
  <c r="O14" i="11"/>
  <c r="P14" i="11" s="1"/>
  <c r="S13" i="11"/>
  <c r="O13" i="11"/>
  <c r="P13" i="11" s="1"/>
  <c r="S12" i="11"/>
  <c r="O12" i="11"/>
  <c r="P12" i="11" s="1"/>
  <c r="S11" i="11"/>
  <c r="O11" i="11"/>
  <c r="P11" i="11" s="1"/>
  <c r="S10" i="11"/>
  <c r="O10" i="11"/>
  <c r="P10" i="11" s="1"/>
  <c r="S9" i="11"/>
  <c r="O9" i="11"/>
  <c r="P9" i="11" s="1"/>
  <c r="P4" i="11"/>
  <c r="O4" i="11"/>
  <c r="N4" i="11"/>
  <c r="P3" i="11"/>
  <c r="O3" i="11"/>
  <c r="N3" i="11"/>
  <c r="S49" i="10"/>
  <c r="O49" i="10"/>
  <c r="P49" i="10" s="1"/>
  <c r="S48" i="10"/>
  <c r="O48" i="10"/>
  <c r="P48" i="10" s="1"/>
  <c r="S47" i="10"/>
  <c r="O47" i="10"/>
  <c r="P47" i="10" s="1"/>
  <c r="S46" i="10"/>
  <c r="O46" i="10"/>
  <c r="P46" i="10" s="1"/>
  <c r="S45" i="10"/>
  <c r="O45" i="10"/>
  <c r="P45" i="10" s="1"/>
  <c r="S44" i="10"/>
  <c r="O44" i="10"/>
  <c r="P44" i="10" s="1"/>
  <c r="S43" i="10"/>
  <c r="O43" i="10"/>
  <c r="P43" i="10" s="1"/>
  <c r="S42" i="10"/>
  <c r="O42" i="10"/>
  <c r="P42" i="10" s="1"/>
  <c r="S41" i="10"/>
  <c r="O41" i="10"/>
  <c r="P41" i="10" s="1"/>
  <c r="S40" i="10"/>
  <c r="O40" i="10"/>
  <c r="P40" i="10" s="1"/>
  <c r="S39" i="10"/>
  <c r="O39" i="10"/>
  <c r="P39" i="10" s="1"/>
  <c r="S38" i="10"/>
  <c r="O38" i="10"/>
  <c r="P38" i="10" s="1"/>
  <c r="S37" i="10"/>
  <c r="O37" i="10"/>
  <c r="P37" i="10" s="1"/>
  <c r="S36" i="10"/>
  <c r="O36" i="10"/>
  <c r="P36" i="10" s="1"/>
  <c r="S35" i="10"/>
  <c r="O35" i="10"/>
  <c r="P35" i="10" s="1"/>
  <c r="S34" i="10"/>
  <c r="O34" i="10"/>
  <c r="P34" i="10" s="1"/>
  <c r="S33" i="10"/>
  <c r="O33" i="10"/>
  <c r="P33" i="10" s="1"/>
  <c r="S32" i="10"/>
  <c r="O32" i="10"/>
  <c r="P32" i="10" s="1"/>
  <c r="S31" i="10"/>
  <c r="O31" i="10"/>
  <c r="P31" i="10" s="1"/>
  <c r="S30" i="10"/>
  <c r="O30" i="10"/>
  <c r="P30" i="10" s="1"/>
  <c r="S28" i="10"/>
  <c r="O28" i="10"/>
  <c r="P28" i="10" s="1"/>
  <c r="S27" i="10"/>
  <c r="O27" i="10"/>
  <c r="P27" i="10" s="1"/>
  <c r="S26" i="10"/>
  <c r="O26" i="10"/>
  <c r="P26" i="10" s="1"/>
  <c r="S25" i="10"/>
  <c r="O25" i="10"/>
  <c r="P25" i="10" s="1"/>
  <c r="S24" i="10"/>
  <c r="O24" i="10"/>
  <c r="P24" i="10" s="1"/>
  <c r="S23" i="10"/>
  <c r="O23" i="10"/>
  <c r="P23" i="10" s="1"/>
  <c r="S22" i="10"/>
  <c r="O22" i="10"/>
  <c r="P22" i="10" s="1"/>
  <c r="S21" i="10"/>
  <c r="O21" i="10"/>
  <c r="P21" i="10" s="1"/>
  <c r="S20" i="10"/>
  <c r="O20" i="10"/>
  <c r="P20" i="10" s="1"/>
  <c r="S19" i="10"/>
  <c r="O19" i="10"/>
  <c r="P19" i="10" s="1"/>
  <c r="S18" i="10"/>
  <c r="O18" i="10"/>
  <c r="P18" i="10" s="1"/>
  <c r="S17" i="10"/>
  <c r="O17" i="10"/>
  <c r="P17" i="10" s="1"/>
  <c r="S16" i="10"/>
  <c r="O16" i="10"/>
  <c r="P16" i="10" s="1"/>
  <c r="S15" i="10"/>
  <c r="O15" i="10"/>
  <c r="P15" i="10" s="1"/>
  <c r="S14" i="10"/>
  <c r="O14" i="10"/>
  <c r="P14" i="10" s="1"/>
  <c r="S13" i="10"/>
  <c r="O13" i="10"/>
  <c r="P13" i="10" s="1"/>
  <c r="S12" i="10"/>
  <c r="O12" i="10"/>
  <c r="P12" i="10" s="1"/>
  <c r="S11" i="10"/>
  <c r="O11" i="10"/>
  <c r="P11" i="10" s="1"/>
  <c r="S10" i="10"/>
  <c r="O10" i="10"/>
  <c r="P10" i="10" s="1"/>
  <c r="S9" i="10"/>
  <c r="O9" i="10"/>
  <c r="P9" i="10" s="1"/>
  <c r="P4" i="10"/>
  <c r="O4" i="10"/>
  <c r="N4" i="10"/>
  <c r="P3" i="10"/>
  <c r="O3" i="10"/>
  <c r="N3" i="10"/>
  <c r="S49" i="9"/>
  <c r="O49" i="9"/>
  <c r="P49" i="9" s="1"/>
  <c r="S48" i="9"/>
  <c r="O48" i="9"/>
  <c r="P48" i="9" s="1"/>
  <c r="S47" i="9"/>
  <c r="O47" i="9"/>
  <c r="P47" i="9" s="1"/>
  <c r="S46" i="9"/>
  <c r="O46" i="9"/>
  <c r="P46" i="9" s="1"/>
  <c r="S45" i="9"/>
  <c r="O45" i="9"/>
  <c r="P45" i="9" s="1"/>
  <c r="S44" i="9"/>
  <c r="O44" i="9"/>
  <c r="P44" i="9" s="1"/>
  <c r="S43" i="9"/>
  <c r="O43" i="9"/>
  <c r="P43" i="9" s="1"/>
  <c r="S42" i="9"/>
  <c r="O42" i="9"/>
  <c r="P42" i="9" s="1"/>
  <c r="S41" i="9"/>
  <c r="O41" i="9"/>
  <c r="P41" i="9" s="1"/>
  <c r="S40" i="9"/>
  <c r="O40" i="9"/>
  <c r="P40" i="9" s="1"/>
  <c r="S39" i="9"/>
  <c r="O39" i="9"/>
  <c r="P39" i="9" s="1"/>
  <c r="S38" i="9"/>
  <c r="O38" i="9"/>
  <c r="P38" i="9" s="1"/>
  <c r="S37" i="9"/>
  <c r="O37" i="9"/>
  <c r="P37" i="9" s="1"/>
  <c r="S36" i="9"/>
  <c r="O36" i="9"/>
  <c r="P36" i="9" s="1"/>
  <c r="S35" i="9"/>
  <c r="O35" i="9"/>
  <c r="P35" i="9" s="1"/>
  <c r="S34" i="9"/>
  <c r="O34" i="9"/>
  <c r="P34" i="9" s="1"/>
  <c r="S33" i="9"/>
  <c r="O33" i="9"/>
  <c r="P33" i="9" s="1"/>
  <c r="S32" i="9"/>
  <c r="O32" i="9"/>
  <c r="P32" i="9" s="1"/>
  <c r="S31" i="9"/>
  <c r="O31" i="9"/>
  <c r="P31" i="9" s="1"/>
  <c r="S30" i="9"/>
  <c r="O30" i="9"/>
  <c r="P30" i="9" s="1"/>
  <c r="S28" i="9"/>
  <c r="O28" i="9"/>
  <c r="P28" i="9" s="1"/>
  <c r="S27" i="9"/>
  <c r="O27" i="9"/>
  <c r="P27" i="9" s="1"/>
  <c r="S26" i="9"/>
  <c r="O26" i="9"/>
  <c r="P26" i="9" s="1"/>
  <c r="S25" i="9"/>
  <c r="O25" i="9"/>
  <c r="P25" i="9" s="1"/>
  <c r="S24" i="9"/>
  <c r="O24" i="9"/>
  <c r="P24" i="9" s="1"/>
  <c r="S23" i="9"/>
  <c r="O23" i="9"/>
  <c r="P23" i="9" s="1"/>
  <c r="S22" i="9"/>
  <c r="O22" i="9"/>
  <c r="P22" i="9" s="1"/>
  <c r="S21" i="9"/>
  <c r="O21" i="9"/>
  <c r="P21" i="9" s="1"/>
  <c r="S20" i="9"/>
  <c r="O20" i="9"/>
  <c r="P20" i="9" s="1"/>
  <c r="S19" i="9"/>
  <c r="O19" i="9"/>
  <c r="P19" i="9" s="1"/>
  <c r="S18" i="9"/>
  <c r="O18" i="9"/>
  <c r="P18" i="9" s="1"/>
  <c r="S17" i="9"/>
  <c r="O17" i="9"/>
  <c r="P17" i="9" s="1"/>
  <c r="S16" i="9"/>
  <c r="O16" i="9"/>
  <c r="P16" i="9" s="1"/>
  <c r="S15" i="9"/>
  <c r="O15" i="9"/>
  <c r="P15" i="9" s="1"/>
  <c r="S14" i="9"/>
  <c r="O14" i="9"/>
  <c r="P14" i="9" s="1"/>
  <c r="S13" i="9"/>
  <c r="O13" i="9"/>
  <c r="P13" i="9" s="1"/>
  <c r="S12" i="9"/>
  <c r="O12" i="9"/>
  <c r="P12" i="9" s="1"/>
  <c r="S11" i="9"/>
  <c r="O11" i="9"/>
  <c r="P11" i="9" s="1"/>
  <c r="S10" i="9"/>
  <c r="O10" i="9"/>
  <c r="P10" i="9" s="1"/>
  <c r="S9" i="9"/>
  <c r="O9" i="9"/>
  <c r="P9" i="9" s="1"/>
  <c r="P4" i="9"/>
  <c r="O4" i="9"/>
  <c r="N4" i="9"/>
  <c r="P3" i="9"/>
  <c r="O3" i="9"/>
  <c r="N3" i="9"/>
  <c r="P29" i="11" l="1"/>
  <c r="E21" i="1" s="1"/>
  <c r="P8" i="10"/>
  <c r="D20" i="1" s="1"/>
  <c r="P29" i="9"/>
  <c r="E19" i="1" s="1"/>
  <c r="P8" i="11"/>
  <c r="D21" i="1" s="1"/>
  <c r="P7" i="12"/>
  <c r="P8" i="9"/>
  <c r="D19" i="1" s="1"/>
  <c r="P29" i="10"/>
  <c r="E20" i="1" s="1"/>
  <c r="S49" i="8"/>
  <c r="P49" i="8"/>
  <c r="S48" i="8"/>
  <c r="O48" i="8"/>
  <c r="P48" i="8" s="1"/>
  <c r="S47" i="8"/>
  <c r="O47" i="8"/>
  <c r="P47" i="8" s="1"/>
  <c r="S46" i="8"/>
  <c r="O46" i="8"/>
  <c r="P46" i="8" s="1"/>
  <c r="S45" i="8"/>
  <c r="O45" i="8"/>
  <c r="P45" i="8" s="1"/>
  <c r="S44" i="8"/>
  <c r="O44" i="8"/>
  <c r="P44" i="8" s="1"/>
  <c r="S43" i="8"/>
  <c r="O43" i="8"/>
  <c r="P43" i="8" s="1"/>
  <c r="S42" i="8"/>
  <c r="O42" i="8"/>
  <c r="P42" i="8" s="1"/>
  <c r="S41" i="8"/>
  <c r="O41" i="8"/>
  <c r="P41" i="8" s="1"/>
  <c r="S40" i="8"/>
  <c r="O40" i="8"/>
  <c r="P40" i="8" s="1"/>
  <c r="S39" i="8"/>
  <c r="O39" i="8"/>
  <c r="P39" i="8" s="1"/>
  <c r="S38" i="8"/>
  <c r="O38" i="8"/>
  <c r="P38" i="8" s="1"/>
  <c r="S37" i="8"/>
  <c r="O37" i="8"/>
  <c r="P37" i="8" s="1"/>
  <c r="S36" i="8"/>
  <c r="O36" i="8"/>
  <c r="P36" i="8" s="1"/>
  <c r="S35" i="8"/>
  <c r="O35" i="8"/>
  <c r="P35" i="8" s="1"/>
  <c r="S34" i="8"/>
  <c r="O34" i="8"/>
  <c r="P34" i="8" s="1"/>
  <c r="S33" i="8"/>
  <c r="O33" i="8"/>
  <c r="P33" i="8" s="1"/>
  <c r="S32" i="8"/>
  <c r="O32" i="8"/>
  <c r="P32" i="8" s="1"/>
  <c r="S31" i="8"/>
  <c r="O31" i="8"/>
  <c r="P31" i="8" s="1"/>
  <c r="S30" i="8"/>
  <c r="O30" i="8"/>
  <c r="P30" i="8" s="1"/>
  <c r="S28" i="8"/>
  <c r="O28" i="8"/>
  <c r="P28" i="8" s="1"/>
  <c r="S27" i="8"/>
  <c r="O27" i="8"/>
  <c r="P27" i="8" s="1"/>
  <c r="S26" i="8"/>
  <c r="O26" i="8"/>
  <c r="P26" i="8" s="1"/>
  <c r="S25" i="8"/>
  <c r="O25" i="8"/>
  <c r="P25" i="8" s="1"/>
  <c r="S24" i="8"/>
  <c r="O24" i="8"/>
  <c r="P24" i="8" s="1"/>
  <c r="S23" i="8"/>
  <c r="O23" i="8"/>
  <c r="P23" i="8" s="1"/>
  <c r="S22" i="8"/>
  <c r="O22" i="8"/>
  <c r="P22" i="8" s="1"/>
  <c r="S21" i="8"/>
  <c r="O21" i="8"/>
  <c r="P21" i="8" s="1"/>
  <c r="S20" i="8"/>
  <c r="O20" i="8"/>
  <c r="P20" i="8" s="1"/>
  <c r="S19" i="8"/>
  <c r="O19" i="8"/>
  <c r="P19" i="8" s="1"/>
  <c r="S18" i="8"/>
  <c r="O18" i="8"/>
  <c r="P18" i="8" s="1"/>
  <c r="S17" i="8"/>
  <c r="O17" i="8"/>
  <c r="P17" i="8" s="1"/>
  <c r="S16" i="8"/>
  <c r="O16" i="8"/>
  <c r="P16" i="8" s="1"/>
  <c r="S15" i="8"/>
  <c r="O15" i="8"/>
  <c r="P15" i="8" s="1"/>
  <c r="S14" i="8"/>
  <c r="O14" i="8"/>
  <c r="P14" i="8" s="1"/>
  <c r="S13" i="8"/>
  <c r="O13" i="8"/>
  <c r="P13" i="8" s="1"/>
  <c r="S12" i="8"/>
  <c r="O12" i="8"/>
  <c r="P12" i="8" s="1"/>
  <c r="S11" i="8"/>
  <c r="O11" i="8"/>
  <c r="P11" i="8" s="1"/>
  <c r="S10" i="8"/>
  <c r="O10" i="8"/>
  <c r="P10" i="8" s="1"/>
  <c r="S9" i="8"/>
  <c r="O9" i="8"/>
  <c r="P9" i="8" s="1"/>
  <c r="P4" i="8"/>
  <c r="O4" i="8"/>
  <c r="N4" i="8"/>
  <c r="P3" i="8"/>
  <c r="O3" i="8"/>
  <c r="N3" i="8"/>
  <c r="S49" i="7"/>
  <c r="O49" i="7"/>
  <c r="P49" i="7" s="1"/>
  <c r="S48" i="7"/>
  <c r="O48" i="7"/>
  <c r="P48" i="7" s="1"/>
  <c r="S47" i="7"/>
  <c r="O47" i="7"/>
  <c r="P47" i="7" s="1"/>
  <c r="S46" i="7"/>
  <c r="O46" i="7"/>
  <c r="P46" i="7" s="1"/>
  <c r="S45" i="7"/>
  <c r="O45" i="7"/>
  <c r="P45" i="7" s="1"/>
  <c r="S44" i="7"/>
  <c r="O44" i="7"/>
  <c r="P44" i="7" s="1"/>
  <c r="S43" i="7"/>
  <c r="O43" i="7"/>
  <c r="P43" i="7" s="1"/>
  <c r="S42" i="7"/>
  <c r="O42" i="7"/>
  <c r="P42" i="7" s="1"/>
  <c r="S41" i="7"/>
  <c r="O41" i="7"/>
  <c r="P41" i="7" s="1"/>
  <c r="S40" i="7"/>
  <c r="O40" i="7"/>
  <c r="P40" i="7" s="1"/>
  <c r="S39" i="7"/>
  <c r="O39" i="7"/>
  <c r="P39" i="7" s="1"/>
  <c r="S38" i="7"/>
  <c r="O38" i="7"/>
  <c r="P38" i="7" s="1"/>
  <c r="S37" i="7"/>
  <c r="O37" i="7"/>
  <c r="P37" i="7" s="1"/>
  <c r="S36" i="7"/>
  <c r="O36" i="7"/>
  <c r="P36" i="7" s="1"/>
  <c r="S35" i="7"/>
  <c r="O35" i="7"/>
  <c r="P35" i="7" s="1"/>
  <c r="S34" i="7"/>
  <c r="O34" i="7"/>
  <c r="P34" i="7" s="1"/>
  <c r="S33" i="7"/>
  <c r="O33" i="7"/>
  <c r="P33" i="7" s="1"/>
  <c r="S32" i="7"/>
  <c r="O32" i="7"/>
  <c r="P32" i="7" s="1"/>
  <c r="S31" i="7"/>
  <c r="O31" i="7"/>
  <c r="P31" i="7" s="1"/>
  <c r="S30" i="7"/>
  <c r="O30" i="7"/>
  <c r="P30" i="7" s="1"/>
  <c r="S28" i="7"/>
  <c r="O28" i="7"/>
  <c r="P28" i="7" s="1"/>
  <c r="S27" i="7"/>
  <c r="O27" i="7"/>
  <c r="P27" i="7" s="1"/>
  <c r="S26" i="7"/>
  <c r="O26" i="7"/>
  <c r="P26" i="7" s="1"/>
  <c r="S25" i="7"/>
  <c r="O25" i="7"/>
  <c r="P25" i="7" s="1"/>
  <c r="S24" i="7"/>
  <c r="O24" i="7"/>
  <c r="P24" i="7" s="1"/>
  <c r="S23" i="7"/>
  <c r="O23" i="7"/>
  <c r="P23" i="7" s="1"/>
  <c r="S22" i="7"/>
  <c r="O22" i="7"/>
  <c r="P22" i="7" s="1"/>
  <c r="S21" i="7"/>
  <c r="O21" i="7"/>
  <c r="P21" i="7" s="1"/>
  <c r="S20" i="7"/>
  <c r="O20" i="7"/>
  <c r="P20" i="7" s="1"/>
  <c r="S19" i="7"/>
  <c r="O19" i="7"/>
  <c r="P19" i="7" s="1"/>
  <c r="S18" i="7"/>
  <c r="O18" i="7"/>
  <c r="P18" i="7" s="1"/>
  <c r="S17" i="7"/>
  <c r="O17" i="7"/>
  <c r="P17" i="7" s="1"/>
  <c r="S16" i="7"/>
  <c r="O16" i="7"/>
  <c r="P16" i="7" s="1"/>
  <c r="S15" i="7"/>
  <c r="O15" i="7"/>
  <c r="P15" i="7" s="1"/>
  <c r="S14" i="7"/>
  <c r="O14" i="7"/>
  <c r="P14" i="7" s="1"/>
  <c r="S13" i="7"/>
  <c r="O13" i="7"/>
  <c r="P13" i="7" s="1"/>
  <c r="S12" i="7"/>
  <c r="O12" i="7"/>
  <c r="P12" i="7" s="1"/>
  <c r="S11" i="7"/>
  <c r="O11" i="7"/>
  <c r="P11" i="7" s="1"/>
  <c r="S10" i="7"/>
  <c r="O10" i="7"/>
  <c r="P10" i="7" s="1"/>
  <c r="S9" i="7"/>
  <c r="O9" i="7"/>
  <c r="P9" i="7" s="1"/>
  <c r="P4" i="7"/>
  <c r="O4" i="7"/>
  <c r="N4" i="7"/>
  <c r="P3" i="7"/>
  <c r="O3" i="7"/>
  <c r="N3" i="7"/>
  <c r="C19" i="1" l="1"/>
  <c r="C20" i="1"/>
  <c r="C21" i="1"/>
  <c r="P29" i="8"/>
  <c r="E18" i="1" s="1"/>
  <c r="P7" i="11"/>
  <c r="P7" i="10"/>
  <c r="P7" i="9"/>
  <c r="D22" i="1"/>
  <c r="C22" i="1" s="1"/>
  <c r="P29" i="7"/>
  <c r="E17" i="1" s="1"/>
  <c r="P8" i="8"/>
  <c r="D18" i="1" s="1"/>
  <c r="P8" i="7"/>
  <c r="D17" i="1" s="1"/>
  <c r="N4" i="5"/>
  <c r="N3" i="5"/>
  <c r="P4" i="5"/>
  <c r="P3" i="5"/>
  <c r="O4" i="5"/>
  <c r="O3" i="5"/>
  <c r="C17" i="1" l="1"/>
  <c r="C18" i="1"/>
  <c r="P7" i="8"/>
  <c r="P7" i="7"/>
  <c r="S49" i="5"/>
  <c r="O49" i="5"/>
  <c r="P49" i="5" s="1"/>
  <c r="S47" i="5"/>
  <c r="O47" i="5"/>
  <c r="P47" i="5" s="1"/>
  <c r="S46" i="5"/>
  <c r="O46" i="5"/>
  <c r="P46" i="5" s="1"/>
  <c r="S45" i="5"/>
  <c r="O45" i="5"/>
  <c r="P45" i="5" s="1"/>
  <c r="S44" i="5"/>
  <c r="O44" i="5"/>
  <c r="P44" i="5" s="1"/>
  <c r="S43" i="5"/>
  <c r="O43" i="5"/>
  <c r="P43" i="5" s="1"/>
  <c r="S42" i="5"/>
  <c r="O42" i="5"/>
  <c r="P42" i="5" s="1"/>
  <c r="S41" i="5"/>
  <c r="O41" i="5"/>
  <c r="P41" i="5" s="1"/>
  <c r="S40" i="5"/>
  <c r="O40" i="5"/>
  <c r="P40" i="5" s="1"/>
  <c r="S39" i="5"/>
  <c r="O39" i="5"/>
  <c r="P39" i="5" s="1"/>
  <c r="S38" i="5"/>
  <c r="O38" i="5"/>
  <c r="S28" i="5"/>
  <c r="O28" i="5"/>
  <c r="P28" i="5" s="1"/>
  <c r="S27" i="5"/>
  <c r="O27" i="5"/>
  <c r="P27" i="5" s="1"/>
  <c r="S26" i="5"/>
  <c r="O26" i="5"/>
  <c r="P26" i="5" s="1"/>
  <c r="S25" i="5"/>
  <c r="O25" i="5"/>
  <c r="P25" i="5" s="1"/>
  <c r="S24" i="5"/>
  <c r="O24" i="5"/>
  <c r="P24" i="5" s="1"/>
  <c r="S23" i="5"/>
  <c r="O23" i="5"/>
  <c r="P23" i="5" s="1"/>
  <c r="S22" i="5"/>
  <c r="O22" i="5"/>
  <c r="P22" i="5" s="1"/>
  <c r="S21" i="5"/>
  <c r="O21" i="5"/>
  <c r="P21" i="5" s="1"/>
  <c r="S20" i="5"/>
  <c r="O20" i="5"/>
  <c r="P20" i="5" s="1"/>
  <c r="S19" i="5"/>
  <c r="O19" i="5"/>
  <c r="P19" i="5" s="1"/>
  <c r="S18" i="5"/>
  <c r="S17" i="5"/>
  <c r="S16" i="5"/>
  <c r="S15" i="5"/>
  <c r="S14" i="5"/>
  <c r="S13" i="5"/>
  <c r="S12" i="5"/>
  <c r="S11" i="5"/>
  <c r="S10" i="5"/>
  <c r="S9" i="5"/>
  <c r="P38" i="5" l="1"/>
  <c r="P29" i="5" s="1"/>
  <c r="P8" i="5"/>
  <c r="D16" i="1" s="1"/>
  <c r="E16" i="1" l="1"/>
  <c r="E23" i="1" s="1"/>
  <c r="P7" i="5"/>
  <c r="C16" i="1" l="1"/>
  <c r="C23" i="1" s="1"/>
  <c r="D23" i="1"/>
  <c r="B21" i="1" l="1"/>
  <c r="B22" i="1"/>
</calcChain>
</file>

<file path=xl/sharedStrings.xml><?xml version="1.0" encoding="utf-8"?>
<sst xmlns="http://schemas.openxmlformats.org/spreadsheetml/2006/main" count="526" uniqueCount="352">
  <si>
    <t>１　事業区分</t>
    <rPh sb="2" eb="4">
      <t>ジギョウ</t>
    </rPh>
    <rPh sb="4" eb="6">
      <t>クブン</t>
    </rPh>
    <phoneticPr fontId="1"/>
  </si>
  <si>
    <t>事業区分</t>
    <rPh sb="0" eb="2">
      <t>ジギョウ</t>
    </rPh>
    <rPh sb="2" eb="4">
      <t>クブン</t>
    </rPh>
    <phoneticPr fontId="1"/>
  </si>
  <si>
    <t>２　補助対象経費の区分及び算出基礎等</t>
    <rPh sb="2" eb="4">
      <t>ホジョ</t>
    </rPh>
    <rPh sb="4" eb="6">
      <t>タイショウ</t>
    </rPh>
    <rPh sb="6" eb="8">
      <t>ケイヒ</t>
    </rPh>
    <rPh sb="9" eb="11">
      <t>クブン</t>
    </rPh>
    <rPh sb="11" eb="12">
      <t>オヨ</t>
    </rPh>
    <rPh sb="13" eb="15">
      <t>サンシュツ</t>
    </rPh>
    <rPh sb="15" eb="17">
      <t>キソ</t>
    </rPh>
    <rPh sb="17" eb="18">
      <t>トウ</t>
    </rPh>
    <phoneticPr fontId="1"/>
  </si>
  <si>
    <t>補助対象経費の区分</t>
    <rPh sb="0" eb="2">
      <t>ホジョ</t>
    </rPh>
    <rPh sb="2" eb="4">
      <t>タイショウ</t>
    </rPh>
    <rPh sb="4" eb="6">
      <t>ケイヒ</t>
    </rPh>
    <rPh sb="7" eb="9">
      <t>クブン</t>
    </rPh>
    <phoneticPr fontId="1"/>
  </si>
  <si>
    <t>①　研修会等開催費</t>
    <rPh sb="2" eb="5">
      <t>ケンシュウカイ</t>
    </rPh>
    <rPh sb="5" eb="6">
      <t>トウ</t>
    </rPh>
    <rPh sb="6" eb="8">
      <t>カイサイ</t>
    </rPh>
    <rPh sb="8" eb="9">
      <t>ヒ</t>
    </rPh>
    <phoneticPr fontId="1"/>
  </si>
  <si>
    <t>内訳</t>
    <rPh sb="0" eb="2">
      <t>ウチワケ</t>
    </rPh>
    <phoneticPr fontId="1"/>
  </si>
  <si>
    <t>計</t>
    <rPh sb="0" eb="1">
      <t>ケイ</t>
    </rPh>
    <phoneticPr fontId="1"/>
  </si>
  <si>
    <t>補助申請額</t>
    <rPh sb="0" eb="2">
      <t>ホジョ</t>
    </rPh>
    <rPh sb="2" eb="5">
      <t>シンセイガク</t>
    </rPh>
    <phoneticPr fontId="1"/>
  </si>
  <si>
    <t>自己資金</t>
    <rPh sb="0" eb="2">
      <t>ジコ</t>
    </rPh>
    <rPh sb="2" eb="4">
      <t>シキン</t>
    </rPh>
    <phoneticPr fontId="1"/>
  </si>
  <si>
    <t>総事業費</t>
    <rPh sb="0" eb="4">
      <t>ソウジギョウヒ</t>
    </rPh>
    <phoneticPr fontId="1"/>
  </si>
  <si>
    <t>No.</t>
  </si>
  <si>
    <t>項目</t>
  </si>
  <si>
    <t>通貨</t>
  </si>
  <si>
    <t>単価</t>
  </si>
  <si>
    <t>数量</t>
  </si>
  <si>
    <t>単位</t>
  </si>
  <si>
    <t>3者見積No.</t>
    <phoneticPr fontId="3"/>
  </si>
  <si>
    <t>3者見積要否</t>
    <rPh sb="1" eb="2">
      <t>シャ</t>
    </rPh>
    <rPh sb="2" eb="4">
      <t>ミツモリ</t>
    </rPh>
    <rPh sb="4" eb="6">
      <t>ヨウヒ</t>
    </rPh>
    <phoneticPr fontId="3"/>
  </si>
  <si>
    <t>単価邦貨換算額</t>
    <rPh sb="0" eb="2">
      <t>タンカ</t>
    </rPh>
    <rPh sb="2" eb="4">
      <t>ホウカ</t>
    </rPh>
    <rPh sb="4" eb="6">
      <t>カンサン</t>
    </rPh>
    <rPh sb="6" eb="7">
      <t>ガク</t>
    </rPh>
    <phoneticPr fontId="3"/>
  </si>
  <si>
    <t>USD</t>
  </si>
  <si>
    <t>MMK</t>
  </si>
  <si>
    <t>日本円</t>
    <rPh sb="0" eb="3">
      <t>ニホンエン</t>
    </rPh>
    <phoneticPr fontId="3"/>
  </si>
  <si>
    <t>日本・円</t>
    <phoneticPr fontId="9"/>
  </si>
  <si>
    <t>米ドル</t>
    <phoneticPr fontId="9"/>
  </si>
  <si>
    <t>EUR</t>
  </si>
  <si>
    <t>ユーロ</t>
    <phoneticPr fontId="9"/>
  </si>
  <si>
    <t>AED</t>
  </si>
  <si>
    <t>アラブ首長国連邦・ディルハム</t>
  </si>
  <si>
    <t>AFN</t>
  </si>
  <si>
    <t>アフガニスタン・アフガニー</t>
  </si>
  <si>
    <t>AMD</t>
  </si>
  <si>
    <t>アルメニア・ドラム</t>
  </si>
  <si>
    <t>AOA</t>
  </si>
  <si>
    <t>アンゴラ・クワンザ</t>
  </si>
  <si>
    <t>ARS</t>
  </si>
  <si>
    <t>アルゼンチン・ペソ</t>
  </si>
  <si>
    <t>AUD</t>
  </si>
  <si>
    <t>オーストラリア・ドル</t>
    <phoneticPr fontId="9"/>
  </si>
  <si>
    <t>AZN</t>
  </si>
  <si>
    <t>アゼルバイジャン・ニューマナト</t>
  </si>
  <si>
    <t>BAM</t>
  </si>
  <si>
    <t>ボスニア・マルク</t>
  </si>
  <si>
    <t>BDT</t>
  </si>
  <si>
    <t>バングラデシュ・タカ</t>
  </si>
  <si>
    <t>BGN</t>
  </si>
  <si>
    <t>ブルガリア・レフ</t>
  </si>
  <si>
    <t>BHD</t>
  </si>
  <si>
    <t>バーレーン・ディナール</t>
  </si>
  <si>
    <t>BIF</t>
  </si>
  <si>
    <t>ブルンジ・フラン</t>
  </si>
  <si>
    <t>BND</t>
  </si>
  <si>
    <t>ブルネイ・ドル</t>
  </si>
  <si>
    <t>BOB</t>
  </si>
  <si>
    <t>ボリビア・ボリビアーノ</t>
  </si>
  <si>
    <t>BRL</t>
  </si>
  <si>
    <t>ブラジル・レアル</t>
  </si>
  <si>
    <t>BTN</t>
  </si>
  <si>
    <t>ブータン・ニュルタム</t>
  </si>
  <si>
    <t>BWP</t>
  </si>
  <si>
    <t>ボツワナ・プラ</t>
  </si>
  <si>
    <t>BYR</t>
  </si>
  <si>
    <t>ベラルーシ・ルーブル</t>
  </si>
  <si>
    <t>BZD</t>
  </si>
  <si>
    <t>ベリーズ・ドル</t>
  </si>
  <si>
    <t>CAD</t>
  </si>
  <si>
    <t>カナダ・ドル</t>
    <phoneticPr fontId="9"/>
  </si>
  <si>
    <t>CDF</t>
  </si>
  <si>
    <t>コンゴ・フラン</t>
  </si>
  <si>
    <t>CHF</t>
  </si>
  <si>
    <t>スイス・フラン</t>
  </si>
  <si>
    <t>CLP</t>
  </si>
  <si>
    <t>チリ・ペソ</t>
  </si>
  <si>
    <t>CNY</t>
  </si>
  <si>
    <t>中国・人民元</t>
  </si>
  <si>
    <t>COP</t>
  </si>
  <si>
    <t>コロンビア・ペソ</t>
  </si>
  <si>
    <t>CRC</t>
  </si>
  <si>
    <t>コスタリカ・コロン</t>
  </si>
  <si>
    <t>CUP</t>
  </si>
  <si>
    <t>キューバ・ペソ</t>
  </si>
  <si>
    <t>CVE</t>
  </si>
  <si>
    <t>カーボヴェルデ・エスクード</t>
  </si>
  <si>
    <t>CZK</t>
  </si>
  <si>
    <t>チェコ・コルナ</t>
  </si>
  <si>
    <t>DJF</t>
  </si>
  <si>
    <t>ジブチ・フラン</t>
  </si>
  <si>
    <t>DKK</t>
  </si>
  <si>
    <t>デンマーク・クローネ</t>
  </si>
  <si>
    <t>DOP</t>
  </si>
  <si>
    <t>ドミニカ・ペソ</t>
  </si>
  <si>
    <t>DZD</t>
  </si>
  <si>
    <t>アルジェリア・ディナール</t>
  </si>
  <si>
    <t>EGP</t>
  </si>
  <si>
    <t>エジプト・ポンド</t>
  </si>
  <si>
    <t>ETB</t>
  </si>
  <si>
    <t>エチオピア・ブル</t>
  </si>
  <si>
    <t>FEC</t>
  </si>
  <si>
    <t>ミャンマー・FEC</t>
  </si>
  <si>
    <t>FJD</t>
  </si>
  <si>
    <t>フィジー・ドル</t>
  </si>
  <si>
    <t>GBP</t>
  </si>
  <si>
    <t>英・ポンド</t>
    <phoneticPr fontId="9"/>
  </si>
  <si>
    <t>GEL</t>
  </si>
  <si>
    <t>グルジア・ラリ</t>
  </si>
  <si>
    <t>GHS</t>
  </si>
  <si>
    <t>ガーナ・セディ</t>
  </si>
  <si>
    <t>GMD</t>
  </si>
  <si>
    <t>ガンビア・ダラシ</t>
  </si>
  <si>
    <t>GNF</t>
  </si>
  <si>
    <t>ギニア・フラン</t>
  </si>
  <si>
    <t>GTQ</t>
  </si>
  <si>
    <t>グァテマラ・ケツァル</t>
  </si>
  <si>
    <t>GYD</t>
  </si>
  <si>
    <t>ガイアナ・ドル</t>
  </si>
  <si>
    <t>HKD</t>
  </si>
  <si>
    <t>香港・ドル</t>
  </si>
  <si>
    <t>HNL</t>
  </si>
  <si>
    <t>ホンデュラス・レンビーラ</t>
  </si>
  <si>
    <t>HTG</t>
  </si>
  <si>
    <t>ハイチ・グルド</t>
  </si>
  <si>
    <t>HUF</t>
  </si>
  <si>
    <t>ハンガリー・フォリント</t>
  </si>
  <si>
    <t>IDR</t>
  </si>
  <si>
    <t>インドネシア・ルピア</t>
  </si>
  <si>
    <t>ILS</t>
  </si>
  <si>
    <t>イスラエル・シュケル</t>
  </si>
  <si>
    <t>INR</t>
  </si>
  <si>
    <t>インド・ルピー</t>
    <phoneticPr fontId="9"/>
  </si>
  <si>
    <t>IQD</t>
    <phoneticPr fontId="9"/>
  </si>
  <si>
    <t>イラク・ディナール</t>
    <phoneticPr fontId="9"/>
  </si>
  <si>
    <t>IRR</t>
  </si>
  <si>
    <t>イラン・リアル</t>
  </si>
  <si>
    <t>JMD</t>
  </si>
  <si>
    <t>ジャマイカ・ドル</t>
  </si>
  <si>
    <t>JOD</t>
  </si>
  <si>
    <t>ヨルダン・ディナール</t>
  </si>
  <si>
    <t>KES</t>
  </si>
  <si>
    <t>ケニア・シリング</t>
  </si>
  <si>
    <t>KGS</t>
  </si>
  <si>
    <t>キルギス・ソム</t>
  </si>
  <si>
    <t>KHR</t>
  </si>
  <si>
    <t>カンボジア・リエル</t>
  </si>
  <si>
    <t>KMF</t>
  </si>
  <si>
    <t>コモロ・フラン</t>
  </si>
  <si>
    <t>KRW</t>
  </si>
  <si>
    <t>韓国・ウォン</t>
  </si>
  <si>
    <t>KWD</t>
  </si>
  <si>
    <t>クウェート・ディナール</t>
  </si>
  <si>
    <t>KZT</t>
  </si>
  <si>
    <t>カザフスタン・テンゲ</t>
  </si>
  <si>
    <t>LAK</t>
  </si>
  <si>
    <t>ラオス・キップ</t>
  </si>
  <si>
    <t>LBP</t>
  </si>
  <si>
    <t>レバノン・ポンド</t>
  </si>
  <si>
    <t>LKR</t>
  </si>
  <si>
    <t>スリランカ・ルピー</t>
  </si>
  <si>
    <t>LRD</t>
  </si>
  <si>
    <t>リベリア・ドル</t>
  </si>
  <si>
    <t>LSL</t>
  </si>
  <si>
    <t>レソト・ロティ</t>
  </si>
  <si>
    <t>LTL</t>
  </si>
  <si>
    <t>リトアニア・リタス</t>
  </si>
  <si>
    <t>LVL</t>
  </si>
  <si>
    <t>ラトビア・ラッツ</t>
  </si>
  <si>
    <t>MAD</t>
  </si>
  <si>
    <t>モロッコ・ディルハム</t>
  </si>
  <si>
    <t>MDL</t>
  </si>
  <si>
    <t>モルドバ・レイ</t>
  </si>
  <si>
    <t>MGA</t>
  </si>
  <si>
    <t>マダガスカル・アリアリ</t>
  </si>
  <si>
    <t>ミャンマー・チャット</t>
  </si>
  <si>
    <t>MNT</t>
  </si>
  <si>
    <t>モンゴル・トゥグリグ</t>
  </si>
  <si>
    <t>MRO</t>
  </si>
  <si>
    <t>モーリタニア・ウギア</t>
  </si>
  <si>
    <t>MVR</t>
  </si>
  <si>
    <t>モルディブ・ルフィア</t>
  </si>
  <si>
    <t>MWK</t>
  </si>
  <si>
    <t>マラウイ・クワチャ</t>
  </si>
  <si>
    <t>MXN</t>
  </si>
  <si>
    <t>メキシコ・ペソ</t>
  </si>
  <si>
    <t>MYR</t>
  </si>
  <si>
    <t>マレーシア・リンギット</t>
  </si>
  <si>
    <t>MZN</t>
  </si>
  <si>
    <t>モザンビーク・ニューメティカル</t>
  </si>
  <si>
    <t>NAD</t>
  </si>
  <si>
    <t>ナミビア・ドル</t>
  </si>
  <si>
    <t>Nakfa</t>
  </si>
  <si>
    <t>エリトリア・ナクファ</t>
  </si>
  <si>
    <t>NGN</t>
  </si>
  <si>
    <t>ナイジェリア・ナイラ</t>
  </si>
  <si>
    <t>NIO</t>
  </si>
  <si>
    <t>ニカラグァ・コルドバオロ</t>
  </si>
  <si>
    <t>NOK</t>
  </si>
  <si>
    <t>ノルウェー・クローネ</t>
  </si>
  <si>
    <t>NPR</t>
  </si>
  <si>
    <t>ネパール・ルピー</t>
  </si>
  <si>
    <t>NZD</t>
  </si>
  <si>
    <t>ニュージーランド・ドル</t>
  </si>
  <si>
    <t>PAB</t>
  </si>
  <si>
    <t>パナマ・バルボア</t>
  </si>
  <si>
    <t>PEN</t>
  </si>
  <si>
    <t>ペルー・ソル</t>
  </si>
  <si>
    <t>PGK</t>
  </si>
  <si>
    <t>パプアニューギニア・キナ</t>
  </si>
  <si>
    <t>PHP</t>
  </si>
  <si>
    <t>フィリピン・ペソ</t>
  </si>
  <si>
    <t>PKR</t>
  </si>
  <si>
    <t>パキスタン・ルピー</t>
  </si>
  <si>
    <t>PLN</t>
  </si>
  <si>
    <t>ポーランド・ズロチ</t>
  </si>
  <si>
    <t>PYG</t>
  </si>
  <si>
    <t>パラグアイ・グアラニ</t>
  </si>
  <si>
    <t>QAR</t>
  </si>
  <si>
    <t>カタール・リアル</t>
  </si>
  <si>
    <t>RON</t>
  </si>
  <si>
    <t>ルーマニア・レイ</t>
  </si>
  <si>
    <t>RSD</t>
  </si>
  <si>
    <t>セルビア・ディナール</t>
  </si>
  <si>
    <t>RWF</t>
  </si>
  <si>
    <t>ルワンダ・フラン</t>
  </si>
  <si>
    <t>SAR</t>
  </si>
  <si>
    <t>サウジアラビア・リアル</t>
    <phoneticPr fontId="9"/>
  </si>
  <si>
    <t>SBD</t>
  </si>
  <si>
    <t>ソロモン・ドル</t>
  </si>
  <si>
    <t>SDG</t>
  </si>
  <si>
    <t>スーダン・ポンド</t>
  </si>
  <si>
    <t>SEK</t>
  </si>
  <si>
    <t>スウェーデン・クローネ</t>
  </si>
  <si>
    <t>SGD</t>
  </si>
  <si>
    <t>シンガポール・ドル</t>
    <phoneticPr fontId="9"/>
  </si>
  <si>
    <t>SLL</t>
  </si>
  <si>
    <t>シエラレオネ・レオン</t>
  </si>
  <si>
    <t>STD</t>
  </si>
  <si>
    <t>サントメプリンシペ・ドブラ</t>
  </si>
  <si>
    <t>SYP</t>
  </si>
  <si>
    <t>シリア・ポンド</t>
  </si>
  <si>
    <t>SZL</t>
  </si>
  <si>
    <t>スワジランド・リランジェニ</t>
  </si>
  <si>
    <t>THB</t>
  </si>
  <si>
    <t>タイ・バーツ</t>
    <phoneticPr fontId="9"/>
  </si>
  <si>
    <t>TJS</t>
  </si>
  <si>
    <t>タジキスタン・ソモニ</t>
  </si>
  <si>
    <t>TND</t>
  </si>
  <si>
    <t>チュニジア・ディナール</t>
  </si>
  <si>
    <t>TOP</t>
  </si>
  <si>
    <t>トンガ・バアンガ</t>
  </si>
  <si>
    <t>TRY</t>
  </si>
  <si>
    <t>トルコ・リラ</t>
  </si>
  <si>
    <t>TWD</t>
  </si>
  <si>
    <t>台湾・新台湾ドル</t>
  </si>
  <si>
    <t>TZS</t>
  </si>
  <si>
    <t>タンザニア・シリング</t>
  </si>
  <si>
    <t>UAH</t>
  </si>
  <si>
    <t>ウクライナ・グリブナ</t>
  </si>
  <si>
    <t>UGX</t>
  </si>
  <si>
    <t>ウガンダ・シリング</t>
  </si>
  <si>
    <t>UYU</t>
  </si>
  <si>
    <t>ウルグアイ・ペソ</t>
  </si>
  <si>
    <t>UZS</t>
  </si>
  <si>
    <t>ウズベキスタン・ソム</t>
  </si>
  <si>
    <t>VEF</t>
  </si>
  <si>
    <t>ベネズエラ・ボリバルフエルテ</t>
  </si>
  <si>
    <t>VND</t>
  </si>
  <si>
    <t>ベトナム・ドン</t>
  </si>
  <si>
    <t>VUV</t>
  </si>
  <si>
    <t>バヌアツ・バツ</t>
  </si>
  <si>
    <t>WST</t>
  </si>
  <si>
    <t>サモア・タラ</t>
  </si>
  <si>
    <t>XAF</t>
  </si>
  <si>
    <t>セーファーフラン（BEAC）</t>
  </si>
  <si>
    <t>XOF</t>
  </si>
  <si>
    <t>セーファーフラン（BCEAO）</t>
  </si>
  <si>
    <t>YER</t>
  </si>
  <si>
    <t>イエメン・リアル</t>
  </si>
  <si>
    <t>ZAR</t>
  </si>
  <si>
    <t>南アフリカ・ランド</t>
    <phoneticPr fontId="9"/>
  </si>
  <si>
    <t>ZMW</t>
    <phoneticPr fontId="3"/>
  </si>
  <si>
    <t>ザンビア・クワチャ</t>
  </si>
  <si>
    <t>換算レート（円）</t>
    <rPh sb="0" eb="2">
      <t>カンサン</t>
    </rPh>
    <rPh sb="6" eb="7">
      <t>エン</t>
    </rPh>
    <phoneticPr fontId="1"/>
  </si>
  <si>
    <t>別表１；①　研修会等開催費</t>
    <rPh sb="0" eb="2">
      <t>ベッピョウ</t>
    </rPh>
    <rPh sb="6" eb="10">
      <t>ケンシュウカイナド</t>
    </rPh>
    <rPh sb="10" eb="12">
      <t>カイサイ</t>
    </rPh>
    <rPh sb="12" eb="13">
      <t>ヒ</t>
    </rPh>
    <phoneticPr fontId="3"/>
  </si>
  <si>
    <t>金額</t>
    <rPh sb="0" eb="2">
      <t>キンガク</t>
    </rPh>
    <phoneticPr fontId="3"/>
  </si>
  <si>
    <t>換算額</t>
    <rPh sb="0" eb="2">
      <t>カンサン</t>
    </rPh>
    <rPh sb="2" eb="3">
      <t>ガク</t>
    </rPh>
    <phoneticPr fontId="3"/>
  </si>
  <si>
    <t>補助金</t>
    <rPh sb="0" eb="3">
      <t>ホジョキン</t>
    </rPh>
    <phoneticPr fontId="1"/>
  </si>
  <si>
    <t>合計</t>
    <rPh sb="0" eb="2">
      <t>ゴウケイ</t>
    </rPh>
    <phoneticPr fontId="1"/>
  </si>
  <si>
    <t>所要額（=補助金＋自己資金）</t>
    <rPh sb="0" eb="2">
      <t>ショヨウ</t>
    </rPh>
    <rPh sb="2" eb="3">
      <t>ガク</t>
    </rPh>
    <rPh sb="5" eb="8">
      <t>ホジョキン</t>
    </rPh>
    <rPh sb="9" eb="11">
      <t>ジコ</t>
    </rPh>
    <rPh sb="11" eb="13">
      <t>シキン</t>
    </rPh>
    <phoneticPr fontId="1"/>
  </si>
  <si>
    <t>自己資金</t>
    <rPh sb="0" eb="2">
      <t>ジコ</t>
    </rPh>
    <rPh sb="2" eb="4">
      <t>シキン</t>
    </rPh>
    <phoneticPr fontId="1"/>
  </si>
  <si>
    <t>日本円以外の使用通貨</t>
    <rPh sb="0" eb="3">
      <t>ニホンエン</t>
    </rPh>
    <rPh sb="3" eb="5">
      <t>イガイ</t>
    </rPh>
    <rPh sb="6" eb="8">
      <t>シヨウ</t>
    </rPh>
    <rPh sb="8" eb="10">
      <t>ツウカ</t>
    </rPh>
    <phoneticPr fontId="1"/>
  </si>
  <si>
    <t>①</t>
    <phoneticPr fontId="1"/>
  </si>
  <si>
    <t>②</t>
    <phoneticPr fontId="1"/>
  </si>
  <si>
    <t>通貨</t>
    <rPh sb="0" eb="2">
      <t>ツウカ</t>
    </rPh>
    <phoneticPr fontId="1"/>
  </si>
  <si>
    <t>日本円以外の使用通貨換算レート</t>
    <rPh sb="0" eb="3">
      <t>ニホンエン</t>
    </rPh>
    <rPh sb="3" eb="5">
      <t>イガイ</t>
    </rPh>
    <rPh sb="6" eb="8">
      <t>シヨウ</t>
    </rPh>
    <rPh sb="8" eb="10">
      <t>ツウカ</t>
    </rPh>
    <rPh sb="10" eb="12">
      <t>カンサン</t>
    </rPh>
    <phoneticPr fontId="1"/>
  </si>
  <si>
    <t>回</t>
    <rPh sb="0" eb="1">
      <t>カイ</t>
    </rPh>
    <phoneticPr fontId="1"/>
  </si>
  <si>
    <t>人</t>
    <rPh sb="0" eb="1">
      <t>ニン</t>
    </rPh>
    <phoneticPr fontId="3"/>
  </si>
  <si>
    <t>日</t>
    <rPh sb="0" eb="1">
      <t>ニチ</t>
    </rPh>
    <phoneticPr fontId="1"/>
  </si>
  <si>
    <t>別表４；④　通信費</t>
    <rPh sb="0" eb="2">
      <t>ベッピョウ</t>
    </rPh>
    <rPh sb="6" eb="9">
      <t>ツウシンヒ</t>
    </rPh>
    <phoneticPr fontId="3"/>
  </si>
  <si>
    <t>別表５；⑤　事業資料作成・購入費</t>
    <rPh sb="0" eb="2">
      <t>ベッピョウ</t>
    </rPh>
    <rPh sb="6" eb="8">
      <t>ジギョウ</t>
    </rPh>
    <rPh sb="8" eb="10">
      <t>シリョウ</t>
    </rPh>
    <rPh sb="10" eb="12">
      <t>サクセイ</t>
    </rPh>
    <rPh sb="13" eb="16">
      <t>コウニュウヒ</t>
    </rPh>
    <phoneticPr fontId="3"/>
  </si>
  <si>
    <t>別表６；⑥　事業管理費</t>
    <rPh sb="0" eb="2">
      <t>ベッピョウ</t>
    </rPh>
    <rPh sb="6" eb="8">
      <t>ジギョウ</t>
    </rPh>
    <rPh sb="8" eb="11">
      <t>カンリヒ</t>
    </rPh>
    <phoneticPr fontId="3"/>
  </si>
  <si>
    <t>別表７；⑦　外部監査費</t>
    <rPh sb="0" eb="2">
      <t>ベッピョウ</t>
    </rPh>
    <rPh sb="6" eb="8">
      <t>ガイブ</t>
    </rPh>
    <rPh sb="8" eb="10">
      <t>カンサ</t>
    </rPh>
    <rPh sb="10" eb="11">
      <t>ヒ</t>
    </rPh>
    <phoneticPr fontId="3"/>
  </si>
  <si>
    <t>-</t>
    <phoneticPr fontId="1"/>
  </si>
  <si>
    <t>外部監査費</t>
    <rPh sb="0" eb="2">
      <t>ガイブ</t>
    </rPh>
    <rPh sb="2" eb="4">
      <t>カンサ</t>
    </rPh>
    <rPh sb="4" eb="5">
      <t>ヒ</t>
    </rPh>
    <phoneticPr fontId="1"/>
  </si>
  <si>
    <t>人</t>
    <rPh sb="0" eb="1">
      <t>ニン</t>
    </rPh>
    <phoneticPr fontId="1"/>
  </si>
  <si>
    <t>日</t>
    <rPh sb="0" eb="1">
      <t>ニチ</t>
    </rPh>
    <phoneticPr fontId="1"/>
  </si>
  <si>
    <t>人役</t>
    <rPh sb="0" eb="1">
      <t>ニン</t>
    </rPh>
    <rPh sb="1" eb="2">
      <t>ヤク</t>
    </rPh>
    <phoneticPr fontId="1"/>
  </si>
  <si>
    <t>ヶ月</t>
    <rPh sb="1" eb="2">
      <t>ゲツ</t>
    </rPh>
    <phoneticPr fontId="1"/>
  </si>
  <si>
    <t>頁</t>
    <rPh sb="0" eb="1">
      <t>ページ</t>
    </rPh>
    <phoneticPr fontId="1"/>
  </si>
  <si>
    <t>部</t>
    <rPh sb="0" eb="1">
      <t>ブ</t>
    </rPh>
    <phoneticPr fontId="1"/>
  </si>
  <si>
    <t>事　業　計　画　明　細　書</t>
    <rPh sb="0" eb="1">
      <t>コト</t>
    </rPh>
    <rPh sb="2" eb="3">
      <t>ギョウ</t>
    </rPh>
    <rPh sb="4" eb="5">
      <t>ケイ</t>
    </rPh>
    <rPh sb="6" eb="7">
      <t>ガ</t>
    </rPh>
    <rPh sb="8" eb="9">
      <t>メイ</t>
    </rPh>
    <rPh sb="10" eb="11">
      <t>ホソ</t>
    </rPh>
    <rPh sb="12" eb="13">
      <t>ショ</t>
    </rPh>
    <phoneticPr fontId="1"/>
  </si>
  <si>
    <t>備考：総事業費は各補助対象経費区分の補助金の額と自己資金の所要額の合計とする。</t>
    <rPh sb="0" eb="2">
      <t>ビコウ</t>
    </rPh>
    <rPh sb="3" eb="7">
      <t>ソウジギョウヒ</t>
    </rPh>
    <rPh sb="8" eb="9">
      <t>カク</t>
    </rPh>
    <rPh sb="9" eb="11">
      <t>ホジョ</t>
    </rPh>
    <rPh sb="11" eb="13">
      <t>タイショウ</t>
    </rPh>
    <rPh sb="13" eb="15">
      <t>ケイヒ</t>
    </rPh>
    <rPh sb="15" eb="17">
      <t>クブン</t>
    </rPh>
    <rPh sb="18" eb="21">
      <t>ホジョキン</t>
    </rPh>
    <rPh sb="22" eb="23">
      <t>ガク</t>
    </rPh>
    <rPh sb="24" eb="26">
      <t>ジコ</t>
    </rPh>
    <rPh sb="26" eb="28">
      <t>シキン</t>
    </rPh>
    <rPh sb="29" eb="31">
      <t>ショヨウ</t>
    </rPh>
    <rPh sb="31" eb="32">
      <t>ガク</t>
    </rPh>
    <rPh sb="33" eb="35">
      <t>ゴウケイ</t>
    </rPh>
    <phoneticPr fontId="1"/>
  </si>
  <si>
    <t>調達方法内訳</t>
    <rPh sb="0" eb="2">
      <t>チョウタツ</t>
    </rPh>
    <rPh sb="2" eb="4">
      <t>ホウホウ</t>
    </rPh>
    <rPh sb="4" eb="6">
      <t>ウチワケ</t>
    </rPh>
    <phoneticPr fontId="1"/>
  </si>
  <si>
    <t>自己資金合計額</t>
    <rPh sb="0" eb="2">
      <t>ジコ</t>
    </rPh>
    <rPh sb="2" eb="4">
      <t>シキン</t>
    </rPh>
    <rPh sb="4" eb="6">
      <t>ゴウケイ</t>
    </rPh>
    <rPh sb="6" eb="7">
      <t>ガク</t>
    </rPh>
    <phoneticPr fontId="1"/>
  </si>
  <si>
    <t>申請団体名：
【法人番号：　　　　】
申請事業名：</t>
    <rPh sb="0" eb="2">
      <t>シンセイ</t>
    </rPh>
    <rPh sb="2" eb="5">
      <t>ダンタイメイ</t>
    </rPh>
    <rPh sb="19" eb="21">
      <t>シンセイ</t>
    </rPh>
    <rPh sb="21" eb="23">
      <t>ジギョウ</t>
    </rPh>
    <rPh sb="23" eb="24">
      <t>メイ</t>
    </rPh>
    <phoneticPr fontId="18"/>
  </si>
  <si>
    <t>別添
番号</t>
    <rPh sb="0" eb="2">
      <t>ベッテン</t>
    </rPh>
    <rPh sb="3" eb="5">
      <t>バンゴウ</t>
    </rPh>
    <phoneticPr fontId="18"/>
  </si>
  <si>
    <r>
      <t>品目（</t>
    </r>
    <r>
      <rPr>
        <sz val="10"/>
        <rFont val="Tahoma"/>
        <family val="2"/>
      </rPr>
      <t>Item</t>
    </r>
    <r>
      <rPr>
        <sz val="10"/>
        <rFont val="ＭＳ Ｐゴシック"/>
        <family val="3"/>
        <charset val="128"/>
      </rPr>
      <t>）</t>
    </r>
    <rPh sb="0" eb="2">
      <t>ヒンモク</t>
    </rPh>
    <phoneticPr fontId="18"/>
  </si>
  <si>
    <t>数量</t>
    <rPh sb="0" eb="2">
      <t>スウリョウ</t>
    </rPh>
    <phoneticPr fontId="18"/>
  </si>
  <si>
    <r>
      <t>業者１（</t>
    </r>
    <r>
      <rPr>
        <sz val="10"/>
        <rFont val="Tahoma"/>
        <family val="2"/>
      </rPr>
      <t>Shop 1</t>
    </r>
    <r>
      <rPr>
        <sz val="10"/>
        <rFont val="ＭＳ Ｐゴシック"/>
        <family val="3"/>
        <charset val="128"/>
      </rPr>
      <t>）</t>
    </r>
    <r>
      <rPr>
        <sz val="10"/>
        <rFont val="Tahoma"/>
        <family val="2"/>
      </rPr>
      <t xml:space="preserve"> </t>
    </r>
    <r>
      <rPr>
        <b/>
        <sz val="10"/>
        <rFont val="Tahoma"/>
        <family val="2"/>
      </rPr>
      <t xml:space="preserve"> *our choice</t>
    </r>
    <rPh sb="0" eb="2">
      <t>ギョウシャ</t>
    </rPh>
    <phoneticPr fontId="18"/>
  </si>
  <si>
    <r>
      <t>業者２（</t>
    </r>
    <r>
      <rPr>
        <sz val="10"/>
        <rFont val="Tahoma"/>
        <family val="2"/>
      </rPr>
      <t>Shop 2</t>
    </r>
    <r>
      <rPr>
        <sz val="10"/>
        <rFont val="ＭＳ Ｐゴシック"/>
        <family val="3"/>
        <charset val="128"/>
      </rPr>
      <t>）</t>
    </r>
    <rPh sb="0" eb="2">
      <t>ギョウシャ</t>
    </rPh>
    <phoneticPr fontId="18"/>
  </si>
  <si>
    <r>
      <t>業者３（</t>
    </r>
    <r>
      <rPr>
        <sz val="10"/>
        <rFont val="Tahoma"/>
        <family val="2"/>
      </rPr>
      <t>Shop 3</t>
    </r>
    <r>
      <rPr>
        <sz val="10"/>
        <rFont val="ＭＳ Ｐゴシック"/>
        <family val="3"/>
        <charset val="128"/>
      </rPr>
      <t>）</t>
    </r>
    <rPh sb="0" eb="2">
      <t>ギョウシャ</t>
    </rPh>
    <phoneticPr fontId="18"/>
  </si>
  <si>
    <r>
      <t>備考
（</t>
    </r>
    <r>
      <rPr>
        <sz val="10"/>
        <rFont val="Tahoma"/>
        <family val="2"/>
      </rPr>
      <t>3</t>
    </r>
    <r>
      <rPr>
        <sz val="10"/>
        <rFont val="ＭＳ Ｐゴシック"/>
        <family val="3"/>
        <charset val="128"/>
      </rPr>
      <t>社見積りの取れない理由など）</t>
    </r>
    <rPh sb="0" eb="2">
      <t>ビコウ</t>
    </rPh>
    <rPh sb="5" eb="6">
      <t>シャ</t>
    </rPh>
    <rPh sb="6" eb="8">
      <t>ミツモ</t>
    </rPh>
    <rPh sb="10" eb="11">
      <t>ト</t>
    </rPh>
    <rPh sb="14" eb="16">
      <t>リユウ</t>
    </rPh>
    <phoneticPr fontId="18"/>
  </si>
  <si>
    <t>QTY</t>
    <phoneticPr fontId="18"/>
  </si>
  <si>
    <t>社名</t>
    <rPh sb="0" eb="2">
      <t>シャメイ</t>
    </rPh>
    <phoneticPr fontId="18"/>
  </si>
  <si>
    <t>通貨</t>
    <rPh sb="0" eb="2">
      <t>ツウカ</t>
    </rPh>
    <phoneticPr fontId="18"/>
  </si>
  <si>
    <t>単価</t>
    <rPh sb="0" eb="2">
      <t>タンカ</t>
    </rPh>
    <phoneticPr fontId="18"/>
  </si>
  <si>
    <t>総額</t>
    <rPh sb="0" eb="2">
      <t>ソウガク</t>
    </rPh>
    <phoneticPr fontId="18"/>
  </si>
  <si>
    <t>A社</t>
    <rPh sb="1" eb="2">
      <t>シャ</t>
    </rPh>
    <phoneticPr fontId="18"/>
  </si>
  <si>
    <t>B社</t>
    <rPh sb="1" eb="2">
      <t>シャ</t>
    </rPh>
    <phoneticPr fontId="18"/>
  </si>
  <si>
    <r>
      <t>C</t>
    </r>
    <r>
      <rPr>
        <sz val="10"/>
        <rFont val="ＭＳ Ｐゴシック"/>
        <family val="3"/>
        <charset val="128"/>
      </rPr>
      <t>社</t>
    </r>
    <rPh sb="1" eb="2">
      <t>シャ</t>
    </rPh>
    <phoneticPr fontId="1"/>
  </si>
  <si>
    <t>D社</t>
    <rPh sb="1" eb="2">
      <t>シャ</t>
    </rPh>
    <phoneticPr fontId="1"/>
  </si>
  <si>
    <t>E社</t>
    <rPh sb="1" eb="2">
      <t>シャ</t>
    </rPh>
    <phoneticPr fontId="1"/>
  </si>
  <si>
    <t>F社</t>
    <rPh sb="1" eb="2">
      <t>シャ</t>
    </rPh>
    <phoneticPr fontId="1"/>
  </si>
  <si>
    <t>３者見積り一覧</t>
    <rPh sb="1" eb="2">
      <t>シャ</t>
    </rPh>
    <rPh sb="2" eb="4">
      <t>ミツ</t>
    </rPh>
    <rPh sb="5" eb="7">
      <t>イチラン</t>
    </rPh>
    <phoneticPr fontId="18"/>
  </si>
  <si>
    <t>調査員A航空券代（羽田-現地空港　往復　ディスカウントエコノミー）</t>
    <phoneticPr fontId="1"/>
  </si>
  <si>
    <t>研修員海外航空券代（現地-羽田　往復　ディスカウトエコノミー）</t>
    <phoneticPr fontId="18"/>
  </si>
  <si>
    <t>金額</t>
    <rPh sb="0" eb="2">
      <t>キンガク</t>
    </rPh>
    <phoneticPr fontId="1"/>
  </si>
  <si>
    <t>自己資金（※）</t>
    <rPh sb="0" eb="2">
      <t>ジコ</t>
    </rPh>
    <rPh sb="2" eb="4">
      <t>シキン</t>
    </rPh>
    <phoneticPr fontId="1"/>
  </si>
  <si>
    <t>②　事業担当者等旅費</t>
    <phoneticPr fontId="1"/>
  </si>
  <si>
    <t>別表２；②　事業担当者等旅費</t>
    <rPh sb="0" eb="2">
      <t>ベッピョウ</t>
    </rPh>
    <rPh sb="6" eb="8">
      <t>ジギョウ</t>
    </rPh>
    <rPh sb="8" eb="12">
      <t>タントウシャナド</t>
    </rPh>
    <rPh sb="12" eb="14">
      <t>リョヒ</t>
    </rPh>
    <phoneticPr fontId="3"/>
  </si>
  <si>
    <t>別表３；③　事業担当者等人件費</t>
    <rPh sb="0" eb="2">
      <t>ベッピョウ</t>
    </rPh>
    <rPh sb="6" eb="8">
      <t>ジギョウ</t>
    </rPh>
    <rPh sb="8" eb="12">
      <t>タントウシャナド</t>
    </rPh>
    <rPh sb="12" eb="15">
      <t>ジンケンヒ</t>
    </rPh>
    <phoneticPr fontId="3"/>
  </si>
  <si>
    <t>③　事業担当者等人件費</t>
    <phoneticPr fontId="1"/>
  </si>
  <si>
    <t>④　通信費</t>
    <phoneticPr fontId="1"/>
  </si>
  <si>
    <t>⑤　事業資料作成・購入費</t>
    <phoneticPr fontId="1"/>
  </si>
  <si>
    <t>⑥　事業管理費</t>
    <phoneticPr fontId="1"/>
  </si>
  <si>
    <t>⑦　外部監査費</t>
    <phoneticPr fontId="1"/>
  </si>
  <si>
    <t xml:space="preserve">所要額
（円）
</t>
    <phoneticPr fontId="1"/>
  </si>
  <si>
    <t xml:space="preserve">補助金の額
（円）
</t>
    <rPh sb="0" eb="3">
      <t>ホジョキン</t>
    </rPh>
    <rPh sb="4" eb="5">
      <t>ガク</t>
    </rPh>
    <rPh sb="7" eb="8">
      <t>エン</t>
    </rPh>
    <phoneticPr fontId="1"/>
  </si>
  <si>
    <t xml:space="preserve">自己資金
（円）
</t>
    <rPh sb="0" eb="2">
      <t>ジコ</t>
    </rPh>
    <rPh sb="2" eb="4">
      <t>シキン</t>
    </rPh>
    <rPh sb="6" eb="7">
      <t>エン</t>
    </rPh>
    <phoneticPr fontId="1"/>
  </si>
  <si>
    <t>算出基礎
別表番号
（算出基礎は別表に経費ごとに積算すること。）</t>
    <rPh sb="0" eb="2">
      <t>サンシュツ</t>
    </rPh>
    <rPh sb="2" eb="4">
      <t>キソ</t>
    </rPh>
    <rPh sb="5" eb="7">
      <t>ベッピョウ</t>
    </rPh>
    <rPh sb="7" eb="9">
      <t>バンゴウ</t>
    </rPh>
    <rPh sb="11" eb="13">
      <t>サンシュツ</t>
    </rPh>
    <rPh sb="13" eb="15">
      <t>キソ</t>
    </rPh>
    <rPh sb="16" eb="18">
      <t>ベッピョウ</t>
    </rPh>
    <rPh sb="19" eb="21">
      <t>ケイヒ</t>
    </rPh>
    <rPh sb="24" eb="26">
      <t>セキサン</t>
    </rPh>
    <phoneticPr fontId="1"/>
  </si>
  <si>
    <t>（注）邦貨換算レートを入力する際、小数点以下は、USDは最大3桁まで、その他の通貨は最大5桁までとしてください。</t>
    <rPh sb="1" eb="2">
      <t>チュウ</t>
    </rPh>
    <rPh sb="3" eb="5">
      <t>ホウカ</t>
    </rPh>
    <rPh sb="5" eb="7">
      <t>カンサン</t>
    </rPh>
    <rPh sb="11" eb="13">
      <t>ニュウリョク</t>
    </rPh>
    <rPh sb="15" eb="16">
      <t>サイ</t>
    </rPh>
    <rPh sb="17" eb="20">
      <t>ショウスウテン</t>
    </rPh>
    <rPh sb="20" eb="22">
      <t>イカ</t>
    </rPh>
    <rPh sb="28" eb="30">
      <t>サイダイ</t>
    </rPh>
    <rPh sb="31" eb="32">
      <t>ケタ</t>
    </rPh>
    <rPh sb="37" eb="38">
      <t>ホカ</t>
    </rPh>
    <rPh sb="39" eb="41">
      <t>ツウカ</t>
    </rPh>
    <rPh sb="42" eb="44">
      <t>サイダイ</t>
    </rPh>
    <rPh sb="45" eb="46">
      <t>ケタ</t>
    </rPh>
    <phoneticPr fontId="1"/>
  </si>
  <si>
    <t>（※）自己資金については、次の表に、具体的な調達方法を明記願います。</t>
    <rPh sb="3" eb="5">
      <t>ジコ</t>
    </rPh>
    <rPh sb="5" eb="7">
      <t>シキン</t>
    </rPh>
    <rPh sb="13" eb="14">
      <t>ツギ</t>
    </rPh>
    <rPh sb="15" eb="16">
      <t>ヒョウ</t>
    </rPh>
    <rPh sb="18" eb="21">
      <t>グタイテキ</t>
    </rPh>
    <rPh sb="22" eb="24">
      <t>チョウタツ</t>
    </rPh>
    <rPh sb="24" eb="26">
      <t>ホウホウ</t>
    </rPh>
    <rPh sb="27" eb="29">
      <t>メイキ</t>
    </rPh>
    <rPh sb="29" eb="30">
      <t>ネガ</t>
    </rPh>
    <phoneticPr fontId="1"/>
  </si>
  <si>
    <t>（注）その他の調達方法による資金については、具体的に御記載願います。</t>
    <rPh sb="1" eb="2">
      <t>チュウ</t>
    </rPh>
    <rPh sb="5" eb="6">
      <t>ホカ</t>
    </rPh>
    <rPh sb="7" eb="9">
      <t>チョウタツ</t>
    </rPh>
    <rPh sb="9" eb="11">
      <t>ホウホウ</t>
    </rPh>
    <rPh sb="14" eb="16">
      <t>シキン</t>
    </rPh>
    <rPh sb="22" eb="25">
      <t>グタイテキ</t>
    </rPh>
    <rPh sb="26" eb="27">
      <t>ゴ</t>
    </rPh>
    <rPh sb="27" eb="29">
      <t>キサイ</t>
    </rPh>
    <rPh sb="29" eb="30">
      <t>ネガ</t>
    </rPh>
    <phoneticPr fontId="1"/>
  </si>
  <si>
    <t>備考（根拠を含む。）</t>
    <phoneticPr fontId="1"/>
  </si>
  <si>
    <t>様式A－２</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</si>
</sst>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00_);[Red]\(#,##0.00\)"/>
    <numFmt numFmtId="177" formatCode="#,##0_);[Red]\(#,##0\)"/>
    <numFmt numFmtId="178" formatCode="_ &quot;¥&quot;* #,##0.00000_ ;_ &quot;¥&quot;* \-#,##0.00000_ ;_ &quot;¥&quot;* &quot;-&quot;?????_ ;_ @_ "/>
    <numFmt numFmtId="179" formatCode="#,##0.0;[Red]\-#,##0.0"/>
    <numFmt numFmtId="180" formatCode="\$#,##0.0;[Red]\-\$#,##0.0"/>
    <numFmt numFmtId="181" formatCode="&quot;¥&quot;#,##0_);[Red]\(&quot;¥&quot;#,##0\)"/>
    <numFmt numFmtId="182" formatCode="\$#,##0.00;[Red]\-\$#,##0.00"/>
    <numFmt numFmtId="183" formatCode="#,##0&quot;円&quot;"/>
  </numFmts>
  <fonts count="28">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b/>
      <sz val="11"/>
      <color theme="1"/>
      <name val="ＭＳ Ｐゴシック"/>
      <family val="3"/>
      <charset val="128"/>
      <scheme val="minor"/>
    </font>
    <font>
      <sz val="8"/>
      <color theme="0" tint="-0.249977111117893"/>
      <name val="ＭＳ Ｐゴシック"/>
      <family val="3"/>
      <charset val="128"/>
      <scheme val="minor"/>
    </font>
    <font>
      <sz val="11"/>
      <color theme="0" tint="-0.249977111117893"/>
      <name val="ＭＳ Ｐゴシック"/>
      <family val="3"/>
      <charset val="128"/>
      <scheme val="minor"/>
    </font>
    <font>
      <sz val="14"/>
      <name val="ＭＳ 明朝"/>
      <family val="1"/>
      <charset val="128"/>
    </font>
    <font>
      <sz val="12"/>
      <name val="ＭＳ Ｐゴシック"/>
      <family val="3"/>
      <charset val="128"/>
    </font>
    <font>
      <sz val="7"/>
      <name val="ＭＳ 明朝"/>
      <family val="1"/>
      <charset val="128"/>
    </font>
    <font>
      <sz val="11"/>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name val="ＭＳ Ｐゴシック"/>
      <family val="3"/>
      <charset val="128"/>
    </font>
    <font>
      <sz val="10.5"/>
      <name val="ＭＳ Ｐゴシック"/>
      <family val="3"/>
      <charset val="128"/>
      <scheme val="major"/>
    </font>
    <font>
      <sz val="10"/>
      <name val="ＭＳ Ｐゴシック"/>
      <family val="3"/>
      <charset val="128"/>
    </font>
    <font>
      <sz val="6"/>
      <name val="ＭＳ Ｐゴシック"/>
      <family val="3"/>
      <charset val="128"/>
    </font>
    <font>
      <sz val="10"/>
      <name val="Tahoma"/>
      <family val="2"/>
    </font>
    <font>
      <sz val="10"/>
      <name val="ＭＳ ゴシック"/>
      <family val="3"/>
      <charset val="128"/>
    </font>
    <font>
      <b/>
      <u/>
      <sz val="14"/>
      <name val="ＤＦ平成ゴシック体W5"/>
      <family val="3"/>
      <charset val="128"/>
    </font>
    <font>
      <sz val="10"/>
      <name val="ＭＳ Ｐ明朝"/>
      <family val="1"/>
      <charset val="128"/>
    </font>
    <font>
      <b/>
      <sz val="10"/>
      <name val="Tahoma"/>
      <family val="2"/>
    </font>
    <font>
      <sz val="11"/>
      <name val="Tahoma"/>
      <family val="2"/>
    </font>
    <font>
      <sz val="10.5"/>
      <name val="Tahoma"/>
      <family val="2"/>
    </font>
    <font>
      <sz val="11"/>
      <name val="ＭＳ Ｐ明朝"/>
      <family val="1"/>
      <charset val="128"/>
    </font>
    <font>
      <sz val="11"/>
      <color theme="9" tint="0.79998168889431442"/>
      <name val="ＭＳ Ｐゴシック"/>
      <family val="2"/>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CCFF33"/>
        <bgColor indexed="64"/>
      </patternFill>
    </fill>
    <fill>
      <patternFill patternType="solid">
        <fgColor theme="5" tint="0.79998168889431442"/>
        <bgColor indexed="64"/>
      </patternFill>
    </fill>
  </fills>
  <borders count="54">
    <border>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auto="1"/>
      </top>
      <bottom style="medium">
        <color auto="1"/>
      </bottom>
      <diagonal/>
    </border>
    <border>
      <left style="medium">
        <color auto="1"/>
      </left>
      <right style="medium">
        <color auto="1"/>
      </right>
      <top/>
      <bottom style="dotted">
        <color auto="1"/>
      </bottom>
      <diagonal/>
    </border>
    <border>
      <left style="medium">
        <color auto="1"/>
      </left>
      <right style="medium">
        <color auto="1"/>
      </right>
      <top/>
      <bottom style="medium">
        <color auto="1"/>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s>
  <cellStyleXfs count="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0" fontId="7" fillId="0" borderId="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0" fontId="15" fillId="0" borderId="0"/>
    <xf numFmtId="38" fontId="15" fillId="0" borderId="0" applyFont="0" applyFill="0" applyBorder="0" applyAlignment="0" applyProtection="0"/>
  </cellStyleXfs>
  <cellXfs count="226">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2" fillId="0" borderId="0" xfId="1">
      <alignment vertical="center"/>
    </xf>
    <xf numFmtId="176" fontId="2" fillId="0" borderId="0" xfId="1" applyNumberFormat="1">
      <alignment vertical="center"/>
    </xf>
    <xf numFmtId="0" fontId="2" fillId="0" borderId="0" xfId="1" applyAlignment="1">
      <alignment horizontal="center" vertical="center"/>
    </xf>
    <xf numFmtId="0" fontId="2" fillId="0" borderId="0" xfId="1" applyProtection="1">
      <alignment vertical="center"/>
      <protection locked="0"/>
    </xf>
    <xf numFmtId="0" fontId="4" fillId="0" borderId="3" xfId="1" applyFont="1" applyBorder="1" applyAlignment="1">
      <alignment horizontal="center" vertical="center"/>
    </xf>
    <xf numFmtId="176" fontId="4" fillId="0" borderId="3" xfId="1" applyNumberFormat="1" applyFont="1" applyBorder="1" applyAlignment="1">
      <alignment horizontal="center" vertical="center"/>
    </xf>
    <xf numFmtId="0" fontId="5" fillId="0" borderId="0" xfId="1" applyFont="1" applyAlignment="1">
      <alignment horizontal="center" vertical="center"/>
    </xf>
    <xf numFmtId="0" fontId="2" fillId="0" borderId="7" xfId="1" applyFill="1" applyBorder="1" applyProtection="1">
      <alignment vertical="center"/>
      <protection locked="0"/>
    </xf>
    <xf numFmtId="176" fontId="0" fillId="0" borderId="7" xfId="2" applyNumberFormat="1" applyFont="1" applyFill="1" applyBorder="1" applyProtection="1">
      <alignment vertical="center"/>
      <protection locked="0"/>
    </xf>
    <xf numFmtId="38" fontId="0" fillId="0" borderId="7" xfId="2" applyFont="1" applyFill="1" applyBorder="1" applyProtection="1">
      <alignment vertical="center"/>
      <protection locked="0"/>
    </xf>
    <xf numFmtId="38" fontId="0" fillId="0" borderId="7" xfId="2" applyFont="1" applyFill="1" applyBorder="1" applyAlignment="1" applyProtection="1">
      <alignment horizontal="center" vertical="center"/>
      <protection locked="0"/>
    </xf>
    <xf numFmtId="0" fontId="2" fillId="0" borderId="7" xfId="1" applyFill="1" applyBorder="1" applyAlignment="1" applyProtection="1">
      <alignment horizontal="center" vertical="center"/>
      <protection locked="0"/>
    </xf>
    <xf numFmtId="176" fontId="0" fillId="2" borderId="7" xfId="2" applyNumberFormat="1" applyFont="1" applyFill="1" applyBorder="1">
      <alignment vertical="center"/>
    </xf>
    <xf numFmtId="0" fontId="2" fillId="0" borderId="7" xfId="1" applyFill="1" applyBorder="1" applyAlignment="1" applyProtection="1">
      <alignment vertical="center" wrapText="1"/>
      <protection locked="0"/>
    </xf>
    <xf numFmtId="0" fontId="6" fillId="0" borderId="0" xfId="1" applyFont="1" applyFill="1" applyBorder="1" applyAlignment="1">
      <alignment horizontal="center" vertical="center"/>
    </xf>
    <xf numFmtId="6" fontId="6" fillId="0" borderId="0" xfId="3" applyFont="1">
      <alignment vertical="center"/>
    </xf>
    <xf numFmtId="0" fontId="8" fillId="0" borderId="0" xfId="4" applyFont="1">
      <alignment vertical="center"/>
    </xf>
    <xf numFmtId="0" fontId="4" fillId="3" borderId="9" xfId="1" applyFont="1" applyFill="1" applyBorder="1" applyAlignment="1">
      <alignment vertical="center"/>
    </xf>
    <xf numFmtId="0" fontId="4" fillId="3" borderId="10" xfId="1" applyFont="1" applyFill="1" applyBorder="1" applyAlignment="1">
      <alignment vertical="center"/>
    </xf>
    <xf numFmtId="0" fontId="4" fillId="3" borderId="13" xfId="1" applyFont="1" applyFill="1" applyBorder="1" applyAlignment="1">
      <alignment vertical="center"/>
    </xf>
    <xf numFmtId="176" fontId="4" fillId="3" borderId="10" xfId="1" applyNumberFormat="1" applyFont="1" applyFill="1" applyBorder="1" applyAlignment="1">
      <alignment vertical="center"/>
    </xf>
    <xf numFmtId="177" fontId="0" fillId="2" borderId="7" xfId="2" applyNumberFormat="1" applyFont="1" applyFill="1" applyBorder="1" applyProtection="1">
      <alignment vertical="center"/>
    </xf>
    <xf numFmtId="0" fontId="2" fillId="0" borderId="17" xfId="1" applyFill="1" applyBorder="1" applyProtection="1">
      <alignment vertical="center"/>
      <protection locked="0"/>
    </xf>
    <xf numFmtId="176" fontId="0" fillId="0" borderId="17" xfId="2" applyNumberFormat="1" applyFont="1" applyFill="1" applyBorder="1" applyProtection="1">
      <alignment vertical="center"/>
      <protection locked="0"/>
    </xf>
    <xf numFmtId="38" fontId="0" fillId="0" borderId="17" xfId="2" applyFont="1" applyFill="1" applyBorder="1" applyProtection="1">
      <alignment vertical="center"/>
      <protection locked="0"/>
    </xf>
    <xf numFmtId="38" fontId="0" fillId="0" borderId="17" xfId="2" applyFont="1" applyFill="1" applyBorder="1" applyAlignment="1" applyProtection="1">
      <alignment horizontal="center" vertical="center"/>
      <protection locked="0"/>
    </xf>
    <xf numFmtId="0" fontId="2" fillId="0" borderId="17" xfId="1" applyFill="1" applyBorder="1" applyAlignment="1" applyProtection="1">
      <alignment horizontal="center" vertical="center"/>
      <protection locked="0"/>
    </xf>
    <xf numFmtId="176" fontId="0" fillId="2" borderId="17" xfId="2" applyNumberFormat="1" applyFont="1" applyFill="1" applyBorder="1">
      <alignment vertical="center"/>
    </xf>
    <xf numFmtId="177" fontId="0" fillId="2" borderId="17" xfId="2" applyNumberFormat="1" applyFont="1" applyFill="1" applyBorder="1" applyProtection="1">
      <alignment vertical="center"/>
    </xf>
    <xf numFmtId="0" fontId="2" fillId="0" borderId="17" xfId="1" applyFill="1" applyBorder="1" applyAlignment="1" applyProtection="1">
      <alignment vertical="center" wrapText="1"/>
      <protection locked="0"/>
    </xf>
    <xf numFmtId="0" fontId="4" fillId="3" borderId="16" xfId="1" applyFont="1" applyFill="1" applyBorder="1" applyAlignment="1">
      <alignment vertical="center"/>
    </xf>
    <xf numFmtId="176" fontId="4" fillId="3" borderId="20" xfId="1" applyNumberFormat="1" applyFont="1" applyFill="1" applyBorder="1" applyAlignment="1">
      <alignment vertical="center"/>
    </xf>
    <xf numFmtId="0" fontId="4" fillId="3" borderId="19" xfId="1" applyFont="1" applyFill="1" applyBorder="1" applyAlignment="1">
      <alignment vertical="center"/>
    </xf>
    <xf numFmtId="0" fontId="4" fillId="3" borderId="20" xfId="1" applyFont="1" applyFill="1" applyBorder="1" applyAlignment="1">
      <alignment vertical="center"/>
    </xf>
    <xf numFmtId="0" fontId="2" fillId="0" borderId="0" xfId="1" applyAlignment="1">
      <alignment horizontal="center" vertical="center"/>
    </xf>
    <xf numFmtId="0" fontId="2" fillId="0" borderId="0" xfId="1" applyAlignment="1">
      <alignment vertical="center"/>
    </xf>
    <xf numFmtId="178" fontId="2" fillId="0" borderId="0" xfId="1" applyNumberFormat="1" applyAlignment="1">
      <alignment horizontal="center" vertical="center"/>
    </xf>
    <xf numFmtId="0" fontId="0" fillId="0" borderId="0" xfId="0" applyAlignment="1">
      <alignment horizontal="center" vertical="center"/>
    </xf>
    <xf numFmtId="0" fontId="2" fillId="0" borderId="0" xfId="1" applyAlignment="1">
      <alignment horizontal="center" vertical="center"/>
    </xf>
    <xf numFmtId="0" fontId="0" fillId="0" borderId="0" xfId="0" applyAlignment="1">
      <alignment vertical="center"/>
    </xf>
    <xf numFmtId="179" fontId="0" fillId="0" borderId="17" xfId="2" applyNumberFormat="1" applyFont="1" applyFill="1" applyBorder="1" applyProtection="1">
      <alignment vertical="center"/>
      <protection locked="0"/>
    </xf>
    <xf numFmtId="0" fontId="0" fillId="0" borderId="22" xfId="0" applyBorder="1" applyAlignment="1">
      <alignment horizontal="center" vertical="center"/>
    </xf>
    <xf numFmtId="0" fontId="0" fillId="0" borderId="22" xfId="0" applyBorder="1">
      <alignment vertical="center"/>
    </xf>
    <xf numFmtId="0" fontId="0" fillId="0" borderId="24" xfId="0" applyBorder="1" applyAlignment="1">
      <alignment horizontal="center" vertical="center"/>
    </xf>
    <xf numFmtId="0" fontId="0" fillId="0" borderId="7" xfId="0" applyBorder="1" applyAlignment="1">
      <alignment horizontal="center" vertical="center"/>
    </xf>
    <xf numFmtId="0" fontId="0" fillId="0" borderId="26" xfId="0" applyBorder="1">
      <alignment vertical="center"/>
    </xf>
    <xf numFmtId="0" fontId="0" fillId="0" borderId="7" xfId="0" applyBorder="1">
      <alignment vertical="center"/>
    </xf>
    <xf numFmtId="10" fontId="0" fillId="0" borderId="7" xfId="6" applyNumberFormat="1" applyFont="1" applyBorder="1">
      <alignmen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1" xfId="0" applyBorder="1">
      <alignment vertical="center"/>
    </xf>
    <xf numFmtId="0" fontId="0" fillId="0" borderId="17" xfId="0" applyBorder="1">
      <alignment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28" xfId="0" applyBorder="1">
      <alignment vertical="center"/>
    </xf>
    <xf numFmtId="10" fontId="0" fillId="0" borderId="29" xfId="6" applyNumberFormat="1" applyFont="1" applyBorder="1">
      <alignment vertical="center"/>
    </xf>
    <xf numFmtId="0" fontId="0" fillId="0" borderId="26" xfId="0" applyBorder="1" applyAlignment="1">
      <alignment horizontal="center" vertical="center"/>
    </xf>
    <xf numFmtId="0" fontId="0" fillId="0" borderId="31" xfId="0" applyBorder="1" applyAlignment="1">
      <alignment horizontal="center" vertical="center"/>
    </xf>
    <xf numFmtId="0" fontId="0" fillId="0" borderId="17" xfId="0" applyBorder="1" applyAlignment="1">
      <alignment horizontal="center" vertical="center"/>
    </xf>
    <xf numFmtId="0" fontId="0" fillId="0" borderId="32" xfId="0" applyBorder="1">
      <alignmen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vertical="center" wrapText="1"/>
    </xf>
    <xf numFmtId="0" fontId="0" fillId="0" borderId="43" xfId="0" applyBorder="1">
      <alignment vertical="center"/>
    </xf>
    <xf numFmtId="0" fontId="19" fillId="0" borderId="0" xfId="7" applyFont="1"/>
    <xf numFmtId="0" fontId="19" fillId="0" borderId="0" xfId="7" applyFont="1" applyFill="1" applyAlignment="1">
      <alignment horizontal="left" vertical="center" shrinkToFit="1"/>
    </xf>
    <xf numFmtId="0" fontId="19" fillId="0" borderId="0" xfId="7" applyFont="1" applyFill="1" applyAlignment="1">
      <alignment vertical="center" shrinkToFit="1"/>
    </xf>
    <xf numFmtId="0" fontId="19" fillId="0" borderId="0" xfId="7" applyFont="1" applyFill="1"/>
    <xf numFmtId="0" fontId="19" fillId="0" borderId="0" xfId="7" applyFont="1" applyFill="1" applyAlignment="1">
      <alignment horizontal="right"/>
    </xf>
    <xf numFmtId="38" fontId="22" fillId="0" borderId="24" xfId="8" applyFont="1" applyFill="1" applyBorder="1" applyAlignment="1">
      <alignment horizontal="center" vertical="center"/>
    </xf>
    <xf numFmtId="38" fontId="19" fillId="0" borderId="34" xfId="8" applyFont="1" applyFill="1" applyBorder="1" applyAlignment="1">
      <alignment horizontal="center" vertical="center"/>
    </xf>
    <xf numFmtId="38" fontId="17" fillId="0" borderId="34" xfId="8" applyFont="1" applyFill="1" applyBorder="1" applyAlignment="1">
      <alignment horizontal="center" vertical="center"/>
    </xf>
    <xf numFmtId="180" fontId="17" fillId="0" borderId="34" xfId="8" applyNumberFormat="1" applyFont="1" applyFill="1" applyBorder="1" applyAlignment="1">
      <alignment horizontal="center" vertical="center" shrinkToFit="1"/>
    </xf>
    <xf numFmtId="180" fontId="17" fillId="0" borderId="34" xfId="8" applyNumberFormat="1" applyFont="1" applyFill="1" applyBorder="1" applyAlignment="1">
      <alignment horizontal="center" vertical="center"/>
    </xf>
    <xf numFmtId="180" fontId="17" fillId="0" borderId="35" xfId="8" applyNumberFormat="1" applyFont="1" applyFill="1" applyBorder="1" applyAlignment="1">
      <alignment horizontal="center" vertical="center"/>
    </xf>
    <xf numFmtId="38" fontId="19" fillId="0" borderId="23" xfId="8" applyFont="1" applyFill="1" applyBorder="1" applyAlignment="1">
      <alignment horizontal="center" vertical="center" shrinkToFit="1"/>
    </xf>
    <xf numFmtId="38" fontId="19" fillId="0" borderId="24" xfId="8" applyFont="1" applyFill="1" applyBorder="1" applyAlignment="1">
      <alignment horizontal="right" vertical="center"/>
    </xf>
    <xf numFmtId="38" fontId="17" fillId="0" borderId="17" xfId="8" applyFont="1" applyFill="1" applyBorder="1" applyAlignment="1">
      <alignment horizontal="right" vertical="center" wrapText="1"/>
    </xf>
    <xf numFmtId="176" fontId="19" fillId="0" borderId="24" xfId="8" applyNumberFormat="1" applyFont="1" applyFill="1" applyBorder="1" applyAlignment="1">
      <alignment horizontal="right" vertical="center"/>
    </xf>
    <xf numFmtId="0" fontId="17" fillId="0" borderId="25" xfId="7" applyFont="1" applyBorder="1" applyAlignment="1">
      <alignment vertical="center" wrapText="1"/>
    </xf>
    <xf numFmtId="38" fontId="19" fillId="0" borderId="26" xfId="8" applyFont="1" applyFill="1" applyBorder="1" applyAlignment="1">
      <alignment horizontal="center" vertical="center" shrinkToFit="1"/>
    </xf>
    <xf numFmtId="38" fontId="19" fillId="0" borderId="7" xfId="8" applyFont="1" applyFill="1" applyBorder="1" applyAlignment="1">
      <alignment horizontal="right" vertical="center"/>
    </xf>
    <xf numFmtId="176" fontId="19" fillId="0" borderId="7" xfId="8" applyNumberFormat="1" applyFont="1" applyFill="1" applyBorder="1" applyAlignment="1">
      <alignment horizontal="right" vertical="center"/>
    </xf>
    <xf numFmtId="0" fontId="17" fillId="0" borderId="27" xfId="7" applyFont="1" applyBorder="1" applyAlignment="1">
      <alignment vertical="center" wrapText="1"/>
    </xf>
    <xf numFmtId="0" fontId="17" fillId="0" borderId="27" xfId="7" applyFont="1" applyFill="1" applyBorder="1" applyAlignment="1">
      <alignment vertical="center" wrapText="1"/>
    </xf>
    <xf numFmtId="38" fontId="19" fillId="0" borderId="50" xfId="8" applyFont="1" applyFill="1" applyBorder="1" applyAlignment="1">
      <alignment horizontal="right" vertical="center"/>
    </xf>
    <xf numFmtId="38" fontId="17" fillId="0" borderId="50" xfId="8" applyFont="1" applyFill="1" applyBorder="1" applyAlignment="1">
      <alignment horizontal="right" vertical="center" wrapText="1"/>
    </xf>
    <xf numFmtId="176" fontId="19" fillId="0" borderId="50" xfId="8" applyNumberFormat="1" applyFont="1" applyFill="1" applyBorder="1" applyAlignment="1">
      <alignment horizontal="right" vertical="center"/>
    </xf>
    <xf numFmtId="38" fontId="19" fillId="0" borderId="28" xfId="8" applyFont="1" applyFill="1" applyBorder="1" applyAlignment="1">
      <alignment horizontal="center" vertical="center" shrinkToFit="1"/>
    </xf>
    <xf numFmtId="38" fontId="19" fillId="0" borderId="29" xfId="8" applyFont="1" applyFill="1" applyBorder="1" applyAlignment="1">
      <alignment horizontal="right" vertical="center"/>
    </xf>
    <xf numFmtId="180" fontId="17" fillId="0" borderId="29" xfId="8" applyNumberFormat="1" applyFont="1" applyFill="1" applyBorder="1" applyAlignment="1">
      <alignment horizontal="right" vertical="center"/>
    </xf>
    <xf numFmtId="176" fontId="19" fillId="0" borderId="29" xfId="8" applyNumberFormat="1" applyFont="1" applyFill="1" applyBorder="1" applyAlignment="1">
      <alignment horizontal="right" vertical="center"/>
    </xf>
    <xf numFmtId="0" fontId="17" fillId="0" borderId="30" xfId="7" applyFont="1" applyFill="1" applyBorder="1" applyAlignment="1">
      <alignment vertical="center" wrapText="1"/>
    </xf>
    <xf numFmtId="38" fontId="19" fillId="0" borderId="0" xfId="8" applyFont="1" applyFill="1" applyBorder="1" applyAlignment="1">
      <alignment vertical="center" shrinkToFit="1"/>
    </xf>
    <xf numFmtId="38" fontId="19" fillId="0" borderId="0" xfId="8" applyFont="1" applyFill="1" applyBorder="1" applyAlignment="1">
      <alignment horizontal="right" vertical="center"/>
    </xf>
    <xf numFmtId="180" fontId="19" fillId="0" borderId="0" xfId="8" applyNumberFormat="1" applyFont="1" applyFill="1" applyBorder="1" applyAlignment="1">
      <alignment horizontal="right" vertical="center"/>
    </xf>
    <xf numFmtId="0" fontId="19" fillId="0" borderId="0" xfId="7" applyFont="1" applyFill="1" applyAlignment="1">
      <alignment vertical="center"/>
    </xf>
    <xf numFmtId="0" fontId="22" fillId="0" borderId="0" xfId="7" applyFont="1"/>
    <xf numFmtId="0" fontId="25" fillId="0" borderId="0" xfId="7" applyFont="1"/>
    <xf numFmtId="38" fontId="19" fillId="0" borderId="0" xfId="8" applyFont="1" applyFill="1" applyBorder="1" applyAlignment="1">
      <alignment horizontal="left" vertical="center" shrinkToFit="1"/>
    </xf>
    <xf numFmtId="38" fontId="17" fillId="0" borderId="7" xfId="8" applyFont="1" applyFill="1" applyBorder="1" applyAlignment="1">
      <alignment horizontal="left" vertical="center" wrapText="1"/>
    </xf>
    <xf numFmtId="38" fontId="17" fillId="0" borderId="50" xfId="8" applyFont="1" applyFill="1" applyBorder="1" applyAlignment="1">
      <alignment horizontal="left" vertical="center" wrapText="1"/>
    </xf>
    <xf numFmtId="180" fontId="17" fillId="0" borderId="29" xfId="8" applyNumberFormat="1" applyFont="1" applyFill="1" applyBorder="1" applyAlignment="1">
      <alignment horizontal="left" vertical="center"/>
    </xf>
    <xf numFmtId="177" fontId="17" fillId="0" borderId="50" xfId="8" applyNumberFormat="1" applyFont="1" applyFill="1" applyBorder="1" applyAlignment="1">
      <alignment horizontal="left" vertical="center" wrapText="1"/>
    </xf>
    <xf numFmtId="38" fontId="19" fillId="0" borderId="24" xfId="8" applyFont="1" applyFill="1" applyBorder="1" applyAlignment="1">
      <alignment horizontal="left" vertical="center" wrapText="1"/>
    </xf>
    <xf numFmtId="181" fontId="19" fillId="0" borderId="7" xfId="8" applyNumberFormat="1" applyFont="1" applyFill="1" applyBorder="1" applyAlignment="1">
      <alignment horizontal="left" vertical="center"/>
    </xf>
    <xf numFmtId="181" fontId="17" fillId="0" borderId="7" xfId="8" applyNumberFormat="1" applyFont="1" applyFill="1" applyBorder="1" applyAlignment="1">
      <alignment horizontal="left" vertical="center" wrapText="1"/>
    </xf>
    <xf numFmtId="182" fontId="19" fillId="0" borderId="29" xfId="8" applyNumberFormat="1" applyFont="1" applyFill="1" applyBorder="1" applyAlignment="1">
      <alignment horizontal="left" vertical="center"/>
    </xf>
    <xf numFmtId="38" fontId="22" fillId="0" borderId="7" xfId="8" applyFont="1" applyFill="1" applyBorder="1" applyAlignment="1">
      <alignment vertical="center" wrapText="1" shrinkToFit="1"/>
    </xf>
    <xf numFmtId="38" fontId="22" fillId="0" borderId="50" xfId="8" applyFont="1" applyFill="1" applyBorder="1" applyAlignment="1">
      <alignment vertical="center" wrapText="1" shrinkToFit="1"/>
    </xf>
    <xf numFmtId="38" fontId="22" fillId="0" borderId="29" xfId="8" applyFont="1" applyFill="1" applyBorder="1" applyAlignment="1">
      <alignment vertical="center" wrapText="1" shrinkToFit="1"/>
    </xf>
    <xf numFmtId="0" fontId="11" fillId="0" borderId="0" xfId="0" applyFont="1">
      <alignment vertical="center"/>
    </xf>
    <xf numFmtId="0" fontId="0" fillId="5" borderId="7" xfId="0" applyFill="1" applyBorder="1" applyAlignment="1">
      <alignment horizontal="center" vertical="center"/>
    </xf>
    <xf numFmtId="0" fontId="0" fillId="5" borderId="27" xfId="0" applyFill="1" applyBorder="1">
      <alignment vertical="center"/>
    </xf>
    <xf numFmtId="0" fontId="0" fillId="5" borderId="29" xfId="0" applyFill="1" applyBorder="1" applyAlignment="1">
      <alignment horizontal="center" vertical="center"/>
    </xf>
    <xf numFmtId="0" fontId="0" fillId="5" borderId="30" xfId="0" applyFill="1" applyBorder="1">
      <alignment vertical="center"/>
    </xf>
    <xf numFmtId="0" fontId="0" fillId="5" borderId="42" xfId="0" applyFill="1" applyBorder="1">
      <alignment vertical="center"/>
    </xf>
    <xf numFmtId="0" fontId="0" fillId="5" borderId="40" xfId="0" applyFill="1" applyBorder="1">
      <alignment vertical="center"/>
    </xf>
    <xf numFmtId="0" fontId="0" fillId="5" borderId="41" xfId="0" applyFill="1" applyBorder="1">
      <alignment vertical="center"/>
    </xf>
    <xf numFmtId="0" fontId="0" fillId="3" borderId="32" xfId="0" applyFill="1" applyBorder="1" applyAlignment="1">
      <alignment horizontal="center" vertical="center"/>
    </xf>
    <xf numFmtId="0" fontId="0" fillId="3" borderId="27" xfId="0" applyFill="1" applyBorder="1" applyAlignment="1">
      <alignment horizontal="center" vertical="center"/>
    </xf>
    <xf numFmtId="0" fontId="0" fillId="3" borderId="30" xfId="0" applyFill="1" applyBorder="1" applyAlignment="1">
      <alignment horizontal="center" vertical="center"/>
    </xf>
    <xf numFmtId="183" fontId="0" fillId="3" borderId="22" xfId="5" applyNumberFormat="1" applyFont="1" applyFill="1" applyBorder="1" applyAlignment="1">
      <alignment horizontal="right" vertical="center"/>
    </xf>
    <xf numFmtId="0" fontId="14" fillId="0" borderId="0" xfId="0" applyFont="1" applyAlignment="1">
      <alignment horizontal="center" vertical="center"/>
    </xf>
    <xf numFmtId="0" fontId="12" fillId="0" borderId="0" xfId="0" applyFont="1" applyAlignment="1">
      <alignment vertical="center" wrapText="1"/>
    </xf>
    <xf numFmtId="0" fontId="2" fillId="0" borderId="0" xfId="1" applyAlignment="1">
      <alignment horizontal="center" vertical="center"/>
    </xf>
    <xf numFmtId="0" fontId="0" fillId="0" borderId="0" xfId="0" applyBorder="1" applyAlignment="1">
      <alignment horizontal="center" vertical="center"/>
    </xf>
    <xf numFmtId="183" fontId="0" fillId="0" borderId="0" xfId="5" applyNumberFormat="1" applyFont="1" applyFill="1" applyBorder="1" applyAlignment="1">
      <alignment horizontal="right" vertical="center"/>
    </xf>
    <xf numFmtId="0" fontId="0" fillId="0" borderId="0" xfId="0" applyFill="1" applyAlignment="1">
      <alignment horizontal="center" vertical="center"/>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38" fontId="0" fillId="0" borderId="0" xfId="5" applyFont="1" applyFill="1" applyBorder="1">
      <alignment vertical="center"/>
    </xf>
    <xf numFmtId="38" fontId="26" fillId="0" borderId="24" xfId="8" applyFont="1" applyFill="1" applyBorder="1" applyAlignment="1">
      <alignment vertical="center" wrapText="1" shrinkToFit="1"/>
    </xf>
    <xf numFmtId="38" fontId="26" fillId="0" borderId="7" xfId="8" applyFont="1" applyFill="1" applyBorder="1" applyAlignment="1">
      <alignment vertical="center" wrapText="1" shrinkToFit="1"/>
    </xf>
    <xf numFmtId="38" fontId="27" fillId="3" borderId="17" xfId="0" applyNumberFormat="1" applyFont="1" applyFill="1" applyBorder="1">
      <alignment vertical="center"/>
    </xf>
    <xf numFmtId="38" fontId="27" fillId="3" borderId="7" xfId="0" applyNumberFormat="1" applyFont="1" applyFill="1" applyBorder="1">
      <alignment vertical="center"/>
    </xf>
    <xf numFmtId="38" fontId="27" fillId="3" borderId="29" xfId="0" applyNumberFormat="1" applyFont="1" applyFill="1" applyBorder="1">
      <alignment vertical="center"/>
    </xf>
    <xf numFmtId="38" fontId="27" fillId="3" borderId="34" xfId="5" applyFont="1" applyFill="1" applyBorder="1">
      <alignment vertical="center"/>
    </xf>
    <xf numFmtId="38" fontId="27" fillId="3" borderId="17" xfId="5" applyFont="1" applyFill="1" applyBorder="1">
      <alignment vertical="center"/>
    </xf>
    <xf numFmtId="38" fontId="27" fillId="3" borderId="7" xfId="5" applyFont="1" applyFill="1" applyBorder="1">
      <alignment vertical="center"/>
    </xf>
    <xf numFmtId="38" fontId="27" fillId="3" borderId="29" xfId="5" applyFont="1" applyFill="1" applyBorder="1">
      <alignment vertical="center"/>
    </xf>
    <xf numFmtId="38" fontId="27" fillId="3" borderId="29" xfId="5" applyFont="1" applyFill="1" applyBorder="1" applyAlignment="1">
      <alignment horizontal="center" vertical="center"/>
    </xf>
    <xf numFmtId="0" fontId="0" fillId="0" borderId="38" xfId="0" applyBorder="1" applyAlignment="1">
      <alignment horizontal="center" vertical="center"/>
    </xf>
    <xf numFmtId="0" fontId="0" fillId="0" borderId="43" xfId="0" applyBorder="1" applyAlignment="1">
      <alignment horizontal="center" vertical="center"/>
    </xf>
    <xf numFmtId="0" fontId="0" fillId="5" borderId="40" xfId="0" applyFill="1"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1" fillId="0" borderId="0" xfId="0" applyFont="1" applyAlignment="1">
      <alignment horizontal="left" vertical="center" wrapText="1"/>
    </xf>
    <xf numFmtId="0" fontId="12" fillId="0" borderId="0" xfId="0" applyFont="1" applyAlignment="1">
      <alignment vertical="center" wrapText="1"/>
    </xf>
    <xf numFmtId="0" fontId="0" fillId="0" borderId="22" xfId="0" applyBorder="1" applyAlignment="1">
      <alignment horizontal="center" vertical="center"/>
    </xf>
    <xf numFmtId="0" fontId="0" fillId="5" borderId="51" xfId="0" applyFill="1" applyBorder="1" applyAlignment="1">
      <alignment horizontal="center" vertical="center"/>
    </xf>
    <xf numFmtId="0" fontId="0" fillId="5" borderId="52" xfId="0" applyFill="1" applyBorder="1" applyAlignment="1">
      <alignment horizontal="center" vertical="center"/>
    </xf>
    <xf numFmtId="0" fontId="0" fillId="5" borderId="53" xfId="0" applyFill="1" applyBorder="1" applyAlignment="1">
      <alignment horizontal="center" vertical="center"/>
    </xf>
    <xf numFmtId="0" fontId="0" fillId="5" borderId="41" xfId="0" applyFill="1"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xf>
    <xf numFmtId="0" fontId="0" fillId="0" borderId="30" xfId="0" applyBorder="1" applyAlignment="1">
      <alignment horizontal="center" vertical="center"/>
    </xf>
    <xf numFmtId="0" fontId="0" fillId="5" borderId="22" xfId="0" applyFill="1" applyBorder="1" applyAlignment="1">
      <alignment horizontal="center" vertical="center"/>
    </xf>
    <xf numFmtId="0" fontId="0" fillId="0" borderId="24" xfId="0" applyBorder="1" applyAlignment="1">
      <alignment horizontal="center" vertical="center"/>
    </xf>
    <xf numFmtId="0" fontId="0" fillId="0" borderId="21" xfId="0" applyBorder="1" applyAlignment="1">
      <alignment horizontal="center" vertical="center" wrapText="1"/>
    </xf>
    <xf numFmtId="0" fontId="0" fillId="0" borderId="34" xfId="0" applyBorder="1" applyAlignment="1">
      <alignment horizontal="center" vertical="center" wrapText="1"/>
    </xf>
    <xf numFmtId="0" fontId="0" fillId="0" borderId="7" xfId="0" applyBorder="1" applyAlignment="1">
      <alignment horizontal="center" vertical="center" wrapText="1"/>
    </xf>
    <xf numFmtId="0" fontId="0" fillId="0" borderId="29" xfId="0" applyBorder="1" applyAlignment="1">
      <alignment horizontal="center" vertical="center" wrapText="1"/>
    </xf>
    <xf numFmtId="0" fontId="0" fillId="0" borderId="23" xfId="0"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4" fillId="0" borderId="0" xfId="0" applyFont="1" applyAlignment="1">
      <alignment horizontal="center" vertical="center"/>
    </xf>
    <xf numFmtId="0" fontId="2" fillId="0" borderId="11" xfId="1" applyFill="1" applyBorder="1" applyAlignment="1" applyProtection="1">
      <alignment horizontal="left" vertical="center" wrapText="1"/>
      <protection locked="0"/>
    </xf>
    <xf numFmtId="0" fontId="2" fillId="0" borderId="12" xfId="1" applyFill="1" applyBorder="1" applyAlignment="1" applyProtection="1">
      <alignment horizontal="left" vertical="center" wrapText="1"/>
      <protection locked="0"/>
    </xf>
    <xf numFmtId="0" fontId="2" fillId="0" borderId="1" xfId="1" applyFill="1" applyBorder="1" applyAlignment="1" applyProtection="1">
      <alignment horizontal="left" vertical="center" wrapText="1"/>
      <protection locked="0"/>
    </xf>
    <xf numFmtId="0" fontId="2" fillId="0" borderId="14" xfId="1" applyFill="1" applyBorder="1" applyAlignment="1" applyProtection="1">
      <alignment horizontal="left" vertical="center" wrapText="1"/>
      <protection locked="0"/>
    </xf>
    <xf numFmtId="0" fontId="2" fillId="0" borderId="2" xfId="1" applyFill="1" applyBorder="1" applyAlignment="1" applyProtection="1">
      <alignment horizontal="left" vertical="center" wrapText="1"/>
      <protection locked="0"/>
    </xf>
    <xf numFmtId="0" fontId="2" fillId="0" borderId="15" xfId="1" applyFill="1" applyBorder="1" applyAlignment="1" applyProtection="1">
      <alignment horizontal="left" vertical="center" wrapText="1"/>
      <protection locked="0"/>
    </xf>
    <xf numFmtId="0" fontId="2" fillId="0" borderId="0" xfId="1" applyAlignment="1">
      <alignment horizontal="center" vertical="center"/>
    </xf>
    <xf numFmtId="0" fontId="4" fillId="3" borderId="18" xfId="1" applyFont="1" applyFill="1" applyBorder="1" applyAlignment="1">
      <alignment horizontal="left" vertical="center"/>
    </xf>
    <xf numFmtId="0" fontId="4" fillId="3" borderId="19" xfId="1" applyFont="1" applyFill="1" applyBorder="1" applyAlignment="1">
      <alignment horizontal="left" vertical="center"/>
    </xf>
    <xf numFmtId="0" fontId="4" fillId="3" borderId="20" xfId="1" applyFont="1" applyFill="1" applyBorder="1" applyAlignment="1">
      <alignment horizontal="left" vertical="center"/>
    </xf>
    <xf numFmtId="0" fontId="4" fillId="3" borderId="18" xfId="1" applyFont="1" applyFill="1" applyBorder="1" applyAlignment="1">
      <alignment horizontal="center" vertical="center"/>
    </xf>
    <xf numFmtId="0" fontId="4" fillId="3" borderId="20" xfId="1" applyFont="1" applyFill="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3" borderId="8" xfId="1" applyFont="1" applyFill="1" applyBorder="1" applyAlignment="1">
      <alignment horizontal="left" vertical="center"/>
    </xf>
    <xf numFmtId="0" fontId="4" fillId="3" borderId="9" xfId="1" applyFont="1" applyFill="1" applyBorder="1" applyAlignment="1">
      <alignment horizontal="left" vertical="center"/>
    </xf>
    <xf numFmtId="0" fontId="4" fillId="3" borderId="10" xfId="1" applyFont="1" applyFill="1" applyBorder="1" applyAlignment="1">
      <alignment horizontal="left" vertical="center"/>
    </xf>
    <xf numFmtId="0" fontId="4" fillId="3" borderId="8" xfId="1" applyFont="1" applyFill="1" applyBorder="1" applyAlignment="1">
      <alignment horizontal="center" vertical="center"/>
    </xf>
    <xf numFmtId="0" fontId="4" fillId="3" borderId="10" xfId="1" applyFont="1" applyFill="1" applyBorder="1" applyAlignment="1">
      <alignment horizontal="center" vertical="center"/>
    </xf>
    <xf numFmtId="0" fontId="2" fillId="0" borderId="12" xfId="1" applyFont="1" applyFill="1" applyBorder="1" applyAlignment="1" applyProtection="1">
      <alignment horizontal="left" vertical="center" wrapText="1"/>
      <protection locked="0"/>
    </xf>
    <xf numFmtId="0" fontId="2" fillId="0" borderId="2" xfId="1" applyFont="1" applyFill="1" applyBorder="1" applyAlignment="1" applyProtection="1">
      <alignment horizontal="left" vertical="center" wrapText="1"/>
      <protection locked="0"/>
    </xf>
    <xf numFmtId="0" fontId="2" fillId="0" borderId="8" xfId="1" applyFill="1" applyBorder="1" applyAlignment="1" applyProtection="1">
      <alignment horizontal="left" vertical="center" wrapText="1"/>
      <protection locked="0"/>
    </xf>
    <xf numFmtId="0" fontId="2" fillId="0" borderId="9" xfId="1" applyFill="1" applyBorder="1" applyAlignment="1" applyProtection="1">
      <alignment horizontal="left" vertical="center" wrapText="1"/>
      <protection locked="0"/>
    </xf>
    <xf numFmtId="0" fontId="2" fillId="0" borderId="10" xfId="1" applyFill="1" applyBorder="1" applyAlignment="1" applyProtection="1">
      <alignment horizontal="left" vertical="center" wrapText="1"/>
      <protection locked="0"/>
    </xf>
    <xf numFmtId="0" fontId="2" fillId="0" borderId="11" xfId="1" applyFill="1" applyBorder="1" applyAlignment="1" applyProtection="1">
      <alignment horizontal="left" vertical="center"/>
      <protection locked="0"/>
    </xf>
    <xf numFmtId="0" fontId="2" fillId="0" borderId="12" xfId="1" applyFont="1" applyFill="1" applyBorder="1" applyAlignment="1" applyProtection="1">
      <alignment horizontal="left" vertical="center"/>
      <protection locked="0"/>
    </xf>
    <xf numFmtId="0" fontId="2" fillId="0" borderId="1" xfId="1" applyFill="1" applyBorder="1" applyAlignment="1" applyProtection="1">
      <alignment horizontal="left" vertical="center"/>
      <protection locked="0"/>
    </xf>
    <xf numFmtId="38" fontId="22" fillId="0" borderId="0" xfId="8" applyFont="1" applyFill="1" applyBorder="1" applyAlignment="1">
      <alignment vertical="center" shrinkToFit="1"/>
    </xf>
    <xf numFmtId="38" fontId="19" fillId="0" borderId="0" xfId="8" applyFont="1" applyFill="1" applyBorder="1" applyAlignment="1">
      <alignment vertical="center" shrinkToFit="1"/>
    </xf>
    <xf numFmtId="0" fontId="19" fillId="0" borderId="0" xfId="7" applyFont="1" applyFill="1" applyAlignment="1">
      <alignment vertical="center"/>
    </xf>
    <xf numFmtId="0" fontId="16" fillId="0" borderId="0" xfId="7" quotePrefix="1" applyFont="1" applyAlignment="1">
      <alignment horizontal="left" vertical="center" textRotation="180"/>
    </xf>
    <xf numFmtId="0" fontId="16" fillId="0" borderId="0" xfId="7" applyFont="1" applyAlignment="1">
      <alignment horizontal="left" vertical="center" textRotation="180"/>
    </xf>
    <xf numFmtId="0" fontId="17" fillId="0" borderId="0" xfId="7" applyFont="1" applyAlignment="1">
      <alignment horizontal="right"/>
    </xf>
    <xf numFmtId="0" fontId="20" fillId="0" borderId="0" xfId="7" applyFont="1" applyFill="1" applyAlignment="1">
      <alignment horizontal="left" vertical="center" wrapText="1"/>
    </xf>
    <xf numFmtId="0" fontId="19" fillId="0" borderId="0" xfId="7" applyFont="1" applyFill="1" applyAlignment="1">
      <alignment horizontal="left" vertical="center"/>
    </xf>
    <xf numFmtId="0" fontId="15" fillId="0" borderId="0" xfId="7" applyAlignment="1">
      <alignment horizontal="left"/>
    </xf>
    <xf numFmtId="0" fontId="21" fillId="0" borderId="0" xfId="7" applyFont="1" applyFill="1" applyAlignment="1">
      <alignment horizontal="center" vertical="center" wrapText="1" shrinkToFit="1"/>
    </xf>
    <xf numFmtId="38" fontId="17" fillId="0" borderId="44" xfId="8" applyFont="1" applyFill="1" applyBorder="1" applyAlignment="1">
      <alignment horizontal="center" vertical="center" wrapText="1" shrinkToFit="1"/>
    </xf>
    <xf numFmtId="0" fontId="15" fillId="0" borderId="33" xfId="7" applyBorder="1" applyAlignment="1">
      <alignment horizontal="center" vertical="center"/>
    </xf>
    <xf numFmtId="38" fontId="17" fillId="0" borderId="39" xfId="8" applyFont="1" applyFill="1" applyBorder="1" applyAlignment="1">
      <alignment horizontal="center" vertical="center" shrinkToFit="1"/>
    </xf>
    <xf numFmtId="0" fontId="15" fillId="0" borderId="34" xfId="7" applyBorder="1" applyAlignment="1">
      <alignment horizontal="center" vertical="center" shrinkToFit="1"/>
    </xf>
    <xf numFmtId="180" fontId="17" fillId="4" borderId="45" xfId="8" applyNumberFormat="1" applyFont="1" applyFill="1" applyBorder="1" applyAlignment="1">
      <alignment horizontal="center" vertical="center"/>
    </xf>
    <xf numFmtId="180" fontId="19" fillId="4" borderId="46" xfId="8" applyNumberFormat="1" applyFont="1" applyFill="1" applyBorder="1" applyAlignment="1">
      <alignment horizontal="center" vertical="center"/>
    </xf>
    <xf numFmtId="0" fontId="24" fillId="4" borderId="46" xfId="7" applyFont="1" applyFill="1" applyBorder="1" applyAlignment="1">
      <alignment horizontal="center" vertical="center"/>
    </xf>
    <xf numFmtId="0" fontId="24" fillId="4" borderId="47" xfId="7" applyFont="1" applyFill="1" applyBorder="1" applyAlignment="1">
      <alignment horizontal="center" vertical="center"/>
    </xf>
    <xf numFmtId="180" fontId="17" fillId="0" borderId="45" xfId="8" applyNumberFormat="1" applyFont="1" applyFill="1" applyBorder="1" applyAlignment="1">
      <alignment horizontal="center" vertical="center"/>
    </xf>
    <xf numFmtId="180" fontId="19" fillId="0" borderId="46" xfId="8" applyNumberFormat="1" applyFont="1" applyFill="1" applyBorder="1" applyAlignment="1">
      <alignment horizontal="center" vertical="center"/>
    </xf>
    <xf numFmtId="0" fontId="24" fillId="0" borderId="46" xfId="7" applyFont="1" applyBorder="1" applyAlignment="1">
      <alignment horizontal="center" vertical="center"/>
    </xf>
    <xf numFmtId="0" fontId="24" fillId="0" borderId="47" xfId="7" applyFont="1" applyBorder="1" applyAlignment="1">
      <alignment horizontal="center" vertical="center"/>
    </xf>
    <xf numFmtId="0" fontId="24" fillId="0" borderId="48" xfId="7" applyFont="1" applyBorder="1" applyAlignment="1">
      <alignment horizontal="center" vertical="center"/>
    </xf>
    <xf numFmtId="14" fontId="17" fillId="0" borderId="49" xfId="7" applyNumberFormat="1" applyFont="1" applyBorder="1" applyAlignment="1">
      <alignment horizontal="center" wrapText="1"/>
    </xf>
    <xf numFmtId="0" fontId="15" fillId="0" borderId="35" xfId="7" applyBorder="1"/>
  </cellXfs>
  <cellStyles count="9">
    <cellStyle name="パーセント" xfId="6" builtinId="5"/>
    <cellStyle name="桁区切り" xfId="5" builtinId="6"/>
    <cellStyle name="桁区切り 2" xfId="2" xr:uid="{00000000-0005-0000-0000-000002000000}"/>
    <cellStyle name="桁区切り 3" xfId="8" xr:uid="{00000000-0005-0000-0000-000003000000}"/>
    <cellStyle name="通貨 2" xfId="3" xr:uid="{00000000-0005-0000-0000-000004000000}"/>
    <cellStyle name="標準" xfId="0" builtinId="0"/>
    <cellStyle name="標準 2" xfId="1" xr:uid="{00000000-0005-0000-0000-000006000000}"/>
    <cellStyle name="標準 3" xfId="7" xr:uid="{00000000-0005-0000-0000-000007000000}"/>
    <cellStyle name="標準_111" xfId="4"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算詳細"/>
      <sheetName val="通貨ﾘｽﾄ"/>
      <sheetName val="人件費詳細"/>
      <sheetName val="参考積算例"/>
      <sheetName val="別表1；資機材等購入費"/>
      <sheetName val="別表2；ワークショップ等開催費"/>
      <sheetName val="別表3；専門家派遣旅費等"/>
      <sheetName val="別表4；研修員招聘費"/>
      <sheetName val="別表5；現地事業管理費"/>
      <sheetName val="別表6；現地事業後方支援経費"/>
    </sheetNames>
    <sheetDataSet>
      <sheetData sheetId="0">
        <row r="4">
          <cell r="L4" t="str">
            <v>USD</v>
          </cell>
          <cell r="N4">
            <v>110</v>
          </cell>
        </row>
        <row r="5">
          <cell r="L5" t="str">
            <v>ZMW</v>
          </cell>
          <cell r="N5">
            <v>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0"/>
  <sheetViews>
    <sheetView tabSelected="1" view="pageBreakPreview" zoomScaleNormal="100" zoomScaleSheetLayoutView="100" workbookViewId="0"/>
  </sheetViews>
  <sheetFormatPr defaultRowHeight="13"/>
  <cols>
    <col min="1" max="1" width="29.6328125" customWidth="1"/>
    <col min="2" max="2" width="9.90625" hidden="1" customWidth="1"/>
    <col min="3" max="3" width="12.6328125" customWidth="1"/>
    <col min="4" max="4" width="14.6328125" customWidth="1"/>
    <col min="5" max="5" width="14.7265625" customWidth="1"/>
    <col min="6" max="6" width="16.08984375" style="1" customWidth="1"/>
    <col min="7" max="7" width="4.7265625" style="40" customWidth="1"/>
    <col min="8" max="8" width="4.36328125" customWidth="1"/>
  </cols>
  <sheetData>
    <row r="1" spans="1:8">
      <c r="A1" t="s">
        <v>351</v>
      </c>
      <c r="F1" s="40"/>
    </row>
    <row r="2" spans="1:8" ht="27" customHeight="1">
      <c r="A2" s="151" t="s">
        <v>307</v>
      </c>
      <c r="B2" s="152"/>
      <c r="C2" s="152"/>
      <c r="D2" s="152"/>
      <c r="E2" s="152"/>
      <c r="F2" s="152"/>
      <c r="G2" s="127"/>
    </row>
    <row r="3" spans="1:8">
      <c r="F3" s="135"/>
    </row>
    <row r="4" spans="1:8" ht="13.5" thickBot="1">
      <c r="A4" t="s">
        <v>0</v>
      </c>
    </row>
    <row r="5" spans="1:8" ht="13.5" thickBot="1">
      <c r="A5" s="155" t="s">
        <v>1</v>
      </c>
      <c r="B5" s="44"/>
      <c r="C5" s="163"/>
      <c r="D5" s="163"/>
      <c r="E5" s="45" t="s">
        <v>7</v>
      </c>
      <c r="F5" s="126"/>
      <c r="G5" s="131"/>
    </row>
    <row r="6" spans="1:8" ht="13.5" thickBot="1">
      <c r="A6" s="155"/>
      <c r="B6" s="44"/>
      <c r="C6" s="163"/>
      <c r="D6" s="163"/>
      <c r="E6" s="45" t="s">
        <v>334</v>
      </c>
      <c r="F6" s="126"/>
      <c r="G6" s="131"/>
      <c r="H6" s="136"/>
    </row>
    <row r="7" spans="1:8" ht="13.5" thickBot="1">
      <c r="A7" s="155"/>
      <c r="B7" s="44"/>
      <c r="C7" s="163"/>
      <c r="D7" s="163"/>
      <c r="E7" s="45" t="s">
        <v>9</v>
      </c>
      <c r="F7" s="126"/>
      <c r="G7" s="131"/>
    </row>
    <row r="8" spans="1:8">
      <c r="C8" s="2"/>
      <c r="D8" s="2"/>
      <c r="G8" s="132"/>
    </row>
    <row r="9" spans="1:8">
      <c r="C9" s="2"/>
      <c r="D9" s="2"/>
      <c r="F9" s="135"/>
      <c r="G9" s="132"/>
    </row>
    <row r="10" spans="1:8">
      <c r="G10" s="132"/>
    </row>
    <row r="11" spans="1:8">
      <c r="A11" s="42" t="s">
        <v>2</v>
      </c>
      <c r="B11" s="42"/>
      <c r="G11" s="132"/>
    </row>
    <row r="12" spans="1:8" ht="13.5" thickBot="1">
      <c r="G12" s="132"/>
    </row>
    <row r="13" spans="1:8" ht="21.75" customHeight="1">
      <c r="A13" s="169" t="s">
        <v>3</v>
      </c>
      <c r="B13" s="46"/>
      <c r="C13" s="66"/>
      <c r="D13" s="164" t="s">
        <v>5</v>
      </c>
      <c r="E13" s="164"/>
      <c r="F13" s="160" t="s">
        <v>346</v>
      </c>
      <c r="G13" s="133"/>
    </row>
    <row r="14" spans="1:8" ht="52.5" customHeight="1">
      <c r="A14" s="170"/>
      <c r="B14" s="47"/>
      <c r="C14" s="165" t="s">
        <v>343</v>
      </c>
      <c r="D14" s="167" t="s">
        <v>344</v>
      </c>
      <c r="E14" s="167" t="s">
        <v>345</v>
      </c>
      <c r="F14" s="161"/>
      <c r="G14" s="134"/>
    </row>
    <row r="15" spans="1:8" ht="52.5" customHeight="1" thickBot="1">
      <c r="A15" s="171"/>
      <c r="B15" s="52"/>
      <c r="C15" s="166"/>
      <c r="D15" s="168"/>
      <c r="E15" s="168"/>
      <c r="F15" s="162"/>
      <c r="G15" s="134"/>
    </row>
    <row r="16" spans="1:8">
      <c r="A16" s="53" t="s">
        <v>4</v>
      </c>
      <c r="B16" s="54"/>
      <c r="C16" s="140">
        <f>D16+E16</f>
        <v>0</v>
      </c>
      <c r="D16" s="144">
        <f>'別表1；研修会等開催費'!P8</f>
        <v>0</v>
      </c>
      <c r="E16" s="144">
        <f>'別表1；研修会等開催費'!P29</f>
        <v>0</v>
      </c>
      <c r="F16" s="123"/>
      <c r="G16" s="134"/>
    </row>
    <row r="17" spans="1:7">
      <c r="A17" s="48" t="s">
        <v>335</v>
      </c>
      <c r="B17" s="49"/>
      <c r="C17" s="141">
        <f>D17+E17</f>
        <v>0</v>
      </c>
      <c r="D17" s="145">
        <f>'別表2；事業担当者等旅費'!P8</f>
        <v>0</v>
      </c>
      <c r="E17" s="145">
        <f>'別表2；事業担当者等旅費'!P29</f>
        <v>0</v>
      </c>
      <c r="F17" s="124"/>
      <c r="G17" s="134"/>
    </row>
    <row r="18" spans="1:7">
      <c r="A18" s="48" t="s">
        <v>338</v>
      </c>
      <c r="B18" s="49"/>
      <c r="C18" s="141">
        <f t="shared" ref="C18:C21" si="0">D18+E18</f>
        <v>0</v>
      </c>
      <c r="D18" s="145">
        <f>'別表3；事業担当者等人件費'!P8</f>
        <v>0</v>
      </c>
      <c r="E18" s="145">
        <f>'別表3；事業担当者等人件費'!P29</f>
        <v>0</v>
      </c>
      <c r="F18" s="124"/>
      <c r="G18" s="134"/>
    </row>
    <row r="19" spans="1:7">
      <c r="A19" s="48" t="s">
        <v>339</v>
      </c>
      <c r="B19" s="49"/>
      <c r="C19" s="141">
        <f t="shared" si="0"/>
        <v>0</v>
      </c>
      <c r="D19" s="145">
        <f>'別表４；通信費'!P8</f>
        <v>0</v>
      </c>
      <c r="E19" s="145">
        <f>'別表４；通信費'!P29</f>
        <v>0</v>
      </c>
      <c r="F19" s="124"/>
      <c r="G19" s="134"/>
    </row>
    <row r="20" spans="1:7">
      <c r="A20" s="48" t="s">
        <v>340</v>
      </c>
      <c r="B20" s="49"/>
      <c r="C20" s="141">
        <f t="shared" si="0"/>
        <v>0</v>
      </c>
      <c r="D20" s="145">
        <f>'別表５；事業資料作成・購入費'!P8</f>
        <v>0</v>
      </c>
      <c r="E20" s="145">
        <f>'別表５；事業資料作成・購入費'!P29</f>
        <v>0</v>
      </c>
      <c r="F20" s="124"/>
      <c r="G20" s="134"/>
    </row>
    <row r="21" spans="1:7">
      <c r="A21" s="48" t="s">
        <v>341</v>
      </c>
      <c r="B21" s="50" t="e">
        <f>ROUND(C21/F7,4)</f>
        <v>#DIV/0!</v>
      </c>
      <c r="C21" s="141">
        <f t="shared" si="0"/>
        <v>0</v>
      </c>
      <c r="D21" s="145">
        <f>'別表６；事業管理費'!P8</f>
        <v>0</v>
      </c>
      <c r="E21" s="145">
        <f>'別表６；事業管理費'!P29</f>
        <v>0</v>
      </c>
      <c r="F21" s="124"/>
      <c r="G21" s="134"/>
    </row>
    <row r="22" spans="1:7" ht="13.5" thickBot="1">
      <c r="A22" s="58" t="s">
        <v>342</v>
      </c>
      <c r="B22" s="59" t="e">
        <f>ROUND(C22/F7,4)</f>
        <v>#DIV/0!</v>
      </c>
      <c r="C22" s="142">
        <f>D22</f>
        <v>0</v>
      </c>
      <c r="D22" s="146">
        <f>'別表７；外部監査費'!P7</f>
        <v>0</v>
      </c>
      <c r="E22" s="147" t="s">
        <v>299</v>
      </c>
      <c r="F22" s="125"/>
      <c r="G22" s="134"/>
    </row>
    <row r="23" spans="1:7" ht="13.5" thickBot="1">
      <c r="A23" s="55" t="s">
        <v>6</v>
      </c>
      <c r="B23" s="56"/>
      <c r="C23" s="143">
        <f>SUM(C16:C22)</f>
        <v>0</v>
      </c>
      <c r="D23" s="143">
        <f t="shared" ref="D23:E23" si="1">SUM(D16:D22)</f>
        <v>0</v>
      </c>
      <c r="E23" s="143">
        <f t="shared" si="1"/>
        <v>0</v>
      </c>
      <c r="F23" s="57"/>
      <c r="G23" s="134"/>
    </row>
    <row r="24" spans="1:7">
      <c r="A24" s="130"/>
      <c r="B24" s="130"/>
      <c r="D24" s="137"/>
      <c r="E24" s="137"/>
      <c r="F24" s="130"/>
      <c r="G24" s="134"/>
    </row>
    <row r="25" spans="1:7">
      <c r="C25" s="172"/>
      <c r="D25" s="172"/>
      <c r="E25" s="172"/>
      <c r="G25" s="132"/>
    </row>
    <row r="26" spans="1:7">
      <c r="A26" t="s">
        <v>308</v>
      </c>
      <c r="F26" s="40"/>
    </row>
    <row r="27" spans="1:7" ht="13.5" thickBot="1">
      <c r="F27" s="40"/>
    </row>
    <row r="28" spans="1:7" ht="13.5" thickBot="1">
      <c r="A28" s="64" t="s">
        <v>287</v>
      </c>
      <c r="B28" s="65"/>
      <c r="C28" s="65" t="s">
        <v>290</v>
      </c>
      <c r="D28" s="148" t="s">
        <v>279</v>
      </c>
    </row>
    <row r="29" spans="1:7" hidden="1">
      <c r="A29" s="61"/>
      <c r="B29" s="62"/>
      <c r="C29" s="62" t="s">
        <v>21</v>
      </c>
      <c r="D29" s="63">
        <v>1</v>
      </c>
    </row>
    <row r="30" spans="1:7">
      <c r="A30" s="60" t="s">
        <v>288</v>
      </c>
      <c r="B30" s="47"/>
      <c r="C30" s="116"/>
      <c r="D30" s="117"/>
    </row>
    <row r="31" spans="1:7" ht="13.5" thickBot="1">
      <c r="A31" s="51" t="s">
        <v>289</v>
      </c>
      <c r="B31" s="52"/>
      <c r="C31" s="118"/>
      <c r="D31" s="119"/>
    </row>
    <row r="32" spans="1:7" ht="27.75" customHeight="1">
      <c r="A32" s="153" t="s">
        <v>347</v>
      </c>
      <c r="B32" s="154"/>
      <c r="C32" s="154"/>
      <c r="D32" s="154"/>
      <c r="E32" s="154"/>
      <c r="F32" s="154"/>
      <c r="G32" s="128"/>
    </row>
    <row r="34" spans="1:6" ht="13.5" thickBot="1">
      <c r="A34" s="115" t="s">
        <v>348</v>
      </c>
    </row>
    <row r="35" spans="1:6" ht="13.5" thickBot="1">
      <c r="A35" s="155" t="s">
        <v>309</v>
      </c>
      <c r="B35" s="155"/>
      <c r="C35" s="155"/>
      <c r="D35" s="155"/>
      <c r="E35" s="44" t="s">
        <v>333</v>
      </c>
    </row>
    <row r="36" spans="1:6">
      <c r="A36" s="156"/>
      <c r="B36" s="157"/>
      <c r="C36" s="157"/>
      <c r="D36" s="158"/>
      <c r="E36" s="120"/>
    </row>
    <row r="37" spans="1:6">
      <c r="A37" s="150"/>
      <c r="B37" s="150"/>
      <c r="C37" s="150"/>
      <c r="D37" s="150"/>
      <c r="E37" s="121"/>
      <c r="F37" s="40"/>
    </row>
    <row r="38" spans="1:6" ht="13.5" thickBot="1">
      <c r="A38" s="159"/>
      <c r="B38" s="159"/>
      <c r="C38" s="159"/>
      <c r="D38" s="159"/>
      <c r="E38" s="122"/>
    </row>
    <row r="39" spans="1:6" ht="13.5" thickBot="1">
      <c r="A39" s="149" t="s">
        <v>310</v>
      </c>
      <c r="B39" s="149"/>
      <c r="C39" s="149"/>
      <c r="D39" s="149"/>
      <c r="E39" s="67">
        <f>SUM(E36:E38)</f>
        <v>0</v>
      </c>
    </row>
    <row r="40" spans="1:6">
      <c r="A40" s="115" t="s">
        <v>349</v>
      </c>
    </row>
  </sheetData>
  <mergeCells count="16">
    <mergeCell ref="A39:D39"/>
    <mergeCell ref="A37:D37"/>
    <mergeCell ref="A2:F2"/>
    <mergeCell ref="A32:F32"/>
    <mergeCell ref="A35:D35"/>
    <mergeCell ref="A36:D36"/>
    <mergeCell ref="A38:D38"/>
    <mergeCell ref="F13:F15"/>
    <mergeCell ref="A5:A7"/>
    <mergeCell ref="C5:D7"/>
    <mergeCell ref="D13:E13"/>
    <mergeCell ref="C14:C15"/>
    <mergeCell ref="D14:D15"/>
    <mergeCell ref="E14:E15"/>
    <mergeCell ref="A13:A15"/>
    <mergeCell ref="C25:E25"/>
  </mergeCells>
  <phoneticPr fontId="1"/>
  <dataValidations disablePrompts="1" count="2">
    <dataValidation type="list" allowBlank="1" showInputMessage="1" showErrorMessage="1" sqref="C5 C8:D9" xr:uid="{00000000-0002-0000-0000-000000000000}">
      <formula1>"プロジェクト調査事業,国内における国際協力関連事業,海外における国際協力関連事業"</formula1>
    </dataValidation>
    <dataValidation type="list" allowBlank="1" showInputMessage="1" showErrorMessage="1" sqref="C29:C31" xr:uid="{00000000-0002-0000-0000-000001000000}">
      <formula1>INDIRECT("通貨ﾘｽﾄ!$A$1:$A$130")</formula1>
    </dataValidation>
  </dataValidations>
  <pageMargins left="0.70866141732283472" right="0.70866141732283472" top="0.74803149606299213" bottom="0.74803149606299213" header="0.31496062992125984" footer="0.31496062992125984"/>
  <pageSetup paperSize="9" orientation="portrait" cellComments="asDisplayed" r:id="rId1"/>
  <headerFooter>
    <oddFooter>&amp;C&amp;14-23-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dimension ref="A1:B130"/>
  <sheetViews>
    <sheetView view="pageBreakPreview" zoomScale="60" zoomScaleNormal="100" workbookViewId="0"/>
  </sheetViews>
  <sheetFormatPr defaultColWidth="12.08984375" defaultRowHeight="14"/>
  <cols>
    <col min="1" max="1" width="10.453125" style="19" bestFit="1" customWidth="1"/>
    <col min="2" max="2" width="28.6328125" style="19" bestFit="1" customWidth="1"/>
    <col min="3" max="16384" width="12.08984375" style="19"/>
  </cols>
  <sheetData>
    <row r="1" spans="1:2">
      <c r="A1" s="19" t="s">
        <v>21</v>
      </c>
      <c r="B1" s="19" t="s">
        <v>22</v>
      </c>
    </row>
    <row r="2" spans="1:2">
      <c r="A2" s="19" t="s">
        <v>19</v>
      </c>
      <c r="B2" s="19" t="s">
        <v>23</v>
      </c>
    </row>
    <row r="3" spans="1:2">
      <c r="A3" s="19" t="s">
        <v>24</v>
      </c>
      <c r="B3" s="19" t="s">
        <v>25</v>
      </c>
    </row>
    <row r="4" spans="1:2">
      <c r="A4" s="19" t="s">
        <v>26</v>
      </c>
      <c r="B4" s="19" t="s">
        <v>27</v>
      </c>
    </row>
    <row r="5" spans="1:2">
      <c r="A5" s="19" t="s">
        <v>28</v>
      </c>
      <c r="B5" s="19" t="s">
        <v>29</v>
      </c>
    </row>
    <row r="6" spans="1:2">
      <c r="A6" s="19" t="s">
        <v>30</v>
      </c>
      <c r="B6" s="19" t="s">
        <v>31</v>
      </c>
    </row>
    <row r="7" spans="1:2">
      <c r="A7" s="19" t="s">
        <v>32</v>
      </c>
      <c r="B7" s="19" t="s">
        <v>33</v>
      </c>
    </row>
    <row r="8" spans="1:2">
      <c r="A8" s="19" t="s">
        <v>34</v>
      </c>
      <c r="B8" s="19" t="s">
        <v>35</v>
      </c>
    </row>
    <row r="9" spans="1:2">
      <c r="A9" s="19" t="s">
        <v>36</v>
      </c>
      <c r="B9" s="19" t="s">
        <v>37</v>
      </c>
    </row>
    <row r="10" spans="1:2">
      <c r="A10" s="19" t="s">
        <v>38</v>
      </c>
      <c r="B10" s="19" t="s">
        <v>39</v>
      </c>
    </row>
    <row r="11" spans="1:2">
      <c r="A11" s="19" t="s">
        <v>40</v>
      </c>
      <c r="B11" s="19" t="s">
        <v>41</v>
      </c>
    </row>
    <row r="12" spans="1:2">
      <c r="A12" s="19" t="s">
        <v>42</v>
      </c>
      <c r="B12" s="19" t="s">
        <v>43</v>
      </c>
    </row>
    <row r="13" spans="1:2">
      <c r="A13" s="19" t="s">
        <v>44</v>
      </c>
      <c r="B13" s="19" t="s">
        <v>45</v>
      </c>
    </row>
    <row r="14" spans="1:2">
      <c r="A14" s="19" t="s">
        <v>46</v>
      </c>
      <c r="B14" s="19" t="s">
        <v>47</v>
      </c>
    </row>
    <row r="15" spans="1:2">
      <c r="A15" s="19" t="s">
        <v>48</v>
      </c>
      <c r="B15" s="19" t="s">
        <v>49</v>
      </c>
    </row>
    <row r="16" spans="1:2">
      <c r="A16" s="19" t="s">
        <v>50</v>
      </c>
      <c r="B16" s="19" t="s">
        <v>51</v>
      </c>
    </row>
    <row r="17" spans="1:2">
      <c r="A17" s="19" t="s">
        <v>52</v>
      </c>
      <c r="B17" s="19" t="s">
        <v>53</v>
      </c>
    </row>
    <row r="18" spans="1:2">
      <c r="A18" s="19" t="s">
        <v>54</v>
      </c>
      <c r="B18" s="19" t="s">
        <v>55</v>
      </c>
    </row>
    <row r="19" spans="1:2">
      <c r="A19" s="19" t="s">
        <v>56</v>
      </c>
      <c r="B19" s="19" t="s">
        <v>57</v>
      </c>
    </row>
    <row r="20" spans="1:2">
      <c r="A20" s="19" t="s">
        <v>58</v>
      </c>
      <c r="B20" s="19" t="s">
        <v>59</v>
      </c>
    </row>
    <row r="21" spans="1:2">
      <c r="A21" s="19" t="s">
        <v>60</v>
      </c>
      <c r="B21" s="19" t="s">
        <v>61</v>
      </c>
    </row>
    <row r="22" spans="1:2">
      <c r="A22" s="19" t="s">
        <v>62</v>
      </c>
      <c r="B22" s="19" t="s">
        <v>63</v>
      </c>
    </row>
    <row r="23" spans="1:2">
      <c r="A23" s="19" t="s">
        <v>64</v>
      </c>
      <c r="B23" s="19" t="s">
        <v>65</v>
      </c>
    </row>
    <row r="24" spans="1:2">
      <c r="A24" s="19" t="s">
        <v>66</v>
      </c>
      <c r="B24" s="19" t="s">
        <v>67</v>
      </c>
    </row>
    <row r="25" spans="1:2">
      <c r="A25" s="19" t="s">
        <v>68</v>
      </c>
      <c r="B25" s="19" t="s">
        <v>69</v>
      </c>
    </row>
    <row r="26" spans="1:2">
      <c r="A26" s="19" t="s">
        <v>70</v>
      </c>
      <c r="B26" s="19" t="s">
        <v>71</v>
      </c>
    </row>
    <row r="27" spans="1:2">
      <c r="A27" s="19" t="s">
        <v>72</v>
      </c>
      <c r="B27" s="19" t="s">
        <v>73</v>
      </c>
    </row>
    <row r="28" spans="1:2">
      <c r="A28" s="19" t="s">
        <v>74</v>
      </c>
      <c r="B28" s="19" t="s">
        <v>75</v>
      </c>
    </row>
    <row r="29" spans="1:2">
      <c r="A29" s="19" t="s">
        <v>76</v>
      </c>
      <c r="B29" s="19" t="s">
        <v>77</v>
      </c>
    </row>
    <row r="30" spans="1:2">
      <c r="A30" s="19" t="s">
        <v>78</v>
      </c>
      <c r="B30" s="19" t="s">
        <v>79</v>
      </c>
    </row>
    <row r="31" spans="1:2">
      <c r="A31" s="19" t="s">
        <v>80</v>
      </c>
      <c r="B31" s="19" t="s">
        <v>81</v>
      </c>
    </row>
    <row r="32" spans="1:2">
      <c r="A32" s="19" t="s">
        <v>82</v>
      </c>
      <c r="B32" s="19" t="s">
        <v>83</v>
      </c>
    </row>
    <row r="33" spans="1:2">
      <c r="A33" s="19" t="s">
        <v>84</v>
      </c>
      <c r="B33" s="19" t="s">
        <v>85</v>
      </c>
    </row>
    <row r="34" spans="1:2">
      <c r="A34" s="19" t="s">
        <v>86</v>
      </c>
      <c r="B34" s="19" t="s">
        <v>87</v>
      </c>
    </row>
    <row r="35" spans="1:2">
      <c r="A35" s="19" t="s">
        <v>88</v>
      </c>
      <c r="B35" s="19" t="s">
        <v>89</v>
      </c>
    </row>
    <row r="36" spans="1:2">
      <c r="A36" s="19" t="s">
        <v>90</v>
      </c>
      <c r="B36" s="19" t="s">
        <v>91</v>
      </c>
    </row>
    <row r="37" spans="1:2">
      <c r="A37" s="19" t="s">
        <v>92</v>
      </c>
      <c r="B37" s="19" t="s">
        <v>93</v>
      </c>
    </row>
    <row r="38" spans="1:2">
      <c r="A38" s="19" t="s">
        <v>94</v>
      </c>
      <c r="B38" s="19" t="s">
        <v>95</v>
      </c>
    </row>
    <row r="39" spans="1:2">
      <c r="A39" s="19" t="s">
        <v>96</v>
      </c>
      <c r="B39" s="19" t="s">
        <v>97</v>
      </c>
    </row>
    <row r="40" spans="1:2">
      <c r="A40" s="19" t="s">
        <v>98</v>
      </c>
      <c r="B40" s="19" t="s">
        <v>99</v>
      </c>
    </row>
    <row r="41" spans="1:2">
      <c r="A41" s="19" t="s">
        <v>100</v>
      </c>
      <c r="B41" s="19" t="s">
        <v>101</v>
      </c>
    </row>
    <row r="42" spans="1:2">
      <c r="A42" s="19" t="s">
        <v>102</v>
      </c>
      <c r="B42" s="19" t="s">
        <v>103</v>
      </c>
    </row>
    <row r="43" spans="1:2">
      <c r="A43" s="19" t="s">
        <v>104</v>
      </c>
      <c r="B43" s="19" t="s">
        <v>105</v>
      </c>
    </row>
    <row r="44" spans="1:2">
      <c r="A44" s="19" t="s">
        <v>106</v>
      </c>
      <c r="B44" s="19" t="s">
        <v>107</v>
      </c>
    </row>
    <row r="45" spans="1:2">
      <c r="A45" s="19" t="s">
        <v>108</v>
      </c>
      <c r="B45" s="19" t="s">
        <v>109</v>
      </c>
    </row>
    <row r="46" spans="1:2">
      <c r="A46" s="19" t="s">
        <v>110</v>
      </c>
      <c r="B46" s="19" t="s">
        <v>111</v>
      </c>
    </row>
    <row r="47" spans="1:2">
      <c r="A47" s="19" t="s">
        <v>112</v>
      </c>
      <c r="B47" s="19" t="s">
        <v>113</v>
      </c>
    </row>
    <row r="48" spans="1:2">
      <c r="A48" s="19" t="s">
        <v>114</v>
      </c>
      <c r="B48" s="19" t="s">
        <v>115</v>
      </c>
    </row>
    <row r="49" spans="1:2">
      <c r="A49" s="19" t="s">
        <v>116</v>
      </c>
      <c r="B49" s="19" t="s">
        <v>117</v>
      </c>
    </row>
    <row r="50" spans="1:2">
      <c r="A50" s="19" t="s">
        <v>118</v>
      </c>
      <c r="B50" s="19" t="s">
        <v>119</v>
      </c>
    </row>
    <row r="51" spans="1:2">
      <c r="A51" s="19" t="s">
        <v>120</v>
      </c>
      <c r="B51" s="19" t="s">
        <v>121</v>
      </c>
    </row>
    <row r="52" spans="1:2">
      <c r="A52" s="19" t="s">
        <v>122</v>
      </c>
      <c r="B52" s="19" t="s">
        <v>123</v>
      </c>
    </row>
    <row r="53" spans="1:2">
      <c r="A53" s="19" t="s">
        <v>124</v>
      </c>
      <c r="B53" s="19" t="s">
        <v>125</v>
      </c>
    </row>
    <row r="54" spans="1:2">
      <c r="A54" s="19" t="s">
        <v>126</v>
      </c>
      <c r="B54" s="19" t="s">
        <v>127</v>
      </c>
    </row>
    <row r="55" spans="1:2">
      <c r="A55" s="19" t="s">
        <v>128</v>
      </c>
      <c r="B55" s="19" t="s">
        <v>129</v>
      </c>
    </row>
    <row r="56" spans="1:2">
      <c r="A56" s="19" t="s">
        <v>130</v>
      </c>
      <c r="B56" s="19" t="s">
        <v>131</v>
      </c>
    </row>
    <row r="57" spans="1:2">
      <c r="A57" s="19" t="s">
        <v>132</v>
      </c>
      <c r="B57" s="19" t="s">
        <v>133</v>
      </c>
    </row>
    <row r="58" spans="1:2">
      <c r="A58" s="19" t="s">
        <v>134</v>
      </c>
      <c r="B58" s="19" t="s">
        <v>135</v>
      </c>
    </row>
    <row r="59" spans="1:2">
      <c r="A59" s="19" t="s">
        <v>136</v>
      </c>
      <c r="B59" s="19" t="s">
        <v>137</v>
      </c>
    </row>
    <row r="60" spans="1:2">
      <c r="A60" s="19" t="s">
        <v>138</v>
      </c>
      <c r="B60" s="19" t="s">
        <v>139</v>
      </c>
    </row>
    <row r="61" spans="1:2">
      <c r="A61" s="19" t="s">
        <v>140</v>
      </c>
      <c r="B61" s="19" t="s">
        <v>141</v>
      </c>
    </row>
    <row r="62" spans="1:2">
      <c r="A62" s="19" t="s">
        <v>142</v>
      </c>
      <c r="B62" s="19" t="s">
        <v>143</v>
      </c>
    </row>
    <row r="63" spans="1:2">
      <c r="A63" s="19" t="s">
        <v>144</v>
      </c>
      <c r="B63" s="19" t="s">
        <v>145</v>
      </c>
    </row>
    <row r="64" spans="1:2">
      <c r="A64" s="19" t="s">
        <v>146</v>
      </c>
      <c r="B64" s="19" t="s">
        <v>147</v>
      </c>
    </row>
    <row r="65" spans="1:2">
      <c r="A65" s="19" t="s">
        <v>148</v>
      </c>
      <c r="B65" s="19" t="s">
        <v>149</v>
      </c>
    </row>
    <row r="66" spans="1:2">
      <c r="A66" s="19" t="s">
        <v>150</v>
      </c>
      <c r="B66" s="19" t="s">
        <v>151</v>
      </c>
    </row>
    <row r="67" spans="1:2">
      <c r="A67" s="19" t="s">
        <v>152</v>
      </c>
      <c r="B67" s="19" t="s">
        <v>153</v>
      </c>
    </row>
    <row r="68" spans="1:2">
      <c r="A68" s="19" t="s">
        <v>154</v>
      </c>
      <c r="B68" s="19" t="s">
        <v>155</v>
      </c>
    </row>
    <row r="69" spans="1:2">
      <c r="A69" s="19" t="s">
        <v>156</v>
      </c>
      <c r="B69" s="19" t="s">
        <v>157</v>
      </c>
    </row>
    <row r="70" spans="1:2">
      <c r="A70" s="19" t="s">
        <v>158</v>
      </c>
      <c r="B70" s="19" t="s">
        <v>159</v>
      </c>
    </row>
    <row r="71" spans="1:2">
      <c r="A71" s="19" t="s">
        <v>160</v>
      </c>
      <c r="B71" s="19" t="s">
        <v>161</v>
      </c>
    </row>
    <row r="72" spans="1:2">
      <c r="A72" s="19" t="s">
        <v>162</v>
      </c>
      <c r="B72" s="19" t="s">
        <v>163</v>
      </c>
    </row>
    <row r="73" spans="1:2">
      <c r="A73" s="19" t="s">
        <v>164</v>
      </c>
      <c r="B73" s="19" t="s">
        <v>165</v>
      </c>
    </row>
    <row r="74" spans="1:2">
      <c r="A74" s="19" t="s">
        <v>166</v>
      </c>
      <c r="B74" s="19" t="s">
        <v>167</v>
      </c>
    </row>
    <row r="75" spans="1:2">
      <c r="A75" s="19" t="s">
        <v>168</v>
      </c>
      <c r="B75" s="19" t="s">
        <v>169</v>
      </c>
    </row>
    <row r="76" spans="1:2">
      <c r="A76" s="19" t="s">
        <v>20</v>
      </c>
      <c r="B76" s="19" t="s">
        <v>170</v>
      </c>
    </row>
    <row r="77" spans="1:2">
      <c r="A77" s="19" t="s">
        <v>171</v>
      </c>
      <c r="B77" s="19" t="s">
        <v>172</v>
      </c>
    </row>
    <row r="78" spans="1:2">
      <c r="A78" s="19" t="s">
        <v>173</v>
      </c>
      <c r="B78" s="19" t="s">
        <v>174</v>
      </c>
    </row>
    <row r="79" spans="1:2">
      <c r="A79" s="19" t="s">
        <v>175</v>
      </c>
      <c r="B79" s="19" t="s">
        <v>176</v>
      </c>
    </row>
    <row r="80" spans="1:2">
      <c r="A80" s="19" t="s">
        <v>177</v>
      </c>
      <c r="B80" s="19" t="s">
        <v>178</v>
      </c>
    </row>
    <row r="81" spans="1:2">
      <c r="A81" s="19" t="s">
        <v>179</v>
      </c>
      <c r="B81" s="19" t="s">
        <v>180</v>
      </c>
    </row>
    <row r="82" spans="1:2">
      <c r="A82" s="19" t="s">
        <v>181</v>
      </c>
      <c r="B82" s="19" t="s">
        <v>182</v>
      </c>
    </row>
    <row r="83" spans="1:2">
      <c r="A83" s="19" t="s">
        <v>183</v>
      </c>
      <c r="B83" s="19" t="s">
        <v>184</v>
      </c>
    </row>
    <row r="84" spans="1:2">
      <c r="A84" s="19" t="s">
        <v>185</v>
      </c>
      <c r="B84" s="19" t="s">
        <v>186</v>
      </c>
    </row>
    <row r="85" spans="1:2">
      <c r="A85" s="19" t="s">
        <v>187</v>
      </c>
      <c r="B85" s="19" t="s">
        <v>188</v>
      </c>
    </row>
    <row r="86" spans="1:2">
      <c r="A86" s="19" t="s">
        <v>189</v>
      </c>
      <c r="B86" s="19" t="s">
        <v>190</v>
      </c>
    </row>
    <row r="87" spans="1:2">
      <c r="A87" s="19" t="s">
        <v>191</v>
      </c>
      <c r="B87" s="19" t="s">
        <v>192</v>
      </c>
    </row>
    <row r="88" spans="1:2">
      <c r="A88" s="19" t="s">
        <v>193</v>
      </c>
      <c r="B88" s="19" t="s">
        <v>194</v>
      </c>
    </row>
    <row r="89" spans="1:2">
      <c r="A89" s="19" t="s">
        <v>195</v>
      </c>
      <c r="B89" s="19" t="s">
        <v>196</v>
      </c>
    </row>
    <row r="90" spans="1:2">
      <c r="A90" s="19" t="s">
        <v>197</v>
      </c>
      <c r="B90" s="19" t="s">
        <v>198</v>
      </c>
    </row>
    <row r="91" spans="1:2">
      <c r="A91" s="19" t="s">
        <v>199</v>
      </c>
      <c r="B91" s="19" t="s">
        <v>200</v>
      </c>
    </row>
    <row r="92" spans="1:2">
      <c r="A92" s="19" t="s">
        <v>201</v>
      </c>
      <c r="B92" s="19" t="s">
        <v>202</v>
      </c>
    </row>
    <row r="93" spans="1:2">
      <c r="A93" s="19" t="s">
        <v>203</v>
      </c>
      <c r="B93" s="19" t="s">
        <v>204</v>
      </c>
    </row>
    <row r="94" spans="1:2">
      <c r="A94" s="19" t="s">
        <v>205</v>
      </c>
      <c r="B94" s="19" t="s">
        <v>206</v>
      </c>
    </row>
    <row r="95" spans="1:2">
      <c r="A95" s="19" t="s">
        <v>207</v>
      </c>
      <c r="B95" s="19" t="s">
        <v>208</v>
      </c>
    </row>
    <row r="96" spans="1:2">
      <c r="A96" s="19" t="s">
        <v>209</v>
      </c>
      <c r="B96" s="19" t="s">
        <v>210</v>
      </c>
    </row>
    <row r="97" spans="1:2">
      <c r="A97" s="19" t="s">
        <v>211</v>
      </c>
      <c r="B97" s="19" t="s">
        <v>212</v>
      </c>
    </row>
    <row r="98" spans="1:2">
      <c r="A98" s="19" t="s">
        <v>213</v>
      </c>
      <c r="B98" s="19" t="s">
        <v>214</v>
      </c>
    </row>
    <row r="99" spans="1:2">
      <c r="A99" s="19" t="s">
        <v>215</v>
      </c>
      <c r="B99" s="19" t="s">
        <v>216</v>
      </c>
    </row>
    <row r="100" spans="1:2">
      <c r="A100" s="19" t="s">
        <v>217</v>
      </c>
      <c r="B100" s="19" t="s">
        <v>218</v>
      </c>
    </row>
    <row r="101" spans="1:2">
      <c r="A101" s="19" t="s">
        <v>219</v>
      </c>
      <c r="B101" s="19" t="s">
        <v>220</v>
      </c>
    </row>
    <row r="102" spans="1:2">
      <c r="A102" s="19" t="s">
        <v>221</v>
      </c>
      <c r="B102" s="19" t="s">
        <v>222</v>
      </c>
    </row>
    <row r="103" spans="1:2">
      <c r="A103" s="19" t="s">
        <v>223</v>
      </c>
      <c r="B103" s="19" t="s">
        <v>224</v>
      </c>
    </row>
    <row r="104" spans="1:2">
      <c r="A104" s="19" t="s">
        <v>225</v>
      </c>
      <c r="B104" s="19" t="s">
        <v>226</v>
      </c>
    </row>
    <row r="105" spans="1:2">
      <c r="A105" s="19" t="s">
        <v>227</v>
      </c>
      <c r="B105" s="19" t="s">
        <v>228</v>
      </c>
    </row>
    <row r="106" spans="1:2">
      <c r="A106" s="19" t="s">
        <v>229</v>
      </c>
      <c r="B106" s="19" t="s">
        <v>230</v>
      </c>
    </row>
    <row r="107" spans="1:2">
      <c r="A107" s="19" t="s">
        <v>231</v>
      </c>
      <c r="B107" s="19" t="s">
        <v>232</v>
      </c>
    </row>
    <row r="108" spans="1:2">
      <c r="A108" s="19" t="s">
        <v>233</v>
      </c>
      <c r="B108" s="19" t="s">
        <v>234</v>
      </c>
    </row>
    <row r="109" spans="1:2">
      <c r="A109" s="19" t="s">
        <v>235</v>
      </c>
      <c r="B109" s="19" t="s">
        <v>236</v>
      </c>
    </row>
    <row r="110" spans="1:2">
      <c r="A110" s="19" t="s">
        <v>237</v>
      </c>
      <c r="B110" s="19" t="s">
        <v>238</v>
      </c>
    </row>
    <row r="111" spans="1:2">
      <c r="A111" s="19" t="s">
        <v>239</v>
      </c>
      <c r="B111" s="19" t="s">
        <v>240</v>
      </c>
    </row>
    <row r="112" spans="1:2">
      <c r="A112" s="19" t="s">
        <v>241</v>
      </c>
      <c r="B112" s="19" t="s">
        <v>242</v>
      </c>
    </row>
    <row r="113" spans="1:2">
      <c r="A113" s="19" t="s">
        <v>243</v>
      </c>
      <c r="B113" s="19" t="s">
        <v>244</v>
      </c>
    </row>
    <row r="114" spans="1:2">
      <c r="A114" s="19" t="s">
        <v>245</v>
      </c>
      <c r="B114" s="19" t="s">
        <v>246</v>
      </c>
    </row>
    <row r="115" spans="1:2">
      <c r="A115" s="19" t="s">
        <v>247</v>
      </c>
      <c r="B115" s="19" t="s">
        <v>248</v>
      </c>
    </row>
    <row r="116" spans="1:2">
      <c r="A116" s="19" t="s">
        <v>249</v>
      </c>
      <c r="B116" s="19" t="s">
        <v>250</v>
      </c>
    </row>
    <row r="117" spans="1:2">
      <c r="A117" s="19" t="s">
        <v>251</v>
      </c>
      <c r="B117" s="19" t="s">
        <v>252</v>
      </c>
    </row>
    <row r="118" spans="1:2">
      <c r="A118" s="19" t="s">
        <v>253</v>
      </c>
      <c r="B118" s="19" t="s">
        <v>254</v>
      </c>
    </row>
    <row r="119" spans="1:2">
      <c r="A119" s="19" t="s">
        <v>255</v>
      </c>
      <c r="B119" s="19" t="s">
        <v>256</v>
      </c>
    </row>
    <row r="120" spans="1:2">
      <c r="A120" s="19" t="s">
        <v>257</v>
      </c>
      <c r="B120" s="19" t="s">
        <v>258</v>
      </c>
    </row>
    <row r="121" spans="1:2">
      <c r="A121" s="19" t="s">
        <v>259</v>
      </c>
      <c r="B121" s="19" t="s">
        <v>260</v>
      </c>
    </row>
    <row r="122" spans="1:2">
      <c r="A122" s="19" t="s">
        <v>261</v>
      </c>
      <c r="B122" s="19" t="s">
        <v>262</v>
      </c>
    </row>
    <row r="123" spans="1:2">
      <c r="A123" s="19" t="s">
        <v>263</v>
      </c>
      <c r="B123" s="19" t="s">
        <v>264</v>
      </c>
    </row>
    <row r="124" spans="1:2">
      <c r="A124" s="19" t="s">
        <v>265</v>
      </c>
      <c r="B124" s="19" t="s">
        <v>266</v>
      </c>
    </row>
    <row r="125" spans="1:2">
      <c r="A125" s="19" t="s">
        <v>267</v>
      </c>
      <c r="B125" s="19" t="s">
        <v>268</v>
      </c>
    </row>
    <row r="126" spans="1:2">
      <c r="A126" s="19" t="s">
        <v>269</v>
      </c>
      <c r="B126" s="19" t="s">
        <v>270</v>
      </c>
    </row>
    <row r="127" spans="1:2">
      <c r="A127" s="19" t="s">
        <v>271</v>
      </c>
      <c r="B127" s="19" t="s">
        <v>272</v>
      </c>
    </row>
    <row r="128" spans="1:2">
      <c r="A128" s="19" t="s">
        <v>273</v>
      </c>
      <c r="B128" s="19" t="s">
        <v>274</v>
      </c>
    </row>
    <row r="129" spans="1:2">
      <c r="A129" s="19" t="s">
        <v>275</v>
      </c>
      <c r="B129" s="19" t="s">
        <v>276</v>
      </c>
    </row>
    <row r="130" spans="1:2">
      <c r="A130" s="19" t="s">
        <v>277</v>
      </c>
      <c r="B130" s="19" t="s">
        <v>278</v>
      </c>
    </row>
  </sheetData>
  <phoneticPr fontId="1"/>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49"/>
  <sheetViews>
    <sheetView view="pageBreakPreview" zoomScale="70" zoomScaleNormal="90" zoomScaleSheetLayoutView="70" workbookViewId="0">
      <pane ySplit="6" topLeftCell="A7" activePane="bottomLeft" state="frozen"/>
      <selection activeCell="B17" sqref="B17:D17"/>
      <selection pane="bottomLeft"/>
    </sheetView>
  </sheetViews>
  <sheetFormatPr defaultColWidth="9" defaultRowHeight="13" outlineLevelCol="1"/>
  <cols>
    <col min="1" max="3" width="5.08984375" style="3" customWidth="1"/>
    <col min="4" max="4" width="19.08984375" style="3" customWidth="1"/>
    <col min="5" max="5" width="9" style="41"/>
    <col min="6" max="6" width="11" style="4" bestFit="1" customWidth="1"/>
    <col min="7" max="7" width="5.26953125" style="3" customWidth="1"/>
    <col min="8" max="8" width="5.453125" style="5" customWidth="1"/>
    <col min="9" max="9" width="8.36328125" style="3" customWidth="1" outlineLevel="1"/>
    <col min="10" max="10" width="4.453125" style="5" customWidth="1" outlineLevel="1"/>
    <col min="11" max="11" width="5.26953125" style="3" customWidth="1" outlineLevel="1"/>
    <col min="12" max="12" width="5.453125" style="5" customWidth="1" outlineLevel="1"/>
    <col min="13" max="13" width="5.7265625" style="3" customWidth="1" outlineLevel="1"/>
    <col min="14" max="14" width="5.36328125" style="5" customWidth="1" outlineLevel="1"/>
    <col min="15" max="15" width="12.453125" style="4" bestFit="1" customWidth="1"/>
    <col min="16" max="16" width="17.36328125" style="4" customWidth="1"/>
    <col min="17" max="17" width="19.26953125" style="3" bestFit="1" customWidth="1"/>
    <col min="18" max="18" width="11.7265625" style="3" bestFit="1" customWidth="1"/>
    <col min="19" max="19" width="12.08984375" style="3" bestFit="1" customWidth="1"/>
    <col min="20" max="20" width="11.26953125" style="3" bestFit="1" customWidth="1"/>
    <col min="21" max="16384" width="9" style="3"/>
  </cols>
  <sheetData>
    <row r="1" spans="1:20">
      <c r="A1" s="6" t="s">
        <v>280</v>
      </c>
    </row>
    <row r="2" spans="1:20">
      <c r="A2" s="6"/>
      <c r="E2" s="129"/>
      <c r="N2" s="179" t="s">
        <v>291</v>
      </c>
      <c r="O2" s="179"/>
      <c r="P2" s="179"/>
    </row>
    <row r="3" spans="1:20">
      <c r="A3" s="6"/>
      <c r="I3" s="38"/>
      <c r="J3" s="38"/>
      <c r="K3" s="38"/>
      <c r="L3" s="38"/>
      <c r="M3" s="38"/>
      <c r="N3" s="5" t="str">
        <f>事業計画明細書!$A$30</f>
        <v>①</v>
      </c>
      <c r="O3" s="5">
        <f>事業計画明細書!$C$30</f>
        <v>0</v>
      </c>
      <c r="P3" s="39">
        <f>事業計画明細書!$D$30</f>
        <v>0</v>
      </c>
    </row>
    <row r="4" spans="1:20">
      <c r="A4" s="6"/>
      <c r="I4" s="38"/>
      <c r="J4" s="38"/>
      <c r="K4" s="38"/>
      <c r="L4" s="38"/>
      <c r="M4" s="38"/>
      <c r="N4" s="5" t="str">
        <f>事業計画明細書!$A$31</f>
        <v>②</v>
      </c>
      <c r="O4" s="5">
        <f>事業計画明細書!$C$31</f>
        <v>0</v>
      </c>
      <c r="P4" s="39">
        <f>事業計画明細書!$D$31</f>
        <v>0</v>
      </c>
    </row>
    <row r="6" spans="1:20" s="5" customFormat="1" ht="13.5" thickBot="1">
      <c r="A6" s="7" t="s">
        <v>10</v>
      </c>
      <c r="B6" s="185" t="s">
        <v>11</v>
      </c>
      <c r="C6" s="186"/>
      <c r="D6" s="187"/>
      <c r="E6" s="7" t="s">
        <v>12</v>
      </c>
      <c r="F6" s="8" t="s">
        <v>13</v>
      </c>
      <c r="G6" s="7" t="s">
        <v>14</v>
      </c>
      <c r="H6" s="7" t="s">
        <v>15</v>
      </c>
      <c r="I6" s="7" t="s">
        <v>14</v>
      </c>
      <c r="J6" s="7" t="s">
        <v>15</v>
      </c>
      <c r="K6" s="7" t="s">
        <v>14</v>
      </c>
      <c r="L6" s="7" t="s">
        <v>15</v>
      </c>
      <c r="M6" s="7" t="s">
        <v>14</v>
      </c>
      <c r="N6" s="7" t="s">
        <v>15</v>
      </c>
      <c r="O6" s="8" t="s">
        <v>281</v>
      </c>
      <c r="P6" s="8" t="s">
        <v>282</v>
      </c>
      <c r="Q6" s="7" t="s">
        <v>350</v>
      </c>
      <c r="R6" s="7" t="s">
        <v>16</v>
      </c>
      <c r="S6" s="9" t="s">
        <v>17</v>
      </c>
      <c r="T6" s="9" t="s">
        <v>18</v>
      </c>
    </row>
    <row r="7" spans="1:20" s="5" customFormat="1" ht="14" thickTop="1" thickBot="1">
      <c r="A7" s="188" t="s">
        <v>285</v>
      </c>
      <c r="B7" s="189"/>
      <c r="C7" s="189"/>
      <c r="D7" s="189"/>
      <c r="E7" s="189"/>
      <c r="F7" s="189"/>
      <c r="G7" s="189"/>
      <c r="H7" s="189"/>
      <c r="I7" s="189"/>
      <c r="J7" s="189"/>
      <c r="K7" s="189"/>
      <c r="L7" s="190"/>
      <c r="M7" s="191" t="s">
        <v>284</v>
      </c>
      <c r="N7" s="192"/>
      <c r="O7" s="22"/>
      <c r="P7" s="23">
        <f>SUM(P8,P29)</f>
        <v>0</v>
      </c>
      <c r="Q7" s="20"/>
      <c r="R7" s="21"/>
      <c r="S7" s="9"/>
      <c r="T7" s="9"/>
    </row>
    <row r="8" spans="1:20" s="5" customFormat="1" ht="14" thickTop="1" thickBot="1">
      <c r="A8" s="180" t="s">
        <v>283</v>
      </c>
      <c r="B8" s="181"/>
      <c r="C8" s="181"/>
      <c r="D8" s="181"/>
      <c r="E8" s="181"/>
      <c r="F8" s="181"/>
      <c r="G8" s="181"/>
      <c r="H8" s="181"/>
      <c r="I8" s="181"/>
      <c r="J8" s="181"/>
      <c r="K8" s="181"/>
      <c r="L8" s="182"/>
      <c r="M8" s="183" t="s">
        <v>284</v>
      </c>
      <c r="N8" s="184"/>
      <c r="O8" s="33"/>
      <c r="P8" s="34">
        <f>SUM(P9:P28)</f>
        <v>0</v>
      </c>
      <c r="Q8" s="35"/>
      <c r="R8" s="36"/>
      <c r="S8" s="9"/>
      <c r="T8" s="9"/>
    </row>
    <row r="9" spans="1:20" ht="22.5" customHeight="1" thickTop="1">
      <c r="A9" s="25">
        <v>1</v>
      </c>
      <c r="B9" s="173"/>
      <c r="C9" s="193"/>
      <c r="D9" s="175"/>
      <c r="E9" s="14"/>
      <c r="F9" s="11"/>
      <c r="G9" s="12"/>
      <c r="H9" s="13" t="s">
        <v>293</v>
      </c>
      <c r="I9" s="27"/>
      <c r="J9" s="28"/>
      <c r="K9" s="27"/>
      <c r="L9" s="29"/>
      <c r="M9" s="25"/>
      <c r="N9" s="29"/>
      <c r="O9" s="30">
        <f>ROUNDDOWN(PRODUCT(F9,G9,I9,K9,M9),2)</f>
        <v>0</v>
      </c>
      <c r="P9" s="31">
        <f>TRUNC(IF(E9=事業計画明細書!$C$29,O9*事業計画明細書!$D$29,IF(E9=事業計画明細書!$C$30,O9*事業計画明細書!$D$30,IF(E9=事業計画明細書!$C$31,O9*事業計画明細書!$D$31,O9))))</f>
        <v>0</v>
      </c>
      <c r="Q9" s="32"/>
      <c r="R9" s="25">
        <v>1</v>
      </c>
      <c r="S9" s="17" t="str">
        <f>IF(T9&gt;49999,"3者見積必要","")</f>
        <v/>
      </c>
      <c r="T9" s="18">
        <f>IF(E9=事業計画明細書!$C$29,F9*事業計画明細書!$D$29,IF(E9=事業計画明細書!$C$30,F9*事業計画明細書!$D$30,IF(E9=事業計画明細書!$C$31,F9*事業計画明細書!$D$31,F9)))</f>
        <v>0</v>
      </c>
    </row>
    <row r="10" spans="1:20" ht="22.5" customHeight="1">
      <c r="A10" s="10">
        <v>2</v>
      </c>
      <c r="B10" s="173"/>
      <c r="C10" s="193"/>
      <c r="D10" s="175"/>
      <c r="E10" s="29"/>
      <c r="F10" s="11"/>
      <c r="G10" s="12"/>
      <c r="H10" s="13"/>
      <c r="I10" s="12"/>
      <c r="J10" s="13"/>
      <c r="K10" s="12"/>
      <c r="L10" s="14"/>
      <c r="M10" s="10"/>
      <c r="N10" s="14"/>
      <c r="O10" s="15">
        <f t="shared" ref="O10:O17" si="0">ROUNDDOWN(PRODUCT(F10,G10,I10,K10,M10),2)</f>
        <v>0</v>
      </c>
      <c r="P10" s="24">
        <f>TRUNC(IF(E10=事業計画明細書!$C$29,O10*事業計画明細書!$D$29,IF(E10=事業計画明細書!$C$30,O10*事業計画明細書!$D$30,IF(E10=事業計画明細書!$C$31,O10*事業計画明細書!$D$31,O10))))</f>
        <v>0</v>
      </c>
      <c r="Q10" s="16"/>
      <c r="R10" s="10"/>
      <c r="S10" s="17" t="str">
        <f t="shared" ref="S10:S49" si="1">IF(T10&gt;49999,"3者見積必要","")</f>
        <v/>
      </c>
      <c r="T10" s="18">
        <f>IF(E10=事業計画明細書!$C$29,F10*事業計画明細書!$D$29,IF(E10=事業計画明細書!$C$30,F10*事業計画明細書!$D$30,IF(E10=事業計画明細書!$C$31,F10*事業計画明細書!$D$31,F10)))</f>
        <v>0</v>
      </c>
    </row>
    <row r="11" spans="1:20" ht="22.5" customHeight="1">
      <c r="A11" s="10">
        <v>3</v>
      </c>
      <c r="B11" s="173"/>
      <c r="C11" s="174"/>
      <c r="D11" s="175"/>
      <c r="E11" s="14"/>
      <c r="F11" s="11"/>
      <c r="G11" s="12"/>
      <c r="H11" s="13"/>
      <c r="I11" s="12"/>
      <c r="J11" s="13"/>
      <c r="K11" s="12"/>
      <c r="L11" s="14"/>
      <c r="M11" s="10"/>
      <c r="N11" s="14"/>
      <c r="O11" s="15">
        <f t="shared" si="0"/>
        <v>0</v>
      </c>
      <c r="P11" s="24">
        <f>TRUNC(IF(E11=事業計画明細書!$C$29,O11*事業計画明細書!$D$29,IF(E11=事業計画明細書!$C$30,O11*事業計画明細書!$D$30,IF(E11=事業計画明細書!$C$31,O11*事業計画明細書!$D$31,O11))))</f>
        <v>0</v>
      </c>
      <c r="Q11" s="16"/>
      <c r="R11" s="10"/>
      <c r="S11" s="17" t="str">
        <f t="shared" si="1"/>
        <v/>
      </c>
      <c r="T11" s="18">
        <f>IF(E11=事業計画明細書!$C$29,F11*事業計画明細書!$D$29,IF(E11=事業計画明細書!$C$30,F11*事業計画明細書!$D$30,IF(E11=事業計画明細書!$C$31,F11*事業計画明細書!$D$31,F11)))</f>
        <v>0</v>
      </c>
    </row>
    <row r="12" spans="1:20" ht="22.5" customHeight="1">
      <c r="A12" s="10">
        <v>4</v>
      </c>
      <c r="B12" s="173"/>
      <c r="C12" s="174"/>
      <c r="D12" s="175"/>
      <c r="E12" s="14"/>
      <c r="F12" s="11"/>
      <c r="G12" s="12"/>
      <c r="H12" s="13"/>
      <c r="I12" s="12"/>
      <c r="J12" s="13"/>
      <c r="K12" s="12"/>
      <c r="L12" s="14"/>
      <c r="M12" s="10"/>
      <c r="N12" s="14"/>
      <c r="O12" s="15">
        <f t="shared" si="0"/>
        <v>0</v>
      </c>
      <c r="P12" s="24">
        <f>TRUNC(IF(E12=事業計画明細書!$C$29,O12*事業計画明細書!$D$29,IF(E12=事業計画明細書!$C$30,O12*事業計画明細書!$D$30,IF(E12=事業計画明細書!$C$31,O12*事業計画明細書!$D$31,O12))))</f>
        <v>0</v>
      </c>
      <c r="Q12" s="16"/>
      <c r="R12" s="10"/>
      <c r="S12" s="17" t="str">
        <f t="shared" si="1"/>
        <v/>
      </c>
      <c r="T12" s="18">
        <f>IF(E12=事業計画明細書!$C$29,F12*事業計画明細書!$D$29,IF(E12=事業計画明細書!$C$30,F12*事業計画明細書!$D$30,IF(E12=事業計画明細書!$C$31,F12*事業計画明細書!$D$31,F12)))</f>
        <v>0</v>
      </c>
    </row>
    <row r="13" spans="1:20" ht="22.5" customHeight="1">
      <c r="A13" s="10">
        <v>5</v>
      </c>
      <c r="B13" s="173"/>
      <c r="C13" s="174"/>
      <c r="D13" s="175"/>
      <c r="E13" s="14"/>
      <c r="F13" s="11"/>
      <c r="G13" s="12"/>
      <c r="H13" s="13"/>
      <c r="I13" s="12"/>
      <c r="J13" s="13"/>
      <c r="K13" s="12"/>
      <c r="L13" s="14"/>
      <c r="M13" s="10"/>
      <c r="N13" s="14"/>
      <c r="O13" s="15">
        <f t="shared" si="0"/>
        <v>0</v>
      </c>
      <c r="P13" s="24">
        <f>TRUNC(IF(E13=事業計画明細書!$C$29,O13*事業計画明細書!$D$29,IF(E13=事業計画明細書!$C$30,O13*事業計画明細書!$D$30,IF(E13=事業計画明細書!$C$31,O13*事業計画明細書!$D$31,O13))))</f>
        <v>0</v>
      </c>
      <c r="Q13" s="16"/>
      <c r="R13" s="10"/>
      <c r="S13" s="17" t="str">
        <f t="shared" si="1"/>
        <v/>
      </c>
      <c r="T13" s="18">
        <f>IF(E13=事業計画明細書!$C$29,F13*事業計画明細書!$D$29,IF(E13=事業計画明細書!$C$30,F13*事業計画明細書!$D$30,IF(E13=事業計画明細書!$C$31,F13*事業計画明細書!$D$31,F13)))</f>
        <v>0</v>
      </c>
    </row>
    <row r="14" spans="1:20" ht="22.5" customHeight="1">
      <c r="A14" s="10">
        <v>6</v>
      </c>
      <c r="B14" s="173"/>
      <c r="C14" s="174"/>
      <c r="D14" s="175"/>
      <c r="E14" s="14"/>
      <c r="F14" s="11"/>
      <c r="G14" s="12"/>
      <c r="H14" s="13"/>
      <c r="I14" s="12"/>
      <c r="J14" s="13"/>
      <c r="K14" s="12"/>
      <c r="L14" s="14"/>
      <c r="M14" s="10"/>
      <c r="N14" s="14"/>
      <c r="O14" s="15">
        <f t="shared" si="0"/>
        <v>0</v>
      </c>
      <c r="P14" s="24">
        <f>TRUNC(IF(E14=事業計画明細書!$C$29,O14*事業計画明細書!$D$29,IF(E14=事業計画明細書!$C$30,O14*事業計画明細書!$D$30,IF(E14=事業計画明細書!$C$31,O14*事業計画明細書!$D$31,O14))))</f>
        <v>0</v>
      </c>
      <c r="Q14" s="16"/>
      <c r="R14" s="10"/>
      <c r="S14" s="17" t="str">
        <f t="shared" si="1"/>
        <v/>
      </c>
      <c r="T14" s="18">
        <f>IF(E14=事業計画明細書!$C$29,F14*事業計画明細書!$D$29,IF(E14=事業計画明細書!$C$30,F14*事業計画明細書!$D$30,IF(E14=事業計画明細書!$C$31,F14*事業計画明細書!$D$31,F14)))</f>
        <v>0</v>
      </c>
    </row>
    <row r="15" spans="1:20" ht="22.5" customHeight="1">
      <c r="A15" s="10">
        <v>7</v>
      </c>
      <c r="B15" s="173"/>
      <c r="C15" s="174"/>
      <c r="D15" s="175"/>
      <c r="E15" s="14"/>
      <c r="F15" s="11"/>
      <c r="G15" s="12"/>
      <c r="H15" s="13"/>
      <c r="I15" s="12"/>
      <c r="J15" s="13"/>
      <c r="K15" s="12"/>
      <c r="L15" s="14"/>
      <c r="M15" s="10"/>
      <c r="N15" s="14"/>
      <c r="O15" s="15">
        <f t="shared" si="0"/>
        <v>0</v>
      </c>
      <c r="P15" s="24">
        <f>TRUNC(IF(E15=事業計画明細書!$C$29,O15*事業計画明細書!$D$29,IF(E15=事業計画明細書!$C$30,O15*事業計画明細書!$D$30,IF(E15=事業計画明細書!$C$31,O15*事業計画明細書!$D$31,O15))))</f>
        <v>0</v>
      </c>
      <c r="Q15" s="16"/>
      <c r="R15" s="10"/>
      <c r="S15" s="17" t="str">
        <f t="shared" si="1"/>
        <v/>
      </c>
      <c r="T15" s="18">
        <f>IF(E15=事業計画明細書!$C$29,F15*事業計画明細書!$D$29,IF(E15=事業計画明細書!$C$30,F15*事業計画明細書!$D$30,IF(E15=事業計画明細書!$C$31,F15*事業計画明細書!$D$31,F15)))</f>
        <v>0</v>
      </c>
    </row>
    <row r="16" spans="1:20" ht="22.5" customHeight="1">
      <c r="A16" s="10">
        <v>8</v>
      </c>
      <c r="B16" s="173"/>
      <c r="C16" s="174"/>
      <c r="D16" s="175"/>
      <c r="E16" s="14"/>
      <c r="F16" s="11"/>
      <c r="G16" s="12"/>
      <c r="H16" s="13"/>
      <c r="I16" s="12"/>
      <c r="J16" s="13"/>
      <c r="K16" s="12"/>
      <c r="L16" s="14"/>
      <c r="M16" s="10"/>
      <c r="N16" s="14"/>
      <c r="O16" s="15">
        <f t="shared" si="0"/>
        <v>0</v>
      </c>
      <c r="P16" s="24">
        <f>TRUNC(IF(E16=事業計画明細書!$C$29,O16*事業計画明細書!$D$29,IF(E16=事業計画明細書!$C$30,O16*事業計画明細書!$D$30,IF(E16=事業計画明細書!$C$31,O16*事業計画明細書!$D$31,O16))))</f>
        <v>0</v>
      </c>
      <c r="Q16" s="16"/>
      <c r="R16" s="10"/>
      <c r="S16" s="17" t="str">
        <f t="shared" si="1"/>
        <v/>
      </c>
      <c r="T16" s="18">
        <f>IF(E16=事業計画明細書!$C$29,F16*事業計画明細書!$D$29,IF(E16=事業計画明細書!$C$30,F16*事業計画明細書!$D$30,IF(E16=事業計画明細書!$C$31,F16*事業計画明細書!$D$31,F16)))</f>
        <v>0</v>
      </c>
    </row>
    <row r="17" spans="1:20" ht="22.5" customHeight="1">
      <c r="A17" s="10">
        <v>9</v>
      </c>
      <c r="B17" s="173"/>
      <c r="C17" s="174"/>
      <c r="D17" s="175"/>
      <c r="E17" s="14"/>
      <c r="F17" s="11"/>
      <c r="G17" s="12"/>
      <c r="H17" s="13"/>
      <c r="I17" s="12"/>
      <c r="J17" s="13"/>
      <c r="K17" s="12"/>
      <c r="L17" s="14"/>
      <c r="M17" s="10"/>
      <c r="N17" s="14"/>
      <c r="O17" s="15">
        <f t="shared" si="0"/>
        <v>0</v>
      </c>
      <c r="P17" s="24">
        <f>TRUNC(IF(E17=事業計画明細書!$C$29,O17*事業計画明細書!$D$29,IF(E17=事業計画明細書!$C$30,O17*事業計画明細書!$D$30,IF(E17=事業計画明細書!$C$31,O17*事業計画明細書!$D$31,O17))))</f>
        <v>0</v>
      </c>
      <c r="Q17" s="16"/>
      <c r="R17" s="10"/>
      <c r="S17" s="17" t="str">
        <f t="shared" si="1"/>
        <v/>
      </c>
      <c r="T17" s="18">
        <f>IF(E17=事業計画明細書!$C$29,F17*事業計画明細書!$D$29,IF(E17=事業計画明細書!$C$30,F17*事業計画明細書!$D$30,IF(E17=事業計画明細書!$C$31,F17*事業計画明細書!$D$31,F17)))</f>
        <v>0</v>
      </c>
    </row>
    <row r="18" spans="1:20" ht="22.5" customHeight="1">
      <c r="A18" s="10">
        <v>10</v>
      </c>
      <c r="B18" s="173"/>
      <c r="C18" s="174"/>
      <c r="D18" s="175"/>
      <c r="E18" s="14"/>
      <c r="F18" s="11"/>
      <c r="G18" s="12"/>
      <c r="H18" s="13"/>
      <c r="I18" s="12"/>
      <c r="J18" s="13"/>
      <c r="K18" s="12"/>
      <c r="L18" s="14"/>
      <c r="M18" s="10"/>
      <c r="N18" s="14"/>
      <c r="O18" s="15">
        <f t="shared" ref="O18:O47" si="2">ROUNDDOWN(PRODUCT(F18,G18,I18,K18,M18),2)</f>
        <v>0</v>
      </c>
      <c r="P18" s="31">
        <f>TRUNC(IF(E18=事業計画明細書!$C$29,O18*事業計画明細書!$D$29,IF(E18=事業計画明細書!$C$30,O18*事業計画明細書!$D$30,IF(E18=事業計画明細書!$C$31,O18*事業計画明細書!$D$31,O18))))</f>
        <v>0</v>
      </c>
      <c r="Q18" s="16"/>
      <c r="R18" s="10"/>
      <c r="S18" s="17" t="str">
        <f t="shared" si="1"/>
        <v/>
      </c>
      <c r="T18" s="18">
        <f>IF(E18=事業計画明細書!$C$29,F18*事業計画明細書!$D$29,IF(E18=事業計画明細書!$C$30,F18*事業計画明細書!$D$30,IF(E18=事業計画明細書!$C$31,F18*事業計画明細書!$D$31,F18)))</f>
        <v>0</v>
      </c>
    </row>
    <row r="19" spans="1:20" ht="22.5" customHeight="1">
      <c r="A19" s="10">
        <v>11</v>
      </c>
      <c r="B19" s="173"/>
      <c r="C19" s="174"/>
      <c r="D19" s="175"/>
      <c r="E19" s="14"/>
      <c r="F19" s="11"/>
      <c r="G19" s="12"/>
      <c r="H19" s="13"/>
      <c r="I19" s="12"/>
      <c r="J19" s="13"/>
      <c r="K19" s="12"/>
      <c r="L19" s="14"/>
      <c r="M19" s="10"/>
      <c r="N19" s="14"/>
      <c r="O19" s="15">
        <f t="shared" si="2"/>
        <v>0</v>
      </c>
      <c r="P19" s="24">
        <f>TRUNC(IF(E19=事業計画明細書!$C$29,O19*事業計画明細書!$D$29,IF(E19=事業計画明細書!$C$30,O19*事業計画明細書!$D$30,IF(E19=事業計画明細書!$C$31,O19*事業計画明細書!$D$31,O19))))</f>
        <v>0</v>
      </c>
      <c r="Q19" s="16"/>
      <c r="R19" s="10"/>
      <c r="S19" s="17" t="str">
        <f t="shared" si="1"/>
        <v/>
      </c>
      <c r="T19" s="18">
        <f>IF(E19=事業計画明細書!$C$29,F19*事業計画明細書!$D$29,IF(E19=事業計画明細書!$C$30,F19*事業計画明細書!$D$30,IF(E19=事業計画明細書!$C$31,F19*事業計画明細書!$D$31,F19)))</f>
        <v>0</v>
      </c>
    </row>
    <row r="20" spans="1:20" ht="22.5" customHeight="1">
      <c r="A20" s="10">
        <v>12</v>
      </c>
      <c r="B20" s="173"/>
      <c r="C20" s="174"/>
      <c r="D20" s="175"/>
      <c r="E20" s="14"/>
      <c r="F20" s="11"/>
      <c r="G20" s="12"/>
      <c r="H20" s="13"/>
      <c r="I20" s="12"/>
      <c r="J20" s="13"/>
      <c r="K20" s="12"/>
      <c r="L20" s="14"/>
      <c r="M20" s="10"/>
      <c r="N20" s="14"/>
      <c r="O20" s="15">
        <f t="shared" si="2"/>
        <v>0</v>
      </c>
      <c r="P20" s="24">
        <f>TRUNC(IF(E20=事業計画明細書!$C$29,O20*事業計画明細書!$D$29,IF(E20=事業計画明細書!$C$30,O20*事業計画明細書!$D$30,IF(E20=事業計画明細書!$C$31,O20*事業計画明細書!$D$31,O20))))</f>
        <v>0</v>
      </c>
      <c r="Q20" s="16"/>
      <c r="R20" s="10"/>
      <c r="S20" s="17" t="str">
        <f t="shared" si="1"/>
        <v/>
      </c>
      <c r="T20" s="18">
        <f>IF(E20=事業計画明細書!$C$29,F20*事業計画明細書!$D$29,IF(E20=事業計画明細書!$C$30,F20*事業計画明細書!$D$30,IF(E20=事業計画明細書!$C$31,F20*事業計画明細書!$D$31,F20)))</f>
        <v>0</v>
      </c>
    </row>
    <row r="21" spans="1:20" ht="22.5" customHeight="1">
      <c r="A21" s="10">
        <v>13</v>
      </c>
      <c r="B21" s="173"/>
      <c r="C21" s="174"/>
      <c r="D21" s="175"/>
      <c r="E21" s="14"/>
      <c r="F21" s="11"/>
      <c r="G21" s="12"/>
      <c r="H21" s="13"/>
      <c r="I21" s="12"/>
      <c r="J21" s="13"/>
      <c r="K21" s="12"/>
      <c r="L21" s="14"/>
      <c r="M21" s="10"/>
      <c r="N21" s="14"/>
      <c r="O21" s="15">
        <f t="shared" si="2"/>
        <v>0</v>
      </c>
      <c r="P21" s="24">
        <f>TRUNC(IF(E21=事業計画明細書!$C$29,O21*事業計画明細書!$D$29,IF(E21=事業計画明細書!$C$30,O21*事業計画明細書!$D$30,IF(E21=事業計画明細書!$C$31,O21*事業計画明細書!$D$31,O21))))</f>
        <v>0</v>
      </c>
      <c r="Q21" s="16"/>
      <c r="R21" s="10"/>
      <c r="S21" s="17" t="str">
        <f t="shared" si="1"/>
        <v/>
      </c>
      <c r="T21" s="18">
        <f>IF(E21=事業計画明細書!$C$29,F21*事業計画明細書!$D$29,IF(E21=事業計画明細書!$C$30,F21*事業計画明細書!$D$30,IF(E21=事業計画明細書!$C$31,F21*事業計画明細書!$D$31,F21)))</f>
        <v>0</v>
      </c>
    </row>
    <row r="22" spans="1:20" ht="22.5" customHeight="1">
      <c r="A22" s="10">
        <v>14</v>
      </c>
      <c r="B22" s="173"/>
      <c r="C22" s="174"/>
      <c r="D22" s="175"/>
      <c r="E22" s="14"/>
      <c r="F22" s="11"/>
      <c r="G22" s="12"/>
      <c r="H22" s="13"/>
      <c r="I22" s="12"/>
      <c r="J22" s="13"/>
      <c r="K22" s="12"/>
      <c r="L22" s="14"/>
      <c r="M22" s="10"/>
      <c r="N22" s="14"/>
      <c r="O22" s="15">
        <f t="shared" si="2"/>
        <v>0</v>
      </c>
      <c r="P22" s="24">
        <f>TRUNC(IF(E22=事業計画明細書!$C$29,O22*事業計画明細書!$D$29,IF(E22=事業計画明細書!$C$30,O22*事業計画明細書!$D$30,IF(E22=事業計画明細書!$C$31,O22*事業計画明細書!$D$31,O22))))</f>
        <v>0</v>
      </c>
      <c r="Q22" s="16"/>
      <c r="R22" s="10"/>
      <c r="S22" s="17" t="str">
        <f t="shared" si="1"/>
        <v/>
      </c>
      <c r="T22" s="18">
        <f>IF(E22=事業計画明細書!$C$29,F22*事業計画明細書!$D$29,IF(E22=事業計画明細書!$C$30,F22*事業計画明細書!$D$30,IF(E22=事業計画明細書!$C$31,F22*事業計画明細書!$D$31,F22)))</f>
        <v>0</v>
      </c>
    </row>
    <row r="23" spans="1:20" ht="22.5" customHeight="1">
      <c r="A23" s="10">
        <v>15</v>
      </c>
      <c r="B23" s="173"/>
      <c r="C23" s="174"/>
      <c r="D23" s="175"/>
      <c r="E23" s="14"/>
      <c r="F23" s="11"/>
      <c r="G23" s="12"/>
      <c r="H23" s="13"/>
      <c r="I23" s="12"/>
      <c r="J23" s="13"/>
      <c r="K23" s="12"/>
      <c r="L23" s="14"/>
      <c r="M23" s="10"/>
      <c r="N23" s="14"/>
      <c r="O23" s="15">
        <f t="shared" si="2"/>
        <v>0</v>
      </c>
      <c r="P23" s="24">
        <f>TRUNC(IF(E23=事業計画明細書!$C$29,O23*事業計画明細書!$D$29,IF(E23=事業計画明細書!$C$30,O23*事業計画明細書!$D$30,IF(E23=事業計画明細書!$C$31,O23*事業計画明細書!$D$31,O23))))</f>
        <v>0</v>
      </c>
      <c r="Q23" s="16"/>
      <c r="R23" s="10"/>
      <c r="S23" s="17" t="str">
        <f t="shared" si="1"/>
        <v/>
      </c>
      <c r="T23" s="18">
        <f>IF(E23=事業計画明細書!$C$29,F23*事業計画明細書!$D$29,IF(E23=事業計画明細書!$C$30,F23*事業計画明細書!$D$30,IF(E23=事業計画明細書!$C$31,F23*事業計画明細書!$D$31,F23)))</f>
        <v>0</v>
      </c>
    </row>
    <row r="24" spans="1:20" ht="22.5" customHeight="1">
      <c r="A24" s="10">
        <v>16</v>
      </c>
      <c r="B24" s="173"/>
      <c r="C24" s="174"/>
      <c r="D24" s="175"/>
      <c r="E24" s="14"/>
      <c r="F24" s="11"/>
      <c r="G24" s="12"/>
      <c r="H24" s="13"/>
      <c r="I24" s="12"/>
      <c r="J24" s="13"/>
      <c r="K24" s="12"/>
      <c r="L24" s="14"/>
      <c r="M24" s="10"/>
      <c r="N24" s="14"/>
      <c r="O24" s="15">
        <f t="shared" si="2"/>
        <v>0</v>
      </c>
      <c r="P24" s="24">
        <f>TRUNC(IF(E24=事業計画明細書!$C$29,O24*事業計画明細書!$D$29,IF(E24=事業計画明細書!$C$30,O24*事業計画明細書!$D$30,IF(E24=事業計画明細書!$C$31,O24*事業計画明細書!$D$31,O24))))</f>
        <v>0</v>
      </c>
      <c r="Q24" s="16"/>
      <c r="R24" s="10"/>
      <c r="S24" s="17" t="str">
        <f t="shared" si="1"/>
        <v/>
      </c>
      <c r="T24" s="18">
        <f>IF(E24=事業計画明細書!$C$29,F24*事業計画明細書!$D$29,IF(E24=事業計画明細書!$C$30,F24*事業計画明細書!$D$30,IF(E24=事業計画明細書!$C$31,F24*事業計画明細書!$D$31,F24)))</f>
        <v>0</v>
      </c>
    </row>
    <row r="25" spans="1:20" ht="22.5" customHeight="1">
      <c r="A25" s="10">
        <v>17</v>
      </c>
      <c r="B25" s="173"/>
      <c r="C25" s="174"/>
      <c r="D25" s="175"/>
      <c r="E25" s="14"/>
      <c r="F25" s="11"/>
      <c r="G25" s="12"/>
      <c r="H25" s="13"/>
      <c r="I25" s="12"/>
      <c r="J25" s="13"/>
      <c r="K25" s="12"/>
      <c r="L25" s="14"/>
      <c r="M25" s="10"/>
      <c r="N25" s="14"/>
      <c r="O25" s="15">
        <f t="shared" si="2"/>
        <v>0</v>
      </c>
      <c r="P25" s="24">
        <f>TRUNC(IF(E25=事業計画明細書!$C$29,O25*事業計画明細書!$D$29,IF(E25=事業計画明細書!$C$30,O25*事業計画明細書!$D$30,IF(E25=事業計画明細書!$C$31,O25*事業計画明細書!$D$31,O25))))</f>
        <v>0</v>
      </c>
      <c r="Q25" s="16"/>
      <c r="R25" s="10"/>
      <c r="S25" s="17" t="str">
        <f t="shared" si="1"/>
        <v/>
      </c>
      <c r="T25" s="18">
        <f>IF(E25=事業計画明細書!$C$29,F25*事業計画明細書!$D$29,IF(E25=事業計画明細書!$C$30,F25*事業計画明細書!$D$30,IF(E25=事業計画明細書!$C$31,F25*事業計画明細書!$D$31,F25)))</f>
        <v>0</v>
      </c>
    </row>
    <row r="26" spans="1:20" ht="22.5" customHeight="1">
      <c r="A26" s="10">
        <v>18</v>
      </c>
      <c r="B26" s="173"/>
      <c r="C26" s="174"/>
      <c r="D26" s="175"/>
      <c r="E26" s="14"/>
      <c r="F26" s="11"/>
      <c r="G26" s="12"/>
      <c r="H26" s="13"/>
      <c r="I26" s="12"/>
      <c r="J26" s="13"/>
      <c r="K26" s="12"/>
      <c r="L26" s="14"/>
      <c r="M26" s="10"/>
      <c r="N26" s="14"/>
      <c r="O26" s="15">
        <f t="shared" si="2"/>
        <v>0</v>
      </c>
      <c r="P26" s="24">
        <f>TRUNC(IF(E26=事業計画明細書!$C$29,O26*事業計画明細書!$D$29,IF(E26=事業計画明細書!$C$30,O26*事業計画明細書!$D$30,IF(E26=事業計画明細書!$C$31,O26*事業計画明細書!$D$31,O26))))</f>
        <v>0</v>
      </c>
      <c r="Q26" s="16"/>
      <c r="R26" s="10"/>
      <c r="S26" s="17" t="str">
        <f t="shared" si="1"/>
        <v/>
      </c>
      <c r="T26" s="18">
        <f>IF(E26=事業計画明細書!$C$29,F26*事業計画明細書!$D$29,IF(E26=事業計画明細書!$C$30,F26*事業計画明細書!$D$30,IF(E26=事業計画明細書!$C$31,F26*事業計画明細書!$D$31,F26)))</f>
        <v>0</v>
      </c>
    </row>
    <row r="27" spans="1:20" ht="22.5" customHeight="1">
      <c r="A27" s="10">
        <v>19</v>
      </c>
      <c r="B27" s="173"/>
      <c r="C27" s="174"/>
      <c r="D27" s="175"/>
      <c r="E27" s="14"/>
      <c r="F27" s="11"/>
      <c r="G27" s="12"/>
      <c r="H27" s="13"/>
      <c r="I27" s="12"/>
      <c r="J27" s="13"/>
      <c r="K27" s="12"/>
      <c r="L27" s="14"/>
      <c r="M27" s="10"/>
      <c r="N27" s="14"/>
      <c r="O27" s="15">
        <f t="shared" si="2"/>
        <v>0</v>
      </c>
      <c r="P27" s="24">
        <f>TRUNC(IF(E27=事業計画明細書!$C$29,O27*事業計画明細書!$D$29,IF(E27=事業計画明細書!$C$30,O27*事業計画明細書!$D$30,IF(E27=事業計画明細書!$C$31,O27*事業計画明細書!$D$31,O27))))</f>
        <v>0</v>
      </c>
      <c r="Q27" s="16"/>
      <c r="R27" s="10"/>
      <c r="S27" s="17" t="str">
        <f t="shared" si="1"/>
        <v/>
      </c>
      <c r="T27" s="18">
        <f>IF(E27=事業計画明細書!$C$29,F27*事業計画明細書!$D$29,IF(E27=事業計画明細書!$C$30,F27*事業計画明細書!$D$30,IF(E27=事業計画明細書!$C$31,F27*事業計画明細書!$D$31,F27)))</f>
        <v>0</v>
      </c>
    </row>
    <row r="28" spans="1:20" ht="22.5" customHeight="1" thickBot="1">
      <c r="A28" s="10">
        <v>20</v>
      </c>
      <c r="B28" s="173"/>
      <c r="C28" s="174"/>
      <c r="D28" s="175"/>
      <c r="E28" s="14"/>
      <c r="F28" s="11"/>
      <c r="G28" s="12"/>
      <c r="H28" s="13"/>
      <c r="I28" s="12"/>
      <c r="J28" s="13"/>
      <c r="K28" s="12"/>
      <c r="L28" s="14"/>
      <c r="M28" s="10"/>
      <c r="N28" s="14"/>
      <c r="O28" s="15">
        <f t="shared" si="2"/>
        <v>0</v>
      </c>
      <c r="P28" s="24">
        <f>TRUNC(IF(E28=事業計画明細書!$C$29,O28*事業計画明細書!$D$29,IF(E28=事業計画明細書!$C$30,O28*事業計画明細書!$D$30,IF(E28=事業計画明細書!$C$31,O28*事業計画明細書!$D$31,O28))))</f>
        <v>0</v>
      </c>
      <c r="Q28" s="16"/>
      <c r="R28" s="10"/>
      <c r="S28" s="17" t="str">
        <f t="shared" si="1"/>
        <v/>
      </c>
      <c r="T28" s="18">
        <f>IF(E28=事業計画明細書!$C$29,F28*事業計画明細書!$D$29,IF(E28=事業計画明細書!$C$30,F28*事業計画明細書!$D$30,IF(E28=事業計画明細書!$C$31,F28*事業計画明細書!$D$31,F28)))</f>
        <v>0</v>
      </c>
    </row>
    <row r="29" spans="1:20" s="5" customFormat="1" ht="14" thickTop="1" thickBot="1">
      <c r="A29" s="180" t="s">
        <v>286</v>
      </c>
      <c r="B29" s="181"/>
      <c r="C29" s="181"/>
      <c r="D29" s="181"/>
      <c r="E29" s="181"/>
      <c r="F29" s="181"/>
      <c r="G29" s="181"/>
      <c r="H29" s="181"/>
      <c r="I29" s="181"/>
      <c r="J29" s="181"/>
      <c r="K29" s="181"/>
      <c r="L29" s="182"/>
      <c r="M29" s="183" t="s">
        <v>284</v>
      </c>
      <c r="N29" s="184"/>
      <c r="O29" s="33"/>
      <c r="P29" s="34">
        <f>SUM(P30:P49)</f>
        <v>0</v>
      </c>
      <c r="Q29" s="35"/>
      <c r="R29" s="36"/>
      <c r="S29" s="9"/>
      <c r="T29" s="9"/>
    </row>
    <row r="30" spans="1:20" ht="22.5" customHeight="1" thickTop="1">
      <c r="A30" s="25">
        <v>1</v>
      </c>
      <c r="B30" s="173"/>
      <c r="C30" s="174"/>
      <c r="D30" s="175"/>
      <c r="E30" s="14"/>
      <c r="F30" s="11"/>
      <c r="G30" s="12"/>
      <c r="H30" s="13"/>
      <c r="I30" s="27"/>
      <c r="J30" s="28"/>
      <c r="K30" s="27"/>
      <c r="L30" s="29"/>
      <c r="M30" s="25"/>
      <c r="N30" s="29"/>
      <c r="O30" s="30">
        <f>ROUNDDOWN(PRODUCT(F30,G30,I30,K30,M30),2)</f>
        <v>0</v>
      </c>
      <c r="P30" s="31">
        <f>TRUNC(IF(E30=事業計画明細書!$C$29,O30*事業計画明細書!$D$29,IF(E30=事業計画明細書!$C$30,O30*事業計画明細書!$D$30,IF(E30=事業計画明細書!$C$31,O30*事業計画明細書!$D$31,O30))))</f>
        <v>0</v>
      </c>
      <c r="Q30" s="32"/>
      <c r="R30" s="25"/>
      <c r="S30" s="17" t="str">
        <f>IF(T30&gt;49999,"3者見積必要","")</f>
        <v/>
      </c>
      <c r="T30" s="18">
        <f>IF(E30=事業計画明細書!$C$29,F30*事業計画明細書!$D$29,IF(E30=事業計画明細書!$C$30,F30*事業計画明細書!$D$30,IF(E30=事業計画明細書!$C$31,F30*事業計画明細書!$D$31,F30)))</f>
        <v>0</v>
      </c>
    </row>
    <row r="31" spans="1:20" ht="22.5" customHeight="1">
      <c r="A31" s="10">
        <v>2</v>
      </c>
      <c r="B31" s="176"/>
      <c r="C31" s="177"/>
      <c r="D31" s="178"/>
      <c r="E31" s="29"/>
      <c r="F31" s="26"/>
      <c r="G31" s="27"/>
      <c r="H31" s="28"/>
      <c r="I31" s="12"/>
      <c r="J31" s="13"/>
      <c r="K31" s="12"/>
      <c r="L31" s="14"/>
      <c r="M31" s="10"/>
      <c r="N31" s="14"/>
      <c r="O31" s="15">
        <f t="shared" ref="O31:O37" si="3">ROUNDDOWN(PRODUCT(F31,G31,I31,K31,M31),2)</f>
        <v>0</v>
      </c>
      <c r="P31" s="24">
        <f>TRUNC(IF(E31=事業計画明細書!$C$29,O31*事業計画明細書!$D$29,IF(E31=事業計画明細書!$C$30,O31*事業計画明細書!$D$30,IF(E31=事業計画明細書!$C$31,O31*事業計画明細書!$D$31,O31))))</f>
        <v>0</v>
      </c>
      <c r="Q31" s="16"/>
      <c r="R31" s="10"/>
      <c r="S31" s="17" t="str">
        <f t="shared" ref="S31:S37" si="4">IF(T31&gt;49999,"3者見積必要","")</f>
        <v/>
      </c>
      <c r="T31" s="18">
        <f>IF(E31=事業計画明細書!$C$29,F31*事業計画明細書!$D$29,IF(E31=事業計画明細書!$C$30,F31*事業計画明細書!$D$30,IF(E31=事業計画明細書!$C$31,F31*事業計画明細書!$D$31,F31)))</f>
        <v>0</v>
      </c>
    </row>
    <row r="32" spans="1:20" ht="22.5" customHeight="1">
      <c r="A32" s="10">
        <v>3</v>
      </c>
      <c r="B32" s="173"/>
      <c r="C32" s="174"/>
      <c r="D32" s="175"/>
      <c r="E32" s="14"/>
      <c r="F32" s="11"/>
      <c r="G32" s="12"/>
      <c r="H32" s="13"/>
      <c r="I32" s="12"/>
      <c r="J32" s="13"/>
      <c r="K32" s="12"/>
      <c r="L32" s="14"/>
      <c r="M32" s="10"/>
      <c r="N32" s="14"/>
      <c r="O32" s="15">
        <f t="shared" si="3"/>
        <v>0</v>
      </c>
      <c r="P32" s="24">
        <f>TRUNC(IF(E32=事業計画明細書!$C$29,O32*事業計画明細書!$D$29,IF(E32=事業計画明細書!$C$30,O32*事業計画明細書!$D$30,IF(E32=事業計画明細書!$C$31,O32*事業計画明細書!$D$31,O32))))</f>
        <v>0</v>
      </c>
      <c r="Q32" s="16"/>
      <c r="R32" s="10"/>
      <c r="S32" s="17" t="str">
        <f t="shared" si="4"/>
        <v/>
      </c>
      <c r="T32" s="18">
        <f>IF(E32=事業計画明細書!$C$29,F32*事業計画明細書!$D$29,IF(E32=事業計画明細書!$C$30,F32*事業計画明細書!$D$30,IF(E32=事業計画明細書!$C$31,F32*事業計画明細書!$D$31,F32)))</f>
        <v>0</v>
      </c>
    </row>
    <row r="33" spans="1:20" ht="22.5" customHeight="1">
      <c r="A33" s="10">
        <v>4</v>
      </c>
      <c r="B33" s="173"/>
      <c r="C33" s="174"/>
      <c r="D33" s="175"/>
      <c r="E33" s="14"/>
      <c r="F33" s="11"/>
      <c r="G33" s="12"/>
      <c r="H33" s="13"/>
      <c r="I33" s="12"/>
      <c r="J33" s="13"/>
      <c r="K33" s="12"/>
      <c r="L33" s="14"/>
      <c r="M33" s="10"/>
      <c r="N33" s="14"/>
      <c r="O33" s="15">
        <f t="shared" si="3"/>
        <v>0</v>
      </c>
      <c r="P33" s="24">
        <f>TRUNC(IF(E33=事業計画明細書!$C$29,O33*事業計画明細書!$D$29,IF(E33=事業計画明細書!$C$30,O33*事業計画明細書!$D$30,IF(E33=事業計画明細書!$C$31,O33*事業計画明細書!$D$31,O33))))</f>
        <v>0</v>
      </c>
      <c r="Q33" s="16"/>
      <c r="R33" s="10"/>
      <c r="S33" s="17" t="str">
        <f t="shared" si="4"/>
        <v/>
      </c>
      <c r="T33" s="18">
        <f>IF(E33=事業計画明細書!$C$29,F33*事業計画明細書!$D$29,IF(E33=事業計画明細書!$C$30,F33*事業計画明細書!$D$30,IF(E33=事業計画明細書!$C$31,F33*事業計画明細書!$D$31,F33)))</f>
        <v>0</v>
      </c>
    </row>
    <row r="34" spans="1:20" ht="22.5" customHeight="1">
      <c r="A34" s="10">
        <v>5</v>
      </c>
      <c r="B34" s="173"/>
      <c r="C34" s="174"/>
      <c r="D34" s="175"/>
      <c r="E34" s="14"/>
      <c r="F34" s="11"/>
      <c r="G34" s="12"/>
      <c r="H34" s="13"/>
      <c r="I34" s="12"/>
      <c r="J34" s="13"/>
      <c r="K34" s="12"/>
      <c r="L34" s="14"/>
      <c r="M34" s="10"/>
      <c r="N34" s="14"/>
      <c r="O34" s="15">
        <f t="shared" si="3"/>
        <v>0</v>
      </c>
      <c r="P34" s="24">
        <f>TRUNC(IF(E34=事業計画明細書!$C$29,O34*事業計画明細書!$D$29,IF(E34=事業計画明細書!$C$30,O34*事業計画明細書!$D$30,IF(E34=事業計画明細書!$C$31,O34*事業計画明細書!$D$31,O34))))</f>
        <v>0</v>
      </c>
      <c r="Q34" s="16"/>
      <c r="R34" s="10"/>
      <c r="S34" s="17" t="str">
        <f t="shared" si="4"/>
        <v/>
      </c>
      <c r="T34" s="18">
        <f>IF(E34=事業計画明細書!$C$29,F34*事業計画明細書!$D$29,IF(E34=事業計画明細書!$C$30,F34*事業計画明細書!$D$30,IF(E34=事業計画明細書!$C$31,F34*事業計画明細書!$D$31,F34)))</f>
        <v>0</v>
      </c>
    </row>
    <row r="35" spans="1:20" ht="22.5" customHeight="1">
      <c r="A35" s="10">
        <v>6</v>
      </c>
      <c r="B35" s="173"/>
      <c r="C35" s="174"/>
      <c r="D35" s="175"/>
      <c r="E35" s="14"/>
      <c r="F35" s="11"/>
      <c r="G35" s="12"/>
      <c r="H35" s="13"/>
      <c r="I35" s="12"/>
      <c r="J35" s="13"/>
      <c r="K35" s="12"/>
      <c r="L35" s="14"/>
      <c r="M35" s="10"/>
      <c r="N35" s="14"/>
      <c r="O35" s="15">
        <f t="shared" si="3"/>
        <v>0</v>
      </c>
      <c r="P35" s="24">
        <f>TRUNC(IF(E35=事業計画明細書!$C$29,O35*事業計画明細書!$D$29,IF(E35=事業計画明細書!$C$30,O35*事業計画明細書!$D$30,IF(E35=事業計画明細書!$C$31,O35*事業計画明細書!$D$31,O35))))</f>
        <v>0</v>
      </c>
      <c r="Q35" s="16"/>
      <c r="R35" s="10"/>
      <c r="S35" s="17" t="str">
        <f t="shared" si="4"/>
        <v/>
      </c>
      <c r="T35" s="18">
        <f>IF(E35=事業計画明細書!$C$29,F35*事業計画明細書!$D$29,IF(E35=事業計画明細書!$C$30,F35*事業計画明細書!$D$30,IF(E35=事業計画明細書!$C$31,F35*事業計画明細書!$D$31,F35)))</f>
        <v>0</v>
      </c>
    </row>
    <row r="36" spans="1:20" ht="22.5" customHeight="1">
      <c r="A36" s="10">
        <v>7</v>
      </c>
      <c r="B36" s="173"/>
      <c r="C36" s="174"/>
      <c r="D36" s="175"/>
      <c r="E36" s="14"/>
      <c r="F36" s="11"/>
      <c r="G36" s="12"/>
      <c r="H36" s="13"/>
      <c r="I36" s="12"/>
      <c r="J36" s="13"/>
      <c r="K36" s="12"/>
      <c r="L36" s="14"/>
      <c r="M36" s="10"/>
      <c r="N36" s="14"/>
      <c r="O36" s="15">
        <f t="shared" si="3"/>
        <v>0</v>
      </c>
      <c r="P36" s="24">
        <f>TRUNC(IF(E36=事業計画明細書!$C$29,O36*事業計画明細書!$D$29,IF(E36=事業計画明細書!$C$30,O36*事業計画明細書!$D$30,IF(E36=事業計画明細書!$C$31,O36*事業計画明細書!$D$31,O36))))</f>
        <v>0</v>
      </c>
      <c r="Q36" s="16"/>
      <c r="R36" s="10"/>
      <c r="S36" s="17" t="str">
        <f t="shared" si="4"/>
        <v/>
      </c>
      <c r="T36" s="18">
        <f>IF(E36=事業計画明細書!$C$29,F36*事業計画明細書!$D$29,IF(E36=事業計画明細書!$C$30,F36*事業計画明細書!$D$30,IF(E36=事業計画明細書!$C$31,F36*事業計画明細書!$D$31,F36)))</f>
        <v>0</v>
      </c>
    </row>
    <row r="37" spans="1:20" ht="22.5" customHeight="1">
      <c r="A37" s="10">
        <v>8</v>
      </c>
      <c r="B37" s="173"/>
      <c r="C37" s="174"/>
      <c r="D37" s="175"/>
      <c r="E37" s="14"/>
      <c r="F37" s="11"/>
      <c r="G37" s="12"/>
      <c r="H37" s="13"/>
      <c r="I37" s="12"/>
      <c r="J37" s="13"/>
      <c r="K37" s="12"/>
      <c r="L37" s="14"/>
      <c r="M37" s="10"/>
      <c r="N37" s="14"/>
      <c r="O37" s="15">
        <f t="shared" si="3"/>
        <v>0</v>
      </c>
      <c r="P37" s="24">
        <f>TRUNC(IF(E37=事業計画明細書!$C$29,O37*事業計画明細書!$D$29,IF(E37=事業計画明細書!$C$30,O37*事業計画明細書!$D$30,IF(E37=事業計画明細書!$C$31,O37*事業計画明細書!$D$31,O37))))</f>
        <v>0</v>
      </c>
      <c r="Q37" s="16"/>
      <c r="R37" s="10"/>
      <c r="S37" s="17" t="str">
        <f t="shared" si="4"/>
        <v/>
      </c>
      <c r="T37" s="18">
        <f>IF(E37=事業計画明細書!$C$29,F37*事業計画明細書!$D$29,IF(E37=事業計画明細書!$C$30,F37*事業計画明細書!$D$30,IF(E37=事業計画明細書!$C$31,F37*事業計画明細書!$D$31,F37)))</f>
        <v>0</v>
      </c>
    </row>
    <row r="38" spans="1:20" ht="22.5" customHeight="1">
      <c r="A38" s="10">
        <v>9</v>
      </c>
      <c r="B38" s="176"/>
      <c r="C38" s="177"/>
      <c r="D38" s="178"/>
      <c r="E38" s="14"/>
      <c r="F38" s="26"/>
      <c r="G38" s="27"/>
      <c r="H38" s="28"/>
      <c r="I38" s="27"/>
      <c r="J38" s="28"/>
      <c r="K38" s="27"/>
      <c r="L38" s="29"/>
      <c r="M38" s="25"/>
      <c r="N38" s="29"/>
      <c r="O38" s="30">
        <f t="shared" si="2"/>
        <v>0</v>
      </c>
      <c r="P38" s="31">
        <f>TRUNC(IF(E38=事業計画明細書!$C$29,O38*事業計画明細書!$D$29,IF(E38=事業計画明細書!$C$30,O38*事業計画明細書!$D$30,IF(E38=事業計画明細書!$C$31,O38*事業計画明細書!$D$31,O38))))</f>
        <v>0</v>
      </c>
      <c r="Q38" s="32"/>
      <c r="R38" s="25"/>
      <c r="S38" s="17" t="str">
        <f t="shared" si="1"/>
        <v/>
      </c>
      <c r="T38" s="18">
        <f>IF(E38=事業計画明細書!$C$29,F38*事業計画明細書!$D$29,IF(E38=事業計画明細書!$C$30,F38*事業計画明細書!$D$30,IF(E38=事業計画明細書!$C$31,F38*事業計画明細書!$D$31,F38)))</f>
        <v>0</v>
      </c>
    </row>
    <row r="39" spans="1:20" ht="22.5" customHeight="1">
      <c r="A39" s="10">
        <v>10</v>
      </c>
      <c r="B39" s="176"/>
      <c r="C39" s="177"/>
      <c r="D39" s="178"/>
      <c r="E39" s="14"/>
      <c r="F39" s="11"/>
      <c r="G39" s="12"/>
      <c r="H39" s="13"/>
      <c r="I39" s="12"/>
      <c r="J39" s="13"/>
      <c r="K39" s="12"/>
      <c r="L39" s="14"/>
      <c r="M39" s="10"/>
      <c r="N39" s="14"/>
      <c r="O39" s="15">
        <f t="shared" si="2"/>
        <v>0</v>
      </c>
      <c r="P39" s="24">
        <f>TRUNC(IF(E39=事業計画明細書!$C$29,O39*事業計画明細書!$D$29,IF(E39=事業計画明細書!$C$30,O39*事業計画明細書!$D$30,IF(E39=事業計画明細書!$C$31,O39*事業計画明細書!$D$31,O39))))</f>
        <v>0</v>
      </c>
      <c r="Q39" s="16"/>
      <c r="R39" s="10"/>
      <c r="S39" s="17" t="str">
        <f t="shared" si="1"/>
        <v/>
      </c>
      <c r="T39" s="18">
        <f>IF(E39=事業計画明細書!$C$29,F39*事業計画明細書!$D$29,IF(E39=事業計画明細書!$C$30,F39*事業計画明細書!$D$30,IF(E39=事業計画明細書!$C$31,F39*事業計画明細書!$D$31,F39)))</f>
        <v>0</v>
      </c>
    </row>
    <row r="40" spans="1:20" ht="22.5" customHeight="1">
      <c r="A40" s="10">
        <v>11</v>
      </c>
      <c r="B40" s="173"/>
      <c r="C40" s="174"/>
      <c r="D40" s="175"/>
      <c r="E40" s="14"/>
      <c r="F40" s="11"/>
      <c r="G40" s="12"/>
      <c r="H40" s="13"/>
      <c r="I40" s="12"/>
      <c r="J40" s="13"/>
      <c r="K40" s="12"/>
      <c r="L40" s="14"/>
      <c r="M40" s="10"/>
      <c r="N40" s="14"/>
      <c r="O40" s="15">
        <f t="shared" si="2"/>
        <v>0</v>
      </c>
      <c r="P40" s="24">
        <f>TRUNC(IF(E40=事業計画明細書!$C$29,O40*事業計画明細書!$D$29,IF(E40=事業計画明細書!$C$30,O40*事業計画明細書!$D$30,IF(E40=事業計画明細書!$C$31,O40*事業計画明細書!$D$31,O40))))</f>
        <v>0</v>
      </c>
      <c r="Q40" s="16"/>
      <c r="R40" s="10"/>
      <c r="S40" s="17" t="str">
        <f t="shared" si="1"/>
        <v/>
      </c>
      <c r="T40" s="18">
        <f>IF(E40=事業計画明細書!$C$29,F40*事業計画明細書!$D$29,IF(E40=事業計画明細書!$C$30,F40*事業計画明細書!$D$30,IF(E40=事業計画明細書!$C$31,F40*事業計画明細書!$D$31,F40)))</f>
        <v>0</v>
      </c>
    </row>
    <row r="41" spans="1:20" ht="22.5" customHeight="1">
      <c r="A41" s="10">
        <v>12</v>
      </c>
      <c r="B41" s="173"/>
      <c r="C41" s="174"/>
      <c r="D41" s="175"/>
      <c r="E41" s="14"/>
      <c r="F41" s="11"/>
      <c r="G41" s="12"/>
      <c r="H41" s="13"/>
      <c r="I41" s="12"/>
      <c r="J41" s="13"/>
      <c r="K41" s="12"/>
      <c r="L41" s="14"/>
      <c r="M41" s="10"/>
      <c r="N41" s="14"/>
      <c r="O41" s="15">
        <f t="shared" si="2"/>
        <v>0</v>
      </c>
      <c r="P41" s="24">
        <f>TRUNC(IF(E41=事業計画明細書!$C$29,O41*事業計画明細書!$D$29,IF(E41=事業計画明細書!$C$30,O41*事業計画明細書!$D$30,IF(E41=事業計画明細書!$C$31,O41*事業計画明細書!$D$31,O41))))</f>
        <v>0</v>
      </c>
      <c r="Q41" s="16"/>
      <c r="R41" s="10"/>
      <c r="S41" s="17" t="str">
        <f t="shared" si="1"/>
        <v/>
      </c>
      <c r="T41" s="18">
        <f>IF(E41=事業計画明細書!$C$29,F41*事業計画明細書!$D$29,IF(E41=事業計画明細書!$C$30,F41*事業計画明細書!$D$30,IF(E41=事業計画明細書!$C$31,F41*事業計画明細書!$D$31,F41)))</f>
        <v>0</v>
      </c>
    </row>
    <row r="42" spans="1:20" ht="22.5" customHeight="1">
      <c r="A42" s="10">
        <v>13</v>
      </c>
      <c r="B42" s="173"/>
      <c r="C42" s="174"/>
      <c r="D42" s="175"/>
      <c r="E42" s="14"/>
      <c r="F42" s="11"/>
      <c r="G42" s="12"/>
      <c r="H42" s="13"/>
      <c r="I42" s="12"/>
      <c r="J42" s="13"/>
      <c r="K42" s="12"/>
      <c r="L42" s="14"/>
      <c r="M42" s="10"/>
      <c r="N42" s="14"/>
      <c r="O42" s="15">
        <f t="shared" si="2"/>
        <v>0</v>
      </c>
      <c r="P42" s="24">
        <f>TRUNC(IF(E42=事業計画明細書!$C$29,O42*事業計画明細書!$D$29,IF(E42=事業計画明細書!$C$30,O42*事業計画明細書!$D$30,IF(E42=事業計画明細書!$C$31,O42*事業計画明細書!$D$31,O42))))</f>
        <v>0</v>
      </c>
      <c r="Q42" s="16"/>
      <c r="R42" s="10"/>
      <c r="S42" s="17" t="str">
        <f t="shared" si="1"/>
        <v/>
      </c>
      <c r="T42" s="18">
        <f>IF(E42=事業計画明細書!$C$29,F42*事業計画明細書!$D$29,IF(E42=事業計画明細書!$C$30,F42*事業計画明細書!$D$30,IF(E42=事業計画明細書!$C$31,F42*事業計画明細書!$D$31,F42)))</f>
        <v>0</v>
      </c>
    </row>
    <row r="43" spans="1:20" ht="22.5" customHeight="1">
      <c r="A43" s="10">
        <v>14</v>
      </c>
      <c r="B43" s="173"/>
      <c r="C43" s="174"/>
      <c r="D43" s="175"/>
      <c r="E43" s="14"/>
      <c r="F43" s="11"/>
      <c r="G43" s="12"/>
      <c r="H43" s="13"/>
      <c r="I43" s="12"/>
      <c r="J43" s="13"/>
      <c r="K43" s="12"/>
      <c r="L43" s="14"/>
      <c r="M43" s="10"/>
      <c r="N43" s="14"/>
      <c r="O43" s="15">
        <f t="shared" si="2"/>
        <v>0</v>
      </c>
      <c r="P43" s="24">
        <f>TRUNC(IF(E43=事業計画明細書!$C$29,O43*事業計画明細書!$D$29,IF(E43=事業計画明細書!$C$30,O43*事業計画明細書!$D$30,IF(E43=事業計画明細書!$C$31,O43*事業計画明細書!$D$31,O43))))</f>
        <v>0</v>
      </c>
      <c r="Q43" s="16"/>
      <c r="R43" s="10"/>
      <c r="S43" s="17" t="str">
        <f t="shared" si="1"/>
        <v/>
      </c>
      <c r="T43" s="18">
        <f>IF(E43=事業計画明細書!$C$29,F43*事業計画明細書!$D$29,IF(E43=事業計画明細書!$C$30,F43*事業計画明細書!$D$30,IF(E43=事業計画明細書!$C$31,F43*事業計画明細書!$D$31,F43)))</f>
        <v>0</v>
      </c>
    </row>
    <row r="44" spans="1:20" ht="22.5" customHeight="1">
      <c r="A44" s="10">
        <v>15</v>
      </c>
      <c r="B44" s="173"/>
      <c r="C44" s="174"/>
      <c r="D44" s="175"/>
      <c r="E44" s="14"/>
      <c r="F44" s="11"/>
      <c r="G44" s="12"/>
      <c r="H44" s="13"/>
      <c r="I44" s="12"/>
      <c r="J44" s="13"/>
      <c r="K44" s="12"/>
      <c r="L44" s="14"/>
      <c r="M44" s="10"/>
      <c r="N44" s="14"/>
      <c r="O44" s="15">
        <f t="shared" si="2"/>
        <v>0</v>
      </c>
      <c r="P44" s="24">
        <f>TRUNC(IF(E44=事業計画明細書!$C$29,O44*事業計画明細書!$D$29,IF(E44=事業計画明細書!$C$30,O44*事業計画明細書!$D$30,IF(E44=事業計画明細書!$C$31,O44*事業計画明細書!$D$31,O44))))</f>
        <v>0</v>
      </c>
      <c r="Q44" s="16"/>
      <c r="R44" s="10"/>
      <c r="S44" s="17" t="str">
        <f t="shared" si="1"/>
        <v/>
      </c>
      <c r="T44" s="18">
        <f>IF(E44=事業計画明細書!$C$29,F44*事業計画明細書!$D$29,IF(E44=事業計画明細書!$C$30,F44*事業計画明細書!$D$30,IF(E44=事業計画明細書!$C$31,F44*事業計画明細書!$D$31,F44)))</f>
        <v>0</v>
      </c>
    </row>
    <row r="45" spans="1:20" ht="22.5" customHeight="1">
      <c r="A45" s="10">
        <v>16</v>
      </c>
      <c r="B45" s="173"/>
      <c r="C45" s="174"/>
      <c r="D45" s="175"/>
      <c r="E45" s="14"/>
      <c r="F45" s="11"/>
      <c r="G45" s="12"/>
      <c r="H45" s="13"/>
      <c r="I45" s="12"/>
      <c r="J45" s="13"/>
      <c r="K45" s="12"/>
      <c r="L45" s="14"/>
      <c r="M45" s="10"/>
      <c r="N45" s="14"/>
      <c r="O45" s="15">
        <f t="shared" si="2"/>
        <v>0</v>
      </c>
      <c r="P45" s="24">
        <f>TRUNC(IF(E45=事業計画明細書!$C$29,O45*事業計画明細書!$D$29,IF(E45=事業計画明細書!$C$30,O45*事業計画明細書!$D$30,IF(E45=事業計画明細書!$C$31,O45*事業計画明細書!$D$31,O45))))</f>
        <v>0</v>
      </c>
      <c r="Q45" s="16"/>
      <c r="R45" s="10"/>
      <c r="S45" s="17" t="str">
        <f t="shared" si="1"/>
        <v/>
      </c>
      <c r="T45" s="18">
        <f>IF(E45=事業計画明細書!$C$29,F45*事業計画明細書!$D$29,IF(E45=事業計画明細書!$C$30,F45*事業計画明細書!$D$30,IF(E45=事業計画明細書!$C$31,F45*事業計画明細書!$D$31,F45)))</f>
        <v>0</v>
      </c>
    </row>
    <row r="46" spans="1:20" ht="22.5" customHeight="1">
      <c r="A46" s="10">
        <v>17</v>
      </c>
      <c r="B46" s="173"/>
      <c r="C46" s="174"/>
      <c r="D46" s="175"/>
      <c r="E46" s="14"/>
      <c r="F46" s="11"/>
      <c r="G46" s="12"/>
      <c r="H46" s="13"/>
      <c r="I46" s="12"/>
      <c r="J46" s="13"/>
      <c r="K46" s="12"/>
      <c r="L46" s="14"/>
      <c r="M46" s="10"/>
      <c r="N46" s="14"/>
      <c r="O46" s="15">
        <f t="shared" si="2"/>
        <v>0</v>
      </c>
      <c r="P46" s="24">
        <f>TRUNC(IF(E46=事業計画明細書!$C$29,O46*事業計画明細書!$D$29,IF(E46=事業計画明細書!$C$30,O46*事業計画明細書!$D$30,IF(E46=事業計画明細書!$C$31,O46*事業計画明細書!$D$31,O46))))</f>
        <v>0</v>
      </c>
      <c r="Q46" s="16"/>
      <c r="R46" s="10"/>
      <c r="S46" s="17" t="str">
        <f t="shared" si="1"/>
        <v/>
      </c>
      <c r="T46" s="18">
        <f>IF(E46=事業計画明細書!$C$29,F46*事業計画明細書!$D$29,IF(E46=事業計画明細書!$C$30,F46*事業計画明細書!$D$30,IF(E46=事業計画明細書!$C$31,F46*事業計画明細書!$D$31,F46)))</f>
        <v>0</v>
      </c>
    </row>
    <row r="47" spans="1:20" ht="22.5" customHeight="1">
      <c r="A47" s="10">
        <v>18</v>
      </c>
      <c r="B47" s="173"/>
      <c r="C47" s="174"/>
      <c r="D47" s="175"/>
      <c r="E47" s="14"/>
      <c r="F47" s="11"/>
      <c r="G47" s="12"/>
      <c r="H47" s="13"/>
      <c r="I47" s="12"/>
      <c r="J47" s="13"/>
      <c r="K47" s="12"/>
      <c r="L47" s="14"/>
      <c r="M47" s="10"/>
      <c r="N47" s="14"/>
      <c r="O47" s="15">
        <f t="shared" si="2"/>
        <v>0</v>
      </c>
      <c r="P47" s="24">
        <f>TRUNC(IF(E47=事業計画明細書!$C$29,O47*事業計画明細書!$D$29,IF(E47=事業計画明細書!$C$30,O47*事業計画明細書!$D$30,IF(E47=事業計画明細書!$C$31,O47*事業計画明細書!$D$31,O47))))</f>
        <v>0</v>
      </c>
      <c r="Q47" s="16"/>
      <c r="R47" s="10"/>
      <c r="S47" s="17" t="str">
        <f t="shared" si="1"/>
        <v/>
      </c>
      <c r="T47" s="18">
        <f>IF(E47=事業計画明細書!$C$29,F47*事業計画明細書!$D$29,IF(E47=事業計画明細書!$C$30,F47*事業計画明細書!$D$30,IF(E47=事業計画明細書!$C$31,F47*事業計画明細書!$D$31,F47)))</f>
        <v>0</v>
      </c>
    </row>
    <row r="48" spans="1:20" ht="22.5" customHeight="1">
      <c r="A48" s="10">
        <v>19</v>
      </c>
      <c r="B48" s="173"/>
      <c r="C48" s="174"/>
      <c r="D48" s="175"/>
      <c r="E48" s="14"/>
      <c r="F48" s="11"/>
      <c r="G48" s="12"/>
      <c r="H48" s="13"/>
      <c r="I48" s="12"/>
      <c r="J48" s="13"/>
      <c r="K48" s="12"/>
      <c r="L48" s="14"/>
      <c r="M48" s="10"/>
      <c r="N48" s="14"/>
      <c r="O48" s="15">
        <f>ROUNDDOWN(PRODUCT(F48,G48,I48,K48,M48),2)</f>
        <v>0</v>
      </c>
      <c r="P48" s="24">
        <f>TRUNC(IF(E48=事業計画明細書!$C$29,O48*事業計画明細書!$D$29,IF(E48=事業計画明細書!$C$30,O48*事業計画明細書!$D$30,IF(E48=事業計画明細書!$C$31,O48*事業計画明細書!$D$31,O48))))</f>
        <v>0</v>
      </c>
      <c r="Q48" s="16"/>
      <c r="R48" s="10"/>
      <c r="S48" s="17" t="str">
        <f t="shared" ref="S48" si="5">IF(T48&gt;49999,"3者見積必要","")</f>
        <v/>
      </c>
      <c r="T48" s="18">
        <f>IF(E48=事業計画明細書!$C$29,F48*事業計画明細書!$D$29,IF(E48=事業計画明細書!$C$30,F48*事業計画明細書!$D$30,IF(E48=事業計画明細書!$C$31,F48*事業計画明細書!$D$31,F48)))</f>
        <v>0</v>
      </c>
    </row>
    <row r="49" spans="1:20" ht="22.5" customHeight="1">
      <c r="A49" s="10">
        <v>20</v>
      </c>
      <c r="B49" s="173"/>
      <c r="C49" s="174"/>
      <c r="D49" s="175"/>
      <c r="E49" s="14"/>
      <c r="F49" s="11"/>
      <c r="G49" s="12"/>
      <c r="H49" s="13"/>
      <c r="I49" s="12"/>
      <c r="J49" s="13"/>
      <c r="K49" s="12"/>
      <c r="L49" s="14"/>
      <c r="M49" s="10"/>
      <c r="N49" s="14"/>
      <c r="O49" s="15">
        <f>ROUNDDOWN(PRODUCT(F49,G49,I49,K49,M49),2)</f>
        <v>0</v>
      </c>
      <c r="P49" s="24">
        <f>TRUNC(IF(E49=事業計画明細書!$C$29,O49*事業計画明細書!$D$29,IF(E49=事業計画明細書!$C$30,O49*事業計画明細書!$D$30,IF(E49=事業計画明細書!$C$31,O49*事業計画明細書!$D$31,O49))))</f>
        <v>0</v>
      </c>
      <c r="Q49" s="16"/>
      <c r="R49" s="10"/>
      <c r="S49" s="17" t="str">
        <f t="shared" si="1"/>
        <v/>
      </c>
      <c r="T49" s="18">
        <f>IF(E49=事業計画明細書!$C$29,F49*事業計画明細書!$D$29,IF(E49=事業計画明細書!$C$30,F49*事業計画明細書!$D$30,IF(E49=事業計画明細書!$C$31,F49*事業計画明細書!$D$31,F49)))</f>
        <v>0</v>
      </c>
    </row>
  </sheetData>
  <sheetProtection selectLockedCells="1"/>
  <mergeCells count="48">
    <mergeCell ref="M8:N8"/>
    <mergeCell ref="A7:L7"/>
    <mergeCell ref="M7:N7"/>
    <mergeCell ref="B11:D11"/>
    <mergeCell ref="B12:D12"/>
    <mergeCell ref="B9:D9"/>
    <mergeCell ref="B10:D10"/>
    <mergeCell ref="B49:D49"/>
    <mergeCell ref="B25:D25"/>
    <mergeCell ref="B26:D26"/>
    <mergeCell ref="B27:D27"/>
    <mergeCell ref="B28:D28"/>
    <mergeCell ref="B30:D30"/>
    <mergeCell ref="B31:D31"/>
    <mergeCell ref="B32:D32"/>
    <mergeCell ref="B33:D33"/>
    <mergeCell ref="B34:D34"/>
    <mergeCell ref="B35:D35"/>
    <mergeCell ref="B36:D36"/>
    <mergeCell ref="B37:D37"/>
    <mergeCell ref="B48:D48"/>
    <mergeCell ref="B45:D45"/>
    <mergeCell ref="B46:D46"/>
    <mergeCell ref="N2:P2"/>
    <mergeCell ref="A29:L29"/>
    <mergeCell ref="M29:N29"/>
    <mergeCell ref="B24:D24"/>
    <mergeCell ref="B19:D19"/>
    <mergeCell ref="B20:D20"/>
    <mergeCell ref="B21:D21"/>
    <mergeCell ref="B22:D22"/>
    <mergeCell ref="B23:D23"/>
    <mergeCell ref="B14:D14"/>
    <mergeCell ref="B15:D15"/>
    <mergeCell ref="B16:D16"/>
    <mergeCell ref="B17:D17"/>
    <mergeCell ref="B18:D18"/>
    <mergeCell ref="B6:D6"/>
    <mergeCell ref="A8:L8"/>
    <mergeCell ref="B13:D13"/>
    <mergeCell ref="B47:D47"/>
    <mergeCell ref="B38:D38"/>
    <mergeCell ref="B39:D39"/>
    <mergeCell ref="B40:D40"/>
    <mergeCell ref="B41:D41"/>
    <mergeCell ref="B42:D42"/>
    <mergeCell ref="B43:D43"/>
    <mergeCell ref="B44:D44"/>
  </mergeCells>
  <phoneticPr fontId="1"/>
  <dataValidations count="1">
    <dataValidation type="list" allowBlank="1" showInputMessage="1" showErrorMessage="1" sqref="E50" xr:uid="{00000000-0002-0000-0100-000000000000}">
      <formula1>$Q$1:$Q$5</formula1>
    </dataValidation>
  </dataValidations>
  <pageMargins left="0.70866141732283472" right="0.70866141732283472" top="0.74803149606299213" bottom="0.74803149606299213" header="0.31496062992125984" footer="0.31496062992125984"/>
  <pageSetup paperSize="9" scale="83" fitToHeight="0" orientation="landscape" cellComments="asDisplayed" r:id="rId1"/>
  <headerFooter>
    <oddHeader>&amp;C&amp;14（記載例）</oddHeader>
    <oddFooter>&amp;C&amp;14-51-</oddFooter>
  </headerFooter>
  <rowBreaks count="1" manualBreakCount="1">
    <brk id="28" max="1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事業計画明細書!$C$29:$C$31</xm:f>
          </x14:formula1>
          <xm:sqref>E30:E49 E9:E28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49"/>
  <sheetViews>
    <sheetView view="pageBreakPreview" zoomScale="70" zoomScaleNormal="100" zoomScaleSheetLayoutView="70" workbookViewId="0">
      <pane ySplit="6" topLeftCell="A7" activePane="bottomLeft" state="frozen"/>
      <selection activeCell="B17" sqref="B17:D17"/>
      <selection pane="bottomLeft"/>
    </sheetView>
  </sheetViews>
  <sheetFormatPr defaultColWidth="9" defaultRowHeight="13" outlineLevelCol="1"/>
  <cols>
    <col min="1" max="3" width="5.08984375" style="3" customWidth="1"/>
    <col min="4" max="4" width="19.08984375" style="3" customWidth="1"/>
    <col min="5" max="5" width="9" style="41"/>
    <col min="6" max="6" width="11" style="4" bestFit="1" customWidth="1"/>
    <col min="7" max="7" width="5.26953125" style="3" customWidth="1"/>
    <col min="8" max="8" width="5.453125" style="37" customWidth="1"/>
    <col min="9" max="9" width="8.36328125" style="3" customWidth="1" outlineLevel="1"/>
    <col min="10" max="10" width="4.453125" style="37" customWidth="1" outlineLevel="1"/>
    <col min="11" max="11" width="5.26953125" style="3" customWidth="1" outlineLevel="1"/>
    <col min="12" max="12" width="5.453125" style="37" customWidth="1" outlineLevel="1"/>
    <col min="13" max="13" width="5.7265625" style="3" customWidth="1" outlineLevel="1"/>
    <col min="14" max="14" width="5.36328125" style="37" customWidth="1" outlineLevel="1"/>
    <col min="15" max="15" width="12.453125" style="4" bestFit="1" customWidth="1"/>
    <col min="16" max="16" width="17.36328125" style="4" customWidth="1"/>
    <col min="17" max="17" width="19.26953125" style="3" bestFit="1" customWidth="1"/>
    <col min="18" max="18" width="11.7265625" style="3" bestFit="1" customWidth="1"/>
    <col min="19" max="19" width="12.08984375" style="3" bestFit="1" customWidth="1"/>
    <col min="20" max="20" width="11.26953125" style="3" bestFit="1" customWidth="1"/>
    <col min="21" max="16384" width="9" style="3"/>
  </cols>
  <sheetData>
    <row r="1" spans="1:20">
      <c r="A1" s="6" t="s">
        <v>336</v>
      </c>
    </row>
    <row r="2" spans="1:20">
      <c r="A2" s="6"/>
      <c r="N2" s="179" t="s">
        <v>291</v>
      </c>
      <c r="O2" s="179"/>
      <c r="P2" s="179"/>
    </row>
    <row r="3" spans="1:20">
      <c r="A3" s="6"/>
      <c r="I3" s="38"/>
      <c r="J3" s="38"/>
      <c r="K3" s="38"/>
      <c r="L3" s="38"/>
      <c r="M3" s="38"/>
      <c r="N3" s="37" t="str">
        <f>事業計画明細書!$A$30</f>
        <v>①</v>
      </c>
      <c r="O3" s="37">
        <f>事業計画明細書!$C$30</f>
        <v>0</v>
      </c>
      <c r="P3" s="39">
        <f>事業計画明細書!$D$30</f>
        <v>0</v>
      </c>
    </row>
    <row r="4" spans="1:20">
      <c r="A4" s="6"/>
      <c r="I4" s="38"/>
      <c r="J4" s="38"/>
      <c r="K4" s="38"/>
      <c r="L4" s="38"/>
      <c r="M4" s="38"/>
      <c r="N4" s="37" t="str">
        <f>事業計画明細書!$A$31</f>
        <v>②</v>
      </c>
      <c r="O4" s="37">
        <f>事業計画明細書!$C$31</f>
        <v>0</v>
      </c>
      <c r="P4" s="39">
        <f>事業計画明細書!$D$31</f>
        <v>0</v>
      </c>
    </row>
    <row r="6" spans="1:20" s="37" customFormat="1" ht="13.5" thickBot="1">
      <c r="A6" s="7" t="s">
        <v>10</v>
      </c>
      <c r="B6" s="185" t="s">
        <v>11</v>
      </c>
      <c r="C6" s="186"/>
      <c r="D6" s="187"/>
      <c r="E6" s="7" t="s">
        <v>12</v>
      </c>
      <c r="F6" s="8" t="s">
        <v>13</v>
      </c>
      <c r="G6" s="7" t="s">
        <v>14</v>
      </c>
      <c r="H6" s="7" t="s">
        <v>15</v>
      </c>
      <c r="I6" s="7" t="s">
        <v>14</v>
      </c>
      <c r="J6" s="7" t="s">
        <v>15</v>
      </c>
      <c r="K6" s="7" t="s">
        <v>14</v>
      </c>
      <c r="L6" s="7" t="s">
        <v>15</v>
      </c>
      <c r="M6" s="7" t="s">
        <v>14</v>
      </c>
      <c r="N6" s="7" t="s">
        <v>15</v>
      </c>
      <c r="O6" s="8" t="s">
        <v>281</v>
      </c>
      <c r="P6" s="8" t="s">
        <v>282</v>
      </c>
      <c r="Q6" s="7" t="s">
        <v>350</v>
      </c>
      <c r="R6" s="7" t="s">
        <v>16</v>
      </c>
      <c r="S6" s="9" t="s">
        <v>17</v>
      </c>
      <c r="T6" s="9" t="s">
        <v>18</v>
      </c>
    </row>
    <row r="7" spans="1:20" s="37" customFormat="1" ht="14" thickTop="1" thickBot="1">
      <c r="A7" s="188" t="s">
        <v>285</v>
      </c>
      <c r="B7" s="189"/>
      <c r="C7" s="189"/>
      <c r="D7" s="189"/>
      <c r="E7" s="189"/>
      <c r="F7" s="189"/>
      <c r="G7" s="189"/>
      <c r="H7" s="189"/>
      <c r="I7" s="189"/>
      <c r="J7" s="189"/>
      <c r="K7" s="189"/>
      <c r="L7" s="190"/>
      <c r="M7" s="191" t="s">
        <v>284</v>
      </c>
      <c r="N7" s="192"/>
      <c r="O7" s="22"/>
      <c r="P7" s="23">
        <f>SUM(P8,P29)</f>
        <v>0</v>
      </c>
      <c r="Q7" s="20"/>
      <c r="R7" s="21"/>
      <c r="S7" s="9"/>
      <c r="T7" s="9"/>
    </row>
    <row r="8" spans="1:20" s="37" customFormat="1" ht="14" thickTop="1" thickBot="1">
      <c r="A8" s="180" t="s">
        <v>283</v>
      </c>
      <c r="B8" s="181"/>
      <c r="C8" s="181"/>
      <c r="D8" s="181"/>
      <c r="E8" s="181"/>
      <c r="F8" s="181"/>
      <c r="G8" s="181"/>
      <c r="H8" s="181"/>
      <c r="I8" s="181"/>
      <c r="J8" s="181"/>
      <c r="K8" s="181"/>
      <c r="L8" s="182"/>
      <c r="M8" s="183" t="s">
        <v>284</v>
      </c>
      <c r="N8" s="184"/>
      <c r="O8" s="33"/>
      <c r="P8" s="34">
        <f>SUM(P9:P28)</f>
        <v>0</v>
      </c>
      <c r="Q8" s="35"/>
      <c r="R8" s="36"/>
      <c r="S8" s="9"/>
      <c r="T8" s="9"/>
    </row>
    <row r="9" spans="1:20" ht="22.5" customHeight="1" thickTop="1">
      <c r="A9" s="25">
        <v>1</v>
      </c>
      <c r="B9" s="176"/>
      <c r="C9" s="194"/>
      <c r="D9" s="178"/>
      <c r="E9" s="29"/>
      <c r="F9" s="26"/>
      <c r="G9" s="27"/>
      <c r="H9" s="28"/>
      <c r="I9" s="27"/>
      <c r="J9" s="28"/>
      <c r="K9" s="27"/>
      <c r="L9" s="29"/>
      <c r="M9" s="25"/>
      <c r="N9" s="29"/>
      <c r="O9" s="30">
        <f>ROUNDDOWN(PRODUCT(F9,G9,I9,K9,M9),2)</f>
        <v>0</v>
      </c>
      <c r="P9" s="31">
        <f>TRUNC(IF(E9=事業計画明細書!$C$29,O9*事業計画明細書!$D$29,IF(E9=事業計画明細書!$C$30,O9*事業計画明細書!$D$30,IF(E9=事業計画明細書!$C$31,O9*事業計画明細書!$D$31,O9))))</f>
        <v>0</v>
      </c>
      <c r="Q9" s="32"/>
      <c r="R9" s="25"/>
      <c r="S9" s="17" t="str">
        <f>IF(T9&gt;49999,"3者見積必要","")</f>
        <v/>
      </c>
      <c r="T9" s="18">
        <f>IF(E9=事業計画明細書!$C$29,F9*事業計画明細書!$D$29,IF(E9=事業計画明細書!$C$30,F9*事業計画明細書!$D$30,IF(E9=事業計画明細書!$C$31,F9*事業計画明細書!$D$31,F9)))</f>
        <v>0</v>
      </c>
    </row>
    <row r="10" spans="1:20" ht="22.5" customHeight="1">
      <c r="A10" s="10">
        <v>2</v>
      </c>
      <c r="B10" s="173"/>
      <c r="C10" s="193"/>
      <c r="D10" s="175"/>
      <c r="E10" s="14"/>
      <c r="F10" s="11"/>
      <c r="G10" s="12"/>
      <c r="H10" s="13"/>
      <c r="I10" s="12"/>
      <c r="J10" s="13"/>
      <c r="K10" s="12"/>
      <c r="L10" s="14"/>
      <c r="M10" s="10"/>
      <c r="N10" s="14"/>
      <c r="O10" s="15">
        <f t="shared" ref="O10:O49" si="0">ROUNDDOWN(PRODUCT(F10,G10,I10,K10,M10),2)</f>
        <v>0</v>
      </c>
      <c r="P10" s="24">
        <f>TRUNC(IF(E10=事業計画明細書!$C$29,O10*事業計画明細書!$D$29,IF(E10=事業計画明細書!$C$30,O10*事業計画明細書!$D$30,IF(E10=事業計画明細書!$C$31,O10*事業計画明細書!$D$31,O10))))</f>
        <v>0</v>
      </c>
      <c r="Q10" s="16"/>
      <c r="R10" s="10">
        <v>2</v>
      </c>
      <c r="S10" s="17" t="str">
        <f t="shared" ref="S10:S49" si="1">IF(T10&gt;49999,"3者見積必要","")</f>
        <v/>
      </c>
      <c r="T10" s="18">
        <f>IF(E10=事業計画明細書!$C$29,F10*事業計画明細書!$D$29,IF(E10=事業計画明細書!$C$30,F10*事業計画明細書!$D$30,IF(E10=事業計画明細書!$C$31,F10*事業計画明細書!$D$31,F10)))</f>
        <v>0</v>
      </c>
    </row>
    <row r="11" spans="1:20" ht="22.5" customHeight="1">
      <c r="A11" s="10">
        <v>3</v>
      </c>
      <c r="B11" s="173"/>
      <c r="C11" s="174"/>
      <c r="D11" s="175"/>
      <c r="E11" s="14"/>
      <c r="F11" s="11"/>
      <c r="G11" s="12"/>
      <c r="H11" s="13"/>
      <c r="I11" s="12"/>
      <c r="J11" s="13"/>
      <c r="K11" s="12"/>
      <c r="L11" s="14"/>
      <c r="M11" s="10"/>
      <c r="N11" s="14"/>
      <c r="O11" s="15">
        <f t="shared" si="0"/>
        <v>0</v>
      </c>
      <c r="P11" s="24">
        <f>TRUNC(IF(E11=事業計画明細書!$C$29,O11*事業計画明細書!$D$29,IF(E11=事業計画明細書!$C$30,O11*事業計画明細書!$D$30,IF(E11=事業計画明細書!$C$31,O11*事業計画明細書!$D$31,O11))))</f>
        <v>0</v>
      </c>
      <c r="Q11" s="16"/>
      <c r="R11" s="10"/>
      <c r="S11" s="17" t="str">
        <f t="shared" si="1"/>
        <v/>
      </c>
      <c r="T11" s="18">
        <f>IF(E11=事業計画明細書!$C$29,F11*事業計画明細書!$D$29,IF(E11=事業計画明細書!$C$30,F11*事業計画明細書!$D$30,IF(E11=事業計画明細書!$C$31,F11*事業計画明細書!$D$31,F11)))</f>
        <v>0</v>
      </c>
    </row>
    <row r="12" spans="1:20" ht="22.5" customHeight="1">
      <c r="A12" s="10">
        <v>4</v>
      </c>
      <c r="B12" s="173"/>
      <c r="C12" s="174"/>
      <c r="D12" s="175"/>
      <c r="E12" s="14"/>
      <c r="F12" s="11"/>
      <c r="G12" s="12"/>
      <c r="H12" s="13"/>
      <c r="I12" s="12"/>
      <c r="J12" s="13"/>
      <c r="K12" s="12"/>
      <c r="L12" s="14"/>
      <c r="M12" s="10"/>
      <c r="N12" s="14"/>
      <c r="O12" s="15">
        <f t="shared" si="0"/>
        <v>0</v>
      </c>
      <c r="P12" s="24">
        <f>TRUNC(IF(E12=事業計画明細書!$C$29,O12*事業計画明細書!$D$29,IF(E12=事業計画明細書!$C$30,O12*事業計画明細書!$D$30,IF(E12=事業計画明細書!$C$31,O12*事業計画明細書!$D$31,O12))))</f>
        <v>0</v>
      </c>
      <c r="Q12" s="16"/>
      <c r="R12" s="10"/>
      <c r="S12" s="17" t="str">
        <f t="shared" si="1"/>
        <v/>
      </c>
      <c r="T12" s="18">
        <f>IF(E12=事業計画明細書!$C$29,F12*事業計画明細書!$D$29,IF(E12=事業計画明細書!$C$30,F12*事業計画明細書!$D$30,IF(E12=事業計画明細書!$C$31,F12*事業計画明細書!$D$31,F12)))</f>
        <v>0</v>
      </c>
    </row>
    <row r="13" spans="1:20" ht="22.5" customHeight="1">
      <c r="A13" s="10">
        <v>5</v>
      </c>
      <c r="B13" s="173"/>
      <c r="C13" s="174"/>
      <c r="D13" s="175"/>
      <c r="E13" s="14"/>
      <c r="F13" s="11"/>
      <c r="G13" s="12"/>
      <c r="H13" s="13"/>
      <c r="I13" s="12"/>
      <c r="J13" s="13"/>
      <c r="K13" s="12"/>
      <c r="L13" s="14"/>
      <c r="M13" s="10"/>
      <c r="N13" s="14"/>
      <c r="O13" s="15">
        <f t="shared" si="0"/>
        <v>0</v>
      </c>
      <c r="P13" s="24">
        <f>TRUNC(IF(E13=事業計画明細書!$C$29,O13*事業計画明細書!$D$29,IF(E13=事業計画明細書!$C$30,O13*事業計画明細書!$D$30,IF(E13=事業計画明細書!$C$31,O13*事業計画明細書!$D$31,O13))))</f>
        <v>0</v>
      </c>
      <c r="Q13" s="16"/>
      <c r="R13" s="10"/>
      <c r="S13" s="17" t="str">
        <f t="shared" si="1"/>
        <v/>
      </c>
      <c r="T13" s="18">
        <f>IF(E13=事業計画明細書!$C$29,F13*事業計画明細書!$D$29,IF(E13=事業計画明細書!$C$30,F13*事業計画明細書!$D$30,IF(E13=事業計画明細書!$C$31,F13*事業計画明細書!$D$31,F13)))</f>
        <v>0</v>
      </c>
    </row>
    <row r="14" spans="1:20" ht="22.5" customHeight="1">
      <c r="A14" s="10">
        <v>6</v>
      </c>
      <c r="B14" s="173"/>
      <c r="C14" s="174"/>
      <c r="D14" s="175"/>
      <c r="E14" s="14"/>
      <c r="F14" s="11"/>
      <c r="G14" s="12"/>
      <c r="H14" s="13"/>
      <c r="I14" s="12"/>
      <c r="J14" s="13"/>
      <c r="K14" s="12"/>
      <c r="L14" s="14"/>
      <c r="M14" s="10"/>
      <c r="N14" s="14"/>
      <c r="O14" s="15">
        <f t="shared" si="0"/>
        <v>0</v>
      </c>
      <c r="P14" s="24">
        <f>TRUNC(IF(E14=事業計画明細書!$C$29,O14*事業計画明細書!$D$29,IF(E14=事業計画明細書!$C$30,O14*事業計画明細書!$D$30,IF(E14=事業計画明細書!$C$31,O14*事業計画明細書!$D$31,O14))))</f>
        <v>0</v>
      </c>
      <c r="Q14" s="16"/>
      <c r="R14" s="10"/>
      <c r="S14" s="17" t="str">
        <f t="shared" si="1"/>
        <v/>
      </c>
      <c r="T14" s="18">
        <f>IF(E14=事業計画明細書!$C$29,F14*事業計画明細書!$D$29,IF(E14=事業計画明細書!$C$30,F14*事業計画明細書!$D$30,IF(E14=事業計画明細書!$C$31,F14*事業計画明細書!$D$31,F14)))</f>
        <v>0</v>
      </c>
    </row>
    <row r="15" spans="1:20" ht="22.5" customHeight="1">
      <c r="A15" s="10">
        <v>7</v>
      </c>
      <c r="B15" s="173"/>
      <c r="C15" s="174"/>
      <c r="D15" s="175"/>
      <c r="E15" s="14"/>
      <c r="F15" s="11"/>
      <c r="G15" s="12"/>
      <c r="H15" s="13"/>
      <c r="I15" s="12"/>
      <c r="J15" s="13"/>
      <c r="K15" s="12"/>
      <c r="L15" s="14"/>
      <c r="M15" s="10"/>
      <c r="N15" s="14"/>
      <c r="O15" s="15">
        <f t="shared" si="0"/>
        <v>0</v>
      </c>
      <c r="P15" s="24">
        <f>TRUNC(IF(E15=事業計画明細書!$C$29,O15*事業計画明細書!$D$29,IF(E15=事業計画明細書!$C$30,O15*事業計画明細書!$D$30,IF(E15=事業計画明細書!$C$31,O15*事業計画明細書!$D$31,O15))))</f>
        <v>0</v>
      </c>
      <c r="Q15" s="16"/>
      <c r="R15" s="10"/>
      <c r="S15" s="17" t="str">
        <f t="shared" si="1"/>
        <v/>
      </c>
      <c r="T15" s="18">
        <f>IF(E15=事業計画明細書!$C$29,F15*事業計画明細書!$D$29,IF(E15=事業計画明細書!$C$30,F15*事業計画明細書!$D$30,IF(E15=事業計画明細書!$C$31,F15*事業計画明細書!$D$31,F15)))</f>
        <v>0</v>
      </c>
    </row>
    <row r="16" spans="1:20" ht="22.5" customHeight="1">
      <c r="A16" s="10">
        <v>8</v>
      </c>
      <c r="B16" s="173"/>
      <c r="C16" s="174"/>
      <c r="D16" s="175"/>
      <c r="E16" s="14"/>
      <c r="F16" s="11"/>
      <c r="G16" s="12"/>
      <c r="H16" s="13"/>
      <c r="I16" s="12"/>
      <c r="J16" s="13"/>
      <c r="K16" s="12"/>
      <c r="L16" s="14"/>
      <c r="M16" s="10"/>
      <c r="N16" s="14"/>
      <c r="O16" s="15">
        <f t="shared" si="0"/>
        <v>0</v>
      </c>
      <c r="P16" s="24">
        <f>TRUNC(IF(E16=事業計画明細書!$C$29,O16*事業計画明細書!$D$29,IF(E16=事業計画明細書!$C$30,O16*事業計画明細書!$D$30,IF(E16=事業計画明細書!$C$31,O16*事業計画明細書!$D$31,O16))))</f>
        <v>0</v>
      </c>
      <c r="Q16" s="16"/>
      <c r="R16" s="10"/>
      <c r="S16" s="17" t="str">
        <f t="shared" si="1"/>
        <v/>
      </c>
      <c r="T16" s="18">
        <f>IF(E16=事業計画明細書!$C$29,F16*事業計画明細書!$D$29,IF(E16=事業計画明細書!$C$30,F16*事業計画明細書!$D$30,IF(E16=事業計画明細書!$C$31,F16*事業計画明細書!$D$31,F16)))</f>
        <v>0</v>
      </c>
    </row>
    <row r="17" spans="1:20" ht="22.5" customHeight="1">
      <c r="A17" s="10">
        <v>9</v>
      </c>
      <c r="B17" s="173"/>
      <c r="C17" s="174"/>
      <c r="D17" s="175"/>
      <c r="E17" s="14"/>
      <c r="F17" s="11"/>
      <c r="G17" s="12"/>
      <c r="H17" s="13"/>
      <c r="I17" s="12"/>
      <c r="J17" s="13"/>
      <c r="K17" s="12"/>
      <c r="L17" s="14"/>
      <c r="M17" s="10"/>
      <c r="N17" s="14"/>
      <c r="O17" s="15">
        <f t="shared" si="0"/>
        <v>0</v>
      </c>
      <c r="P17" s="24">
        <f>TRUNC(IF(E17=事業計画明細書!$C$29,O17*事業計画明細書!$D$29,IF(E17=事業計画明細書!$C$30,O17*事業計画明細書!$D$30,IF(E17=事業計画明細書!$C$31,O17*事業計画明細書!$D$31,O17))))</f>
        <v>0</v>
      </c>
      <c r="Q17" s="16"/>
      <c r="R17" s="10"/>
      <c r="S17" s="17" t="str">
        <f t="shared" si="1"/>
        <v/>
      </c>
      <c r="T17" s="18">
        <f>IF(E17=事業計画明細書!$C$29,F17*事業計画明細書!$D$29,IF(E17=事業計画明細書!$C$30,F17*事業計画明細書!$D$30,IF(E17=事業計画明細書!$C$31,F17*事業計画明細書!$D$31,F17)))</f>
        <v>0</v>
      </c>
    </row>
    <row r="18" spans="1:20" ht="22.5" customHeight="1">
      <c r="A18" s="10">
        <v>10</v>
      </c>
      <c r="B18" s="173"/>
      <c r="C18" s="174"/>
      <c r="D18" s="175"/>
      <c r="E18" s="14"/>
      <c r="F18" s="11"/>
      <c r="G18" s="12"/>
      <c r="H18" s="13"/>
      <c r="I18" s="12"/>
      <c r="J18" s="13"/>
      <c r="K18" s="12"/>
      <c r="L18" s="14"/>
      <c r="M18" s="10"/>
      <c r="N18" s="14"/>
      <c r="O18" s="15">
        <f t="shared" si="0"/>
        <v>0</v>
      </c>
      <c r="P18" s="24">
        <f>TRUNC(IF(E18=事業計画明細書!$C$29,O18*事業計画明細書!$D$29,IF(E18=事業計画明細書!$C$30,O18*事業計画明細書!$D$30,IF(E18=事業計画明細書!$C$31,O18*事業計画明細書!$D$31,O18))))</f>
        <v>0</v>
      </c>
      <c r="Q18" s="16"/>
      <c r="R18" s="10"/>
      <c r="S18" s="17" t="str">
        <f t="shared" si="1"/>
        <v/>
      </c>
      <c r="T18" s="18">
        <f>IF(E18=事業計画明細書!$C$29,F18*事業計画明細書!$D$29,IF(E18=事業計画明細書!$C$30,F18*事業計画明細書!$D$30,IF(E18=事業計画明細書!$C$31,F18*事業計画明細書!$D$31,F18)))</f>
        <v>0</v>
      </c>
    </row>
    <row r="19" spans="1:20" ht="22.5" customHeight="1">
      <c r="A19" s="10">
        <v>11</v>
      </c>
      <c r="B19" s="173"/>
      <c r="C19" s="174"/>
      <c r="D19" s="175"/>
      <c r="E19" s="14"/>
      <c r="F19" s="11"/>
      <c r="G19" s="12"/>
      <c r="H19" s="13"/>
      <c r="I19" s="12"/>
      <c r="J19" s="13"/>
      <c r="K19" s="12"/>
      <c r="L19" s="14"/>
      <c r="M19" s="10"/>
      <c r="N19" s="14"/>
      <c r="O19" s="15">
        <f t="shared" si="0"/>
        <v>0</v>
      </c>
      <c r="P19" s="24">
        <f>TRUNC(IF(E19=事業計画明細書!$C$29,O19*事業計画明細書!$D$29,IF(E19=事業計画明細書!$C$30,O19*事業計画明細書!$D$30,IF(E19=事業計画明細書!$C$31,O19*事業計画明細書!$D$31,O19))))</f>
        <v>0</v>
      </c>
      <c r="Q19" s="16"/>
      <c r="R19" s="10"/>
      <c r="S19" s="17" t="str">
        <f t="shared" si="1"/>
        <v/>
      </c>
      <c r="T19" s="18">
        <f>IF(E19=事業計画明細書!$C$29,F19*事業計画明細書!$D$29,IF(E19=事業計画明細書!$C$30,F19*事業計画明細書!$D$30,IF(E19=事業計画明細書!$C$31,F19*事業計画明細書!$D$31,F19)))</f>
        <v>0</v>
      </c>
    </row>
    <row r="20" spans="1:20" ht="22.5" customHeight="1">
      <c r="A20" s="10">
        <v>12</v>
      </c>
      <c r="B20" s="173"/>
      <c r="C20" s="174"/>
      <c r="D20" s="175"/>
      <c r="E20" s="14"/>
      <c r="F20" s="11"/>
      <c r="G20" s="12"/>
      <c r="H20" s="13"/>
      <c r="I20" s="12"/>
      <c r="J20" s="13"/>
      <c r="K20" s="12"/>
      <c r="L20" s="14"/>
      <c r="M20" s="10"/>
      <c r="N20" s="14"/>
      <c r="O20" s="15">
        <f t="shared" si="0"/>
        <v>0</v>
      </c>
      <c r="P20" s="24">
        <f>TRUNC(IF(E20=事業計画明細書!$C$29,O20*事業計画明細書!$D$29,IF(E20=事業計画明細書!$C$30,O20*事業計画明細書!$D$30,IF(E20=事業計画明細書!$C$31,O20*事業計画明細書!$D$31,O20))))</f>
        <v>0</v>
      </c>
      <c r="Q20" s="16"/>
      <c r="R20" s="10"/>
      <c r="S20" s="17" t="str">
        <f t="shared" si="1"/>
        <v/>
      </c>
      <c r="T20" s="18">
        <f>IF(E20=事業計画明細書!$C$29,F20*事業計画明細書!$D$29,IF(E20=事業計画明細書!$C$30,F20*事業計画明細書!$D$30,IF(E20=事業計画明細書!$C$31,F20*事業計画明細書!$D$31,F20)))</f>
        <v>0</v>
      </c>
    </row>
    <row r="21" spans="1:20" ht="22.5" customHeight="1">
      <c r="A21" s="10">
        <v>13</v>
      </c>
      <c r="B21" s="173"/>
      <c r="C21" s="174"/>
      <c r="D21" s="175"/>
      <c r="E21" s="14"/>
      <c r="F21" s="11"/>
      <c r="G21" s="12"/>
      <c r="H21" s="13"/>
      <c r="I21" s="12"/>
      <c r="J21" s="13"/>
      <c r="K21" s="12"/>
      <c r="L21" s="14"/>
      <c r="M21" s="10"/>
      <c r="N21" s="14"/>
      <c r="O21" s="15">
        <f t="shared" si="0"/>
        <v>0</v>
      </c>
      <c r="P21" s="24">
        <f>TRUNC(IF(E21=事業計画明細書!$C$29,O21*事業計画明細書!$D$29,IF(E21=事業計画明細書!$C$30,O21*事業計画明細書!$D$30,IF(E21=事業計画明細書!$C$31,O21*事業計画明細書!$D$31,O21))))</f>
        <v>0</v>
      </c>
      <c r="Q21" s="16"/>
      <c r="R21" s="10"/>
      <c r="S21" s="17" t="str">
        <f t="shared" si="1"/>
        <v/>
      </c>
      <c r="T21" s="18">
        <f>IF(E21=事業計画明細書!$C$29,F21*事業計画明細書!$D$29,IF(E21=事業計画明細書!$C$30,F21*事業計画明細書!$D$30,IF(E21=事業計画明細書!$C$31,F21*事業計画明細書!$D$31,F21)))</f>
        <v>0</v>
      </c>
    </row>
    <row r="22" spans="1:20" ht="22.5" customHeight="1">
      <c r="A22" s="10">
        <v>14</v>
      </c>
      <c r="B22" s="173"/>
      <c r="C22" s="174"/>
      <c r="D22" s="175"/>
      <c r="E22" s="14"/>
      <c r="F22" s="11"/>
      <c r="G22" s="12"/>
      <c r="H22" s="13"/>
      <c r="I22" s="12"/>
      <c r="J22" s="13"/>
      <c r="K22" s="12"/>
      <c r="L22" s="14"/>
      <c r="M22" s="10"/>
      <c r="N22" s="14"/>
      <c r="O22" s="15">
        <f t="shared" si="0"/>
        <v>0</v>
      </c>
      <c r="P22" s="24">
        <f>TRUNC(IF(E22=事業計画明細書!$C$29,O22*事業計画明細書!$D$29,IF(E22=事業計画明細書!$C$30,O22*事業計画明細書!$D$30,IF(E22=事業計画明細書!$C$31,O22*事業計画明細書!$D$31,O22))))</f>
        <v>0</v>
      </c>
      <c r="Q22" s="16"/>
      <c r="R22" s="10"/>
      <c r="S22" s="17" t="str">
        <f t="shared" si="1"/>
        <v/>
      </c>
      <c r="T22" s="18">
        <f>IF(E22=事業計画明細書!$C$29,F22*事業計画明細書!$D$29,IF(E22=事業計画明細書!$C$30,F22*事業計画明細書!$D$30,IF(E22=事業計画明細書!$C$31,F22*事業計画明細書!$D$31,F22)))</f>
        <v>0</v>
      </c>
    </row>
    <row r="23" spans="1:20" ht="22.5" customHeight="1">
      <c r="A23" s="10">
        <v>15</v>
      </c>
      <c r="B23" s="173"/>
      <c r="C23" s="174"/>
      <c r="D23" s="175"/>
      <c r="E23" s="14"/>
      <c r="F23" s="11"/>
      <c r="G23" s="12"/>
      <c r="H23" s="13"/>
      <c r="I23" s="12"/>
      <c r="J23" s="13"/>
      <c r="K23" s="12"/>
      <c r="L23" s="14"/>
      <c r="M23" s="10"/>
      <c r="N23" s="14"/>
      <c r="O23" s="15">
        <f t="shared" si="0"/>
        <v>0</v>
      </c>
      <c r="P23" s="24">
        <f>TRUNC(IF(E23=事業計画明細書!$C$29,O23*事業計画明細書!$D$29,IF(E23=事業計画明細書!$C$30,O23*事業計画明細書!$D$30,IF(E23=事業計画明細書!$C$31,O23*事業計画明細書!$D$31,O23))))</f>
        <v>0</v>
      </c>
      <c r="Q23" s="16"/>
      <c r="R23" s="10"/>
      <c r="S23" s="17" t="str">
        <f t="shared" si="1"/>
        <v/>
      </c>
      <c r="T23" s="18">
        <f>IF(E23=事業計画明細書!$C$29,F23*事業計画明細書!$D$29,IF(E23=事業計画明細書!$C$30,F23*事業計画明細書!$D$30,IF(E23=事業計画明細書!$C$31,F23*事業計画明細書!$D$31,F23)))</f>
        <v>0</v>
      </c>
    </row>
    <row r="24" spans="1:20" ht="22.5" customHeight="1">
      <c r="A24" s="10">
        <v>16</v>
      </c>
      <c r="B24" s="173"/>
      <c r="C24" s="174"/>
      <c r="D24" s="175"/>
      <c r="E24" s="14"/>
      <c r="F24" s="11"/>
      <c r="G24" s="12"/>
      <c r="H24" s="13"/>
      <c r="I24" s="12"/>
      <c r="J24" s="13"/>
      <c r="K24" s="12"/>
      <c r="L24" s="14"/>
      <c r="M24" s="10"/>
      <c r="N24" s="14"/>
      <c r="O24" s="15">
        <f t="shared" si="0"/>
        <v>0</v>
      </c>
      <c r="P24" s="24">
        <f>TRUNC(IF(E24=事業計画明細書!$C$29,O24*事業計画明細書!$D$29,IF(E24=事業計画明細書!$C$30,O24*事業計画明細書!$D$30,IF(E24=事業計画明細書!$C$31,O24*事業計画明細書!$D$31,O24))))</f>
        <v>0</v>
      </c>
      <c r="Q24" s="16"/>
      <c r="R24" s="10"/>
      <c r="S24" s="17" t="str">
        <f t="shared" si="1"/>
        <v/>
      </c>
      <c r="T24" s="18">
        <f>IF(E24=事業計画明細書!$C$29,F24*事業計画明細書!$D$29,IF(E24=事業計画明細書!$C$30,F24*事業計画明細書!$D$30,IF(E24=事業計画明細書!$C$31,F24*事業計画明細書!$D$31,F24)))</f>
        <v>0</v>
      </c>
    </row>
    <row r="25" spans="1:20" ht="22.5" customHeight="1">
      <c r="A25" s="10">
        <v>17</v>
      </c>
      <c r="B25" s="173"/>
      <c r="C25" s="174"/>
      <c r="D25" s="175"/>
      <c r="E25" s="14"/>
      <c r="F25" s="11"/>
      <c r="G25" s="12"/>
      <c r="H25" s="13"/>
      <c r="I25" s="12"/>
      <c r="J25" s="13"/>
      <c r="K25" s="12"/>
      <c r="L25" s="14"/>
      <c r="M25" s="10"/>
      <c r="N25" s="14"/>
      <c r="O25" s="15">
        <f t="shared" si="0"/>
        <v>0</v>
      </c>
      <c r="P25" s="24">
        <f>TRUNC(IF(E25=事業計画明細書!$C$29,O25*事業計画明細書!$D$29,IF(E25=事業計画明細書!$C$30,O25*事業計画明細書!$D$30,IF(E25=事業計画明細書!$C$31,O25*事業計画明細書!$D$31,O25))))</f>
        <v>0</v>
      </c>
      <c r="Q25" s="16"/>
      <c r="R25" s="10"/>
      <c r="S25" s="17" t="str">
        <f t="shared" si="1"/>
        <v/>
      </c>
      <c r="T25" s="18">
        <f>IF(E25=事業計画明細書!$C$29,F25*事業計画明細書!$D$29,IF(E25=事業計画明細書!$C$30,F25*事業計画明細書!$D$30,IF(E25=事業計画明細書!$C$31,F25*事業計画明細書!$D$31,F25)))</f>
        <v>0</v>
      </c>
    </row>
    <row r="26" spans="1:20" ht="22.5" customHeight="1">
      <c r="A26" s="10">
        <v>18</v>
      </c>
      <c r="B26" s="173"/>
      <c r="C26" s="174"/>
      <c r="D26" s="175"/>
      <c r="E26" s="14"/>
      <c r="F26" s="11"/>
      <c r="G26" s="12"/>
      <c r="H26" s="13"/>
      <c r="I26" s="12"/>
      <c r="J26" s="13"/>
      <c r="K26" s="12"/>
      <c r="L26" s="14"/>
      <c r="M26" s="10"/>
      <c r="N26" s="14"/>
      <c r="O26" s="15">
        <f t="shared" si="0"/>
        <v>0</v>
      </c>
      <c r="P26" s="24">
        <f>TRUNC(IF(E26=事業計画明細書!$C$29,O26*事業計画明細書!$D$29,IF(E26=事業計画明細書!$C$30,O26*事業計画明細書!$D$30,IF(E26=事業計画明細書!$C$31,O26*事業計画明細書!$D$31,O26))))</f>
        <v>0</v>
      </c>
      <c r="Q26" s="16"/>
      <c r="R26" s="10"/>
      <c r="S26" s="17" t="str">
        <f t="shared" si="1"/>
        <v/>
      </c>
      <c r="T26" s="18">
        <f>IF(E26=事業計画明細書!$C$29,F26*事業計画明細書!$D$29,IF(E26=事業計画明細書!$C$30,F26*事業計画明細書!$D$30,IF(E26=事業計画明細書!$C$31,F26*事業計画明細書!$D$31,F26)))</f>
        <v>0</v>
      </c>
    </row>
    <row r="27" spans="1:20" ht="22.5" customHeight="1">
      <c r="A27" s="10">
        <v>19</v>
      </c>
      <c r="B27" s="173"/>
      <c r="C27" s="174"/>
      <c r="D27" s="175"/>
      <c r="E27" s="14"/>
      <c r="F27" s="11"/>
      <c r="G27" s="12"/>
      <c r="H27" s="13"/>
      <c r="I27" s="12"/>
      <c r="J27" s="13"/>
      <c r="K27" s="12"/>
      <c r="L27" s="14"/>
      <c r="M27" s="10"/>
      <c r="N27" s="14"/>
      <c r="O27" s="15">
        <f t="shared" si="0"/>
        <v>0</v>
      </c>
      <c r="P27" s="24">
        <f>TRUNC(IF(E27=事業計画明細書!$C$29,O27*事業計画明細書!$D$29,IF(E27=事業計画明細書!$C$30,O27*事業計画明細書!$D$30,IF(E27=事業計画明細書!$C$31,O27*事業計画明細書!$D$31,O27))))</f>
        <v>0</v>
      </c>
      <c r="Q27" s="16"/>
      <c r="R27" s="10"/>
      <c r="S27" s="17" t="str">
        <f t="shared" si="1"/>
        <v/>
      </c>
      <c r="T27" s="18">
        <f>IF(E27=事業計画明細書!$C$29,F27*事業計画明細書!$D$29,IF(E27=事業計画明細書!$C$30,F27*事業計画明細書!$D$30,IF(E27=事業計画明細書!$C$31,F27*事業計画明細書!$D$31,F27)))</f>
        <v>0</v>
      </c>
    </row>
    <row r="28" spans="1:20" ht="22.5" customHeight="1" thickBot="1">
      <c r="A28" s="10">
        <v>20</v>
      </c>
      <c r="B28" s="173"/>
      <c r="C28" s="174"/>
      <c r="D28" s="175"/>
      <c r="E28" s="14"/>
      <c r="F28" s="11"/>
      <c r="G28" s="12"/>
      <c r="H28" s="13"/>
      <c r="I28" s="12"/>
      <c r="J28" s="13"/>
      <c r="K28" s="12"/>
      <c r="L28" s="14"/>
      <c r="M28" s="10"/>
      <c r="N28" s="14"/>
      <c r="O28" s="15">
        <f t="shared" si="0"/>
        <v>0</v>
      </c>
      <c r="P28" s="24">
        <f>TRUNC(IF(E28=事業計画明細書!$C$29,O28*事業計画明細書!$D$29,IF(E28=事業計画明細書!$C$30,O28*事業計画明細書!$D$30,IF(E28=事業計画明細書!$C$31,O28*事業計画明細書!$D$31,O28))))</f>
        <v>0</v>
      </c>
      <c r="Q28" s="16"/>
      <c r="R28" s="10"/>
      <c r="S28" s="17" t="str">
        <f t="shared" si="1"/>
        <v/>
      </c>
      <c r="T28" s="18">
        <f>IF(E28=事業計画明細書!$C$29,F28*事業計画明細書!$D$29,IF(E28=事業計画明細書!$C$30,F28*事業計画明細書!$D$30,IF(E28=事業計画明細書!$C$31,F28*事業計画明細書!$D$31,F28)))</f>
        <v>0</v>
      </c>
    </row>
    <row r="29" spans="1:20" s="37" customFormat="1" ht="14" thickTop="1" thickBot="1">
      <c r="A29" s="180" t="s">
        <v>8</v>
      </c>
      <c r="B29" s="181"/>
      <c r="C29" s="181"/>
      <c r="D29" s="181"/>
      <c r="E29" s="181"/>
      <c r="F29" s="181"/>
      <c r="G29" s="181"/>
      <c r="H29" s="181"/>
      <c r="I29" s="181"/>
      <c r="J29" s="181"/>
      <c r="K29" s="181"/>
      <c r="L29" s="182"/>
      <c r="M29" s="183" t="s">
        <v>284</v>
      </c>
      <c r="N29" s="184"/>
      <c r="O29" s="33"/>
      <c r="P29" s="34">
        <f>SUM(P30:P49)</f>
        <v>0</v>
      </c>
      <c r="Q29" s="35"/>
      <c r="R29" s="36"/>
      <c r="S29" s="9"/>
      <c r="T29" s="9"/>
    </row>
    <row r="30" spans="1:20" ht="21.75" customHeight="1" thickTop="1">
      <c r="A30" s="25">
        <v>1</v>
      </c>
      <c r="B30" s="176"/>
      <c r="C30" s="177"/>
      <c r="D30" s="178"/>
      <c r="E30" s="14"/>
      <c r="F30" s="26"/>
      <c r="G30" s="27"/>
      <c r="H30" s="28"/>
      <c r="I30" s="27"/>
      <c r="J30" s="28"/>
      <c r="K30" s="27"/>
      <c r="L30" s="29"/>
      <c r="M30" s="25"/>
      <c r="N30" s="29"/>
      <c r="O30" s="30">
        <f t="shared" si="0"/>
        <v>0</v>
      </c>
      <c r="P30" s="31">
        <f>TRUNC(IF(E30=事業計画明細書!$C$29,O30*事業計画明細書!$D$29,IF(E30=事業計画明細書!$C$30,O30*事業計画明細書!$D$30,IF(E30=事業計画明細書!$C$31,O30*事業計画明細書!$D$31,O30))))</f>
        <v>0</v>
      </c>
      <c r="Q30" s="32"/>
      <c r="R30" s="25"/>
      <c r="S30" s="17" t="str">
        <f t="shared" si="1"/>
        <v/>
      </c>
      <c r="T30" s="18">
        <f>IF(E30=事業計画明細書!$C$29,F30*事業計画明細書!$D$29,IF(E30=事業計画明細書!$C$30,F30*事業計画明細書!$D$30,IF(E30=事業計画明細書!$C$31,F30*事業計画明細書!$D$31,F30)))</f>
        <v>0</v>
      </c>
    </row>
    <row r="31" spans="1:20" ht="21.75" customHeight="1">
      <c r="A31" s="10">
        <v>2</v>
      </c>
      <c r="B31" s="176"/>
      <c r="C31" s="177"/>
      <c r="D31" s="178"/>
      <c r="E31" s="14"/>
      <c r="F31" s="11"/>
      <c r="G31" s="12"/>
      <c r="H31" s="13"/>
      <c r="I31" s="12"/>
      <c r="J31" s="13"/>
      <c r="K31" s="12"/>
      <c r="L31" s="14"/>
      <c r="M31" s="10"/>
      <c r="N31" s="14"/>
      <c r="O31" s="15">
        <f t="shared" si="0"/>
        <v>0</v>
      </c>
      <c r="P31" s="24">
        <f>TRUNC(IF(E31=事業計画明細書!$C$29,O31*事業計画明細書!$D$29,IF(E31=事業計画明細書!$C$30,O31*事業計画明細書!$D$30,IF(E31=事業計画明細書!$C$31,O31*事業計画明細書!$D$31,O31))))</f>
        <v>0</v>
      </c>
      <c r="Q31" s="16"/>
      <c r="R31" s="10"/>
      <c r="S31" s="17" t="str">
        <f t="shared" si="1"/>
        <v/>
      </c>
      <c r="T31" s="18">
        <f>IF(E31=事業計画明細書!$C$29,F31*事業計画明細書!$D$29,IF(E31=事業計画明細書!$C$30,F31*事業計画明細書!$D$30,IF(E31=事業計画明細書!$C$31,F31*事業計画明細書!$D$31,F31)))</f>
        <v>0</v>
      </c>
    </row>
    <row r="32" spans="1:20" ht="21.75" customHeight="1">
      <c r="A32" s="10">
        <v>3</v>
      </c>
      <c r="B32" s="173"/>
      <c r="C32" s="174"/>
      <c r="D32" s="175"/>
      <c r="E32" s="14"/>
      <c r="F32" s="11"/>
      <c r="G32" s="12"/>
      <c r="H32" s="13"/>
      <c r="I32" s="12"/>
      <c r="J32" s="13"/>
      <c r="K32" s="12"/>
      <c r="L32" s="14"/>
      <c r="M32" s="10"/>
      <c r="N32" s="14"/>
      <c r="O32" s="15">
        <f t="shared" si="0"/>
        <v>0</v>
      </c>
      <c r="P32" s="24">
        <f>TRUNC(IF(E32=事業計画明細書!$C$29,O32*事業計画明細書!$D$29,IF(E32=事業計画明細書!$C$30,O32*事業計画明細書!$D$30,IF(E32=事業計画明細書!$C$31,O32*事業計画明細書!$D$31,O32))))</f>
        <v>0</v>
      </c>
      <c r="Q32" s="16"/>
      <c r="R32" s="10"/>
      <c r="S32" s="17" t="str">
        <f t="shared" si="1"/>
        <v/>
      </c>
      <c r="T32" s="18">
        <f>IF(E32=事業計画明細書!$C$29,F32*事業計画明細書!$D$29,IF(E32=事業計画明細書!$C$30,F32*事業計画明細書!$D$30,IF(E32=事業計画明細書!$C$31,F32*事業計画明細書!$D$31,F32)))</f>
        <v>0</v>
      </c>
    </row>
    <row r="33" spans="1:20" ht="21.75" customHeight="1">
      <c r="A33" s="10">
        <v>4</v>
      </c>
      <c r="B33" s="173"/>
      <c r="C33" s="174"/>
      <c r="D33" s="175"/>
      <c r="E33" s="14"/>
      <c r="F33" s="11"/>
      <c r="G33" s="12"/>
      <c r="H33" s="13"/>
      <c r="I33" s="12"/>
      <c r="J33" s="13"/>
      <c r="K33" s="12"/>
      <c r="L33" s="14"/>
      <c r="M33" s="10"/>
      <c r="N33" s="14"/>
      <c r="O33" s="15">
        <f t="shared" si="0"/>
        <v>0</v>
      </c>
      <c r="P33" s="24">
        <f>TRUNC(IF(E33=事業計画明細書!$C$29,O33*事業計画明細書!$D$29,IF(E33=事業計画明細書!$C$30,O33*事業計画明細書!$D$30,IF(E33=事業計画明細書!$C$31,O33*事業計画明細書!$D$31,O33))))</f>
        <v>0</v>
      </c>
      <c r="Q33" s="16"/>
      <c r="R33" s="10"/>
      <c r="S33" s="17" t="str">
        <f t="shared" si="1"/>
        <v/>
      </c>
      <c r="T33" s="18">
        <f>IF(E33=事業計画明細書!$C$29,F33*事業計画明細書!$D$29,IF(E33=事業計画明細書!$C$30,F33*事業計画明細書!$D$30,IF(E33=事業計画明細書!$C$31,F33*事業計画明細書!$D$31,F33)))</f>
        <v>0</v>
      </c>
    </row>
    <row r="34" spans="1:20" ht="21.75" customHeight="1">
      <c r="A34" s="10">
        <v>5</v>
      </c>
      <c r="B34" s="173"/>
      <c r="C34" s="174"/>
      <c r="D34" s="175"/>
      <c r="E34" s="14"/>
      <c r="F34" s="11"/>
      <c r="G34" s="12"/>
      <c r="H34" s="13"/>
      <c r="I34" s="12"/>
      <c r="J34" s="13"/>
      <c r="K34" s="12"/>
      <c r="L34" s="14"/>
      <c r="M34" s="10"/>
      <c r="N34" s="14"/>
      <c r="O34" s="15">
        <f t="shared" si="0"/>
        <v>0</v>
      </c>
      <c r="P34" s="24">
        <f>TRUNC(IF(E34=事業計画明細書!$C$29,O34*事業計画明細書!$D$29,IF(E34=事業計画明細書!$C$30,O34*事業計画明細書!$D$30,IF(E34=事業計画明細書!$C$31,O34*事業計画明細書!$D$31,O34))))</f>
        <v>0</v>
      </c>
      <c r="Q34" s="16"/>
      <c r="R34" s="10"/>
      <c r="S34" s="17" t="str">
        <f t="shared" si="1"/>
        <v/>
      </c>
      <c r="T34" s="18">
        <f>IF(E34=事業計画明細書!$C$29,F34*事業計画明細書!$D$29,IF(E34=事業計画明細書!$C$30,F34*事業計画明細書!$D$30,IF(E34=事業計画明細書!$C$31,F34*事業計画明細書!$D$31,F34)))</f>
        <v>0</v>
      </c>
    </row>
    <row r="35" spans="1:20" ht="21.75" customHeight="1">
      <c r="A35" s="10">
        <v>6</v>
      </c>
      <c r="B35" s="173"/>
      <c r="C35" s="174"/>
      <c r="D35" s="175"/>
      <c r="E35" s="14"/>
      <c r="F35" s="11"/>
      <c r="G35" s="12"/>
      <c r="H35" s="13"/>
      <c r="I35" s="12"/>
      <c r="J35" s="13"/>
      <c r="K35" s="12"/>
      <c r="L35" s="14"/>
      <c r="M35" s="10"/>
      <c r="N35" s="14"/>
      <c r="O35" s="15">
        <f t="shared" si="0"/>
        <v>0</v>
      </c>
      <c r="P35" s="24">
        <f>TRUNC(IF(E35=事業計画明細書!$C$29,O35*事業計画明細書!$D$29,IF(E35=事業計画明細書!$C$30,O35*事業計画明細書!$D$30,IF(E35=事業計画明細書!$C$31,O35*事業計画明細書!$D$31,O35))))</f>
        <v>0</v>
      </c>
      <c r="Q35" s="16"/>
      <c r="R35" s="10"/>
      <c r="S35" s="17" t="str">
        <f t="shared" si="1"/>
        <v/>
      </c>
      <c r="T35" s="18">
        <f>IF(E35=事業計画明細書!$C$29,F35*事業計画明細書!$D$29,IF(E35=事業計画明細書!$C$30,F35*事業計画明細書!$D$30,IF(E35=事業計画明細書!$C$31,F35*事業計画明細書!$D$31,F35)))</f>
        <v>0</v>
      </c>
    </row>
    <row r="36" spans="1:20" ht="21.75" customHeight="1">
      <c r="A36" s="10">
        <v>7</v>
      </c>
      <c r="B36" s="173"/>
      <c r="C36" s="174"/>
      <c r="D36" s="175"/>
      <c r="E36" s="14"/>
      <c r="F36" s="11"/>
      <c r="G36" s="12"/>
      <c r="H36" s="13"/>
      <c r="I36" s="12"/>
      <c r="J36" s="13"/>
      <c r="K36" s="12"/>
      <c r="L36" s="14"/>
      <c r="M36" s="10"/>
      <c r="N36" s="14"/>
      <c r="O36" s="15">
        <f t="shared" si="0"/>
        <v>0</v>
      </c>
      <c r="P36" s="24">
        <f>TRUNC(IF(E36=事業計画明細書!$C$29,O36*事業計画明細書!$D$29,IF(E36=事業計画明細書!$C$30,O36*事業計画明細書!$D$30,IF(E36=事業計画明細書!$C$31,O36*事業計画明細書!$D$31,O36))))</f>
        <v>0</v>
      </c>
      <c r="Q36" s="16"/>
      <c r="R36" s="10"/>
      <c r="S36" s="17" t="str">
        <f t="shared" si="1"/>
        <v/>
      </c>
      <c r="T36" s="18">
        <f>IF(E36=事業計画明細書!$C$29,F36*事業計画明細書!$D$29,IF(E36=事業計画明細書!$C$30,F36*事業計画明細書!$D$30,IF(E36=事業計画明細書!$C$31,F36*事業計画明細書!$D$31,F36)))</f>
        <v>0</v>
      </c>
    </row>
    <row r="37" spans="1:20" ht="21.75" customHeight="1">
      <c r="A37" s="10">
        <v>8</v>
      </c>
      <c r="B37" s="173"/>
      <c r="C37" s="174"/>
      <c r="D37" s="175"/>
      <c r="E37" s="14"/>
      <c r="F37" s="11"/>
      <c r="G37" s="12"/>
      <c r="H37" s="13"/>
      <c r="I37" s="12"/>
      <c r="J37" s="13"/>
      <c r="K37" s="12"/>
      <c r="L37" s="14"/>
      <c r="M37" s="10"/>
      <c r="N37" s="14"/>
      <c r="O37" s="15">
        <f t="shared" si="0"/>
        <v>0</v>
      </c>
      <c r="P37" s="24">
        <f>TRUNC(IF(E37=事業計画明細書!$C$29,O37*事業計画明細書!$D$29,IF(E37=事業計画明細書!$C$30,O37*事業計画明細書!$D$30,IF(E37=事業計画明細書!$C$31,O37*事業計画明細書!$D$31,O37))))</f>
        <v>0</v>
      </c>
      <c r="Q37" s="16"/>
      <c r="R37" s="10"/>
      <c r="S37" s="17" t="str">
        <f t="shared" si="1"/>
        <v/>
      </c>
      <c r="T37" s="18">
        <f>IF(E37=事業計画明細書!$C$29,F37*事業計画明細書!$D$29,IF(E37=事業計画明細書!$C$30,F37*事業計画明細書!$D$30,IF(E37=事業計画明細書!$C$31,F37*事業計画明細書!$D$31,F37)))</f>
        <v>0</v>
      </c>
    </row>
    <row r="38" spans="1:20" ht="21.75" customHeight="1">
      <c r="A38" s="10">
        <v>9</v>
      </c>
      <c r="B38" s="173"/>
      <c r="C38" s="174"/>
      <c r="D38" s="175"/>
      <c r="E38" s="14"/>
      <c r="F38" s="11"/>
      <c r="G38" s="12"/>
      <c r="H38" s="13"/>
      <c r="I38" s="12"/>
      <c r="J38" s="13"/>
      <c r="K38" s="12"/>
      <c r="L38" s="14"/>
      <c r="M38" s="10"/>
      <c r="N38" s="14"/>
      <c r="O38" s="15">
        <f t="shared" si="0"/>
        <v>0</v>
      </c>
      <c r="P38" s="24">
        <f>TRUNC(IF(E38=事業計画明細書!$C$29,O38*事業計画明細書!$D$29,IF(E38=事業計画明細書!$C$30,O38*事業計画明細書!$D$30,IF(E38=事業計画明細書!$C$31,O38*事業計画明細書!$D$31,O38))))</f>
        <v>0</v>
      </c>
      <c r="Q38" s="16"/>
      <c r="R38" s="10"/>
      <c r="S38" s="17" t="str">
        <f t="shared" si="1"/>
        <v/>
      </c>
      <c r="T38" s="18">
        <f>IF(E38=事業計画明細書!$C$29,F38*事業計画明細書!$D$29,IF(E38=事業計画明細書!$C$30,F38*事業計画明細書!$D$30,IF(E38=事業計画明細書!$C$31,F38*事業計画明細書!$D$31,F38)))</f>
        <v>0</v>
      </c>
    </row>
    <row r="39" spans="1:20" ht="21.75" customHeight="1">
      <c r="A39" s="10">
        <v>10</v>
      </c>
      <c r="B39" s="173"/>
      <c r="C39" s="174"/>
      <c r="D39" s="175"/>
      <c r="E39" s="14"/>
      <c r="F39" s="11"/>
      <c r="G39" s="12"/>
      <c r="H39" s="13"/>
      <c r="I39" s="12"/>
      <c r="J39" s="13"/>
      <c r="K39" s="12"/>
      <c r="L39" s="14"/>
      <c r="M39" s="10"/>
      <c r="N39" s="14"/>
      <c r="O39" s="15">
        <f t="shared" si="0"/>
        <v>0</v>
      </c>
      <c r="P39" s="24">
        <f>TRUNC(IF(E39=事業計画明細書!$C$29,O39*事業計画明細書!$D$29,IF(E39=事業計画明細書!$C$30,O39*事業計画明細書!$D$30,IF(E39=事業計画明細書!$C$31,O39*事業計画明細書!$D$31,O39))))</f>
        <v>0</v>
      </c>
      <c r="Q39" s="16"/>
      <c r="R39" s="10"/>
      <c r="S39" s="17" t="str">
        <f t="shared" si="1"/>
        <v/>
      </c>
      <c r="T39" s="18">
        <f>IF(E39=事業計画明細書!$C$29,F39*事業計画明細書!$D$29,IF(E39=事業計画明細書!$C$30,F39*事業計画明細書!$D$30,IF(E39=事業計画明細書!$C$31,F39*事業計画明細書!$D$31,F39)))</f>
        <v>0</v>
      </c>
    </row>
    <row r="40" spans="1:20" ht="21.75" customHeight="1">
      <c r="A40" s="10">
        <v>11</v>
      </c>
      <c r="B40" s="173"/>
      <c r="C40" s="174"/>
      <c r="D40" s="175"/>
      <c r="E40" s="14"/>
      <c r="F40" s="11"/>
      <c r="G40" s="12"/>
      <c r="H40" s="13"/>
      <c r="I40" s="12"/>
      <c r="J40" s="13"/>
      <c r="K40" s="12"/>
      <c r="L40" s="14"/>
      <c r="M40" s="10"/>
      <c r="N40" s="14"/>
      <c r="O40" s="15">
        <f>ROUNDDOWN(PRODUCT(F40,G40,I40,K40,M40),2)</f>
        <v>0</v>
      </c>
      <c r="P40" s="24">
        <f>TRUNC(IF(E40=事業計画明細書!$C$29,O40*事業計画明細書!$D$29,IF(E40=事業計画明細書!$C$30,O40*事業計画明細書!$D$30,IF(E40=事業計画明細書!$C$31,O40*事業計画明細書!$D$31,O40))))</f>
        <v>0</v>
      </c>
      <c r="Q40" s="16"/>
      <c r="R40" s="10"/>
      <c r="S40" s="17" t="str">
        <f t="shared" si="1"/>
        <v/>
      </c>
      <c r="T40" s="18">
        <f>IF(E40=事業計画明細書!$C$29,F40*事業計画明細書!$D$29,IF(E40=事業計画明細書!$C$30,F40*事業計画明細書!$D$30,IF(E40=事業計画明細書!$C$31,F40*事業計画明細書!$D$31,F40)))</f>
        <v>0</v>
      </c>
    </row>
    <row r="41" spans="1:20" ht="21.75" customHeight="1">
      <c r="A41" s="10">
        <v>12</v>
      </c>
      <c r="B41" s="173"/>
      <c r="C41" s="174"/>
      <c r="D41" s="175"/>
      <c r="E41" s="14"/>
      <c r="F41" s="11"/>
      <c r="G41" s="12"/>
      <c r="H41" s="13"/>
      <c r="I41" s="12"/>
      <c r="J41" s="13"/>
      <c r="K41" s="12"/>
      <c r="L41" s="14"/>
      <c r="M41" s="10"/>
      <c r="N41" s="14"/>
      <c r="O41" s="15">
        <f>ROUNDDOWN(PRODUCT(F41,G41,I41,K41,M41),2)</f>
        <v>0</v>
      </c>
      <c r="P41" s="24">
        <f>TRUNC(IF(E41=事業計画明細書!$C$29,O41*事業計画明細書!$D$29,IF(E41=事業計画明細書!$C$30,O41*事業計画明細書!$D$30,IF(E41=事業計画明細書!$C$31,O41*事業計画明細書!$D$31,O41))))</f>
        <v>0</v>
      </c>
      <c r="Q41" s="16"/>
      <c r="R41" s="10"/>
      <c r="S41" s="17" t="str">
        <f t="shared" si="1"/>
        <v/>
      </c>
      <c r="T41" s="18">
        <f>IF(E41=事業計画明細書!$C$29,F41*事業計画明細書!$D$29,IF(E41=事業計画明細書!$C$30,F41*事業計画明細書!$D$30,IF(E41=事業計画明細書!$C$31,F41*事業計画明細書!$D$31,F41)))</f>
        <v>0</v>
      </c>
    </row>
    <row r="42" spans="1:20" ht="21.75" customHeight="1">
      <c r="A42" s="10">
        <v>13</v>
      </c>
      <c r="B42" s="173"/>
      <c r="C42" s="174"/>
      <c r="D42" s="175"/>
      <c r="E42" s="14"/>
      <c r="F42" s="11"/>
      <c r="G42" s="12"/>
      <c r="H42" s="13"/>
      <c r="I42" s="12"/>
      <c r="J42" s="13"/>
      <c r="K42" s="12"/>
      <c r="L42" s="14"/>
      <c r="M42" s="10"/>
      <c r="N42" s="14"/>
      <c r="O42" s="15">
        <f t="shared" si="0"/>
        <v>0</v>
      </c>
      <c r="P42" s="24">
        <f>TRUNC(IF(E42=事業計画明細書!$C$29,O42*事業計画明細書!$D$29,IF(E42=事業計画明細書!$C$30,O42*事業計画明細書!$D$30,IF(E42=事業計画明細書!$C$31,O42*事業計画明細書!$D$31,O42))))</f>
        <v>0</v>
      </c>
      <c r="Q42" s="16"/>
      <c r="R42" s="10"/>
      <c r="S42" s="17" t="str">
        <f t="shared" si="1"/>
        <v/>
      </c>
      <c r="T42" s="18">
        <f>IF(E42=事業計画明細書!$C$29,F42*事業計画明細書!$D$29,IF(E42=事業計画明細書!$C$30,F42*事業計画明細書!$D$30,IF(E42=事業計画明細書!$C$31,F42*事業計画明細書!$D$31,F42)))</f>
        <v>0</v>
      </c>
    </row>
    <row r="43" spans="1:20" ht="21.75" customHeight="1">
      <c r="A43" s="10">
        <v>14</v>
      </c>
      <c r="B43" s="173"/>
      <c r="C43" s="174"/>
      <c r="D43" s="175"/>
      <c r="E43" s="14"/>
      <c r="F43" s="11"/>
      <c r="G43" s="12"/>
      <c r="H43" s="13"/>
      <c r="I43" s="12"/>
      <c r="J43" s="13"/>
      <c r="K43" s="12"/>
      <c r="L43" s="14"/>
      <c r="M43" s="10"/>
      <c r="N43" s="14"/>
      <c r="O43" s="15">
        <f t="shared" si="0"/>
        <v>0</v>
      </c>
      <c r="P43" s="24">
        <f>TRUNC(IF(E43=事業計画明細書!$C$29,O43*事業計画明細書!$D$29,IF(E43=事業計画明細書!$C$30,O43*事業計画明細書!$D$30,IF(E43=事業計画明細書!$C$31,O43*事業計画明細書!$D$31,O43))))</f>
        <v>0</v>
      </c>
      <c r="Q43" s="16"/>
      <c r="R43" s="10"/>
      <c r="S43" s="17" t="str">
        <f t="shared" si="1"/>
        <v/>
      </c>
      <c r="T43" s="18">
        <f>IF(E43=事業計画明細書!$C$29,F43*事業計画明細書!$D$29,IF(E43=事業計画明細書!$C$30,F43*事業計画明細書!$D$30,IF(E43=事業計画明細書!$C$31,F43*事業計画明細書!$D$31,F43)))</f>
        <v>0</v>
      </c>
    </row>
    <row r="44" spans="1:20" ht="21.75" customHeight="1">
      <c r="A44" s="10">
        <v>15</v>
      </c>
      <c r="B44" s="173"/>
      <c r="C44" s="174"/>
      <c r="D44" s="175"/>
      <c r="E44" s="14"/>
      <c r="F44" s="11"/>
      <c r="G44" s="12"/>
      <c r="H44" s="13"/>
      <c r="I44" s="12"/>
      <c r="J44" s="13"/>
      <c r="K44" s="12"/>
      <c r="L44" s="14"/>
      <c r="M44" s="10"/>
      <c r="N44" s="14"/>
      <c r="O44" s="15">
        <f t="shared" si="0"/>
        <v>0</v>
      </c>
      <c r="P44" s="24">
        <f>TRUNC(IF(E44=事業計画明細書!$C$29,O44*事業計画明細書!$D$29,IF(E44=事業計画明細書!$C$30,O44*事業計画明細書!$D$30,IF(E44=事業計画明細書!$C$31,O44*事業計画明細書!$D$31,O44))))</f>
        <v>0</v>
      </c>
      <c r="Q44" s="16"/>
      <c r="R44" s="10"/>
      <c r="S44" s="17" t="str">
        <f t="shared" si="1"/>
        <v/>
      </c>
      <c r="T44" s="18">
        <f>IF(E44=事業計画明細書!$C$29,F44*事業計画明細書!$D$29,IF(E44=事業計画明細書!$C$30,F44*事業計画明細書!$D$30,IF(E44=事業計画明細書!$C$31,F44*事業計画明細書!$D$31,F44)))</f>
        <v>0</v>
      </c>
    </row>
    <row r="45" spans="1:20" ht="21.75" customHeight="1">
      <c r="A45" s="10">
        <v>16</v>
      </c>
      <c r="B45" s="173"/>
      <c r="C45" s="174"/>
      <c r="D45" s="175"/>
      <c r="E45" s="14"/>
      <c r="F45" s="11"/>
      <c r="G45" s="12"/>
      <c r="H45" s="13"/>
      <c r="I45" s="12"/>
      <c r="J45" s="13"/>
      <c r="K45" s="12"/>
      <c r="L45" s="14"/>
      <c r="M45" s="10"/>
      <c r="N45" s="14"/>
      <c r="O45" s="15">
        <f t="shared" si="0"/>
        <v>0</v>
      </c>
      <c r="P45" s="24">
        <f>TRUNC(IF(E45=事業計画明細書!$C$29,O45*事業計画明細書!$D$29,IF(E45=事業計画明細書!$C$30,O45*事業計画明細書!$D$30,IF(E45=事業計画明細書!$C$31,O45*事業計画明細書!$D$31,O45))))</f>
        <v>0</v>
      </c>
      <c r="Q45" s="16"/>
      <c r="R45" s="10"/>
      <c r="S45" s="17" t="str">
        <f t="shared" si="1"/>
        <v/>
      </c>
      <c r="T45" s="18">
        <f>IF(E45=事業計画明細書!$C$29,F45*事業計画明細書!$D$29,IF(E45=事業計画明細書!$C$30,F45*事業計画明細書!$D$30,IF(E45=事業計画明細書!$C$31,F45*事業計画明細書!$D$31,F45)))</f>
        <v>0</v>
      </c>
    </row>
    <row r="46" spans="1:20" ht="21.75" customHeight="1">
      <c r="A46" s="10">
        <v>17</v>
      </c>
      <c r="B46" s="173"/>
      <c r="C46" s="174"/>
      <c r="D46" s="175"/>
      <c r="E46" s="14"/>
      <c r="F46" s="11"/>
      <c r="G46" s="12"/>
      <c r="H46" s="13"/>
      <c r="I46" s="12"/>
      <c r="J46" s="13"/>
      <c r="K46" s="12"/>
      <c r="L46" s="14"/>
      <c r="M46" s="10"/>
      <c r="N46" s="14"/>
      <c r="O46" s="15">
        <f t="shared" si="0"/>
        <v>0</v>
      </c>
      <c r="P46" s="24">
        <f>TRUNC(IF(E46=事業計画明細書!$C$29,O46*事業計画明細書!$D$29,IF(E46=事業計画明細書!$C$30,O46*事業計画明細書!$D$30,IF(E46=事業計画明細書!$C$31,O46*事業計画明細書!$D$31,O46))))</f>
        <v>0</v>
      </c>
      <c r="Q46" s="16"/>
      <c r="R46" s="10"/>
      <c r="S46" s="17" t="str">
        <f t="shared" si="1"/>
        <v/>
      </c>
      <c r="T46" s="18">
        <f>IF(E46=事業計画明細書!$C$29,F46*事業計画明細書!$D$29,IF(E46=事業計画明細書!$C$30,F46*事業計画明細書!$D$30,IF(E46=事業計画明細書!$C$31,F46*事業計画明細書!$D$31,F46)))</f>
        <v>0</v>
      </c>
    </row>
    <row r="47" spans="1:20" ht="21.75" customHeight="1">
      <c r="A47" s="10">
        <v>18</v>
      </c>
      <c r="B47" s="173"/>
      <c r="C47" s="174"/>
      <c r="D47" s="175"/>
      <c r="E47" s="14"/>
      <c r="F47" s="11"/>
      <c r="G47" s="12"/>
      <c r="H47" s="13"/>
      <c r="I47" s="12"/>
      <c r="J47" s="13"/>
      <c r="K47" s="12"/>
      <c r="L47" s="14"/>
      <c r="M47" s="10"/>
      <c r="N47" s="14"/>
      <c r="O47" s="15">
        <f t="shared" si="0"/>
        <v>0</v>
      </c>
      <c r="P47" s="24">
        <f>TRUNC(IF(E47=事業計画明細書!$C$29,O47*事業計画明細書!$D$29,IF(E47=事業計画明細書!$C$30,O47*事業計画明細書!$D$30,IF(E47=事業計画明細書!$C$31,O47*事業計画明細書!$D$31,O47))))</f>
        <v>0</v>
      </c>
      <c r="Q47" s="16"/>
      <c r="R47" s="10"/>
      <c r="S47" s="17" t="str">
        <f t="shared" si="1"/>
        <v/>
      </c>
      <c r="T47" s="18">
        <f>IF(E47=事業計画明細書!$C$29,F47*事業計画明細書!$D$29,IF(E47=事業計画明細書!$C$30,F47*事業計画明細書!$D$30,IF(E47=事業計画明細書!$C$31,F47*事業計画明細書!$D$31,F47)))</f>
        <v>0</v>
      </c>
    </row>
    <row r="48" spans="1:20" ht="21.75" customHeight="1">
      <c r="A48" s="10">
        <v>19</v>
      </c>
      <c r="B48" s="173"/>
      <c r="C48" s="174"/>
      <c r="D48" s="175"/>
      <c r="E48" s="14"/>
      <c r="F48" s="11"/>
      <c r="G48" s="12"/>
      <c r="H48" s="13"/>
      <c r="I48" s="12"/>
      <c r="J48" s="13"/>
      <c r="K48" s="12"/>
      <c r="L48" s="14"/>
      <c r="M48" s="10"/>
      <c r="N48" s="14"/>
      <c r="O48" s="15">
        <f t="shared" si="0"/>
        <v>0</v>
      </c>
      <c r="P48" s="24">
        <f>TRUNC(IF(E48=事業計画明細書!$C$29,O48*事業計画明細書!$D$29,IF(E48=事業計画明細書!$C$30,O48*事業計画明細書!$D$30,IF(E48=事業計画明細書!$C$31,O48*事業計画明細書!$D$31,O48))))</f>
        <v>0</v>
      </c>
      <c r="Q48" s="16"/>
      <c r="R48" s="10"/>
      <c r="S48" s="17" t="str">
        <f t="shared" si="1"/>
        <v/>
      </c>
      <c r="T48" s="18">
        <f>IF(E48=事業計画明細書!$C$29,F48*事業計画明細書!$D$29,IF(E48=事業計画明細書!$C$30,F48*事業計画明細書!$D$30,IF(E48=事業計画明細書!$C$31,F48*事業計画明細書!$D$31,F48)))</f>
        <v>0</v>
      </c>
    </row>
    <row r="49" spans="1:20" ht="21.75" customHeight="1">
      <c r="A49" s="10">
        <v>20</v>
      </c>
      <c r="B49" s="173"/>
      <c r="C49" s="174"/>
      <c r="D49" s="175"/>
      <c r="E49" s="14"/>
      <c r="F49" s="11"/>
      <c r="G49" s="12"/>
      <c r="H49" s="13"/>
      <c r="I49" s="12"/>
      <c r="J49" s="13"/>
      <c r="K49" s="12"/>
      <c r="L49" s="14"/>
      <c r="M49" s="10"/>
      <c r="N49" s="14"/>
      <c r="O49" s="15">
        <f t="shared" si="0"/>
        <v>0</v>
      </c>
      <c r="P49" s="24">
        <f>TRUNC(IF(E49=事業計画明細書!$C$29,O49*事業計画明細書!$D$29,IF(E49=事業計画明細書!$C$30,O49*事業計画明細書!$D$30,IF(E49=事業計画明細書!$C$31,O49*事業計画明細書!$D$31,O49))))</f>
        <v>0</v>
      </c>
      <c r="Q49" s="16"/>
      <c r="R49" s="10"/>
      <c r="S49" s="17" t="str">
        <f t="shared" si="1"/>
        <v/>
      </c>
      <c r="T49" s="18">
        <f>IF(E49=事業計画明細書!$C$29,F49*事業計画明細書!$D$29,IF(E49=事業計画明細書!$C$30,F49*事業計画明細書!$D$30,IF(E49=事業計画明細書!$C$31,F49*事業計画明細書!$D$31,F49)))</f>
        <v>0</v>
      </c>
    </row>
  </sheetData>
  <sheetProtection selectLockedCells="1"/>
  <mergeCells count="48">
    <mergeCell ref="B49:D49"/>
    <mergeCell ref="B38:D38"/>
    <mergeCell ref="B39:D39"/>
    <mergeCell ref="B40:D40"/>
    <mergeCell ref="B41:D41"/>
    <mergeCell ref="B42:D42"/>
    <mergeCell ref="B43:D43"/>
    <mergeCell ref="B44:D44"/>
    <mergeCell ref="B45:D45"/>
    <mergeCell ref="B46:D46"/>
    <mergeCell ref="B47:D47"/>
    <mergeCell ref="B48:D48"/>
    <mergeCell ref="B37:D37"/>
    <mergeCell ref="B27:D27"/>
    <mergeCell ref="B28:D28"/>
    <mergeCell ref="A29:L29"/>
    <mergeCell ref="M29:N29"/>
    <mergeCell ref="B30:D30"/>
    <mergeCell ref="B31:D31"/>
    <mergeCell ref="B32:D32"/>
    <mergeCell ref="B33:D33"/>
    <mergeCell ref="B34:D34"/>
    <mergeCell ref="B35:D35"/>
    <mergeCell ref="B36:D36"/>
    <mergeCell ref="B26:D26"/>
    <mergeCell ref="B15:D15"/>
    <mergeCell ref="B16:D16"/>
    <mergeCell ref="B17:D17"/>
    <mergeCell ref="B18:D18"/>
    <mergeCell ref="B19:D19"/>
    <mergeCell ref="B20:D20"/>
    <mergeCell ref="B21:D21"/>
    <mergeCell ref="B22:D22"/>
    <mergeCell ref="B23:D23"/>
    <mergeCell ref="B24:D24"/>
    <mergeCell ref="B25:D25"/>
    <mergeCell ref="B14:D14"/>
    <mergeCell ref="N2:P2"/>
    <mergeCell ref="B6:D6"/>
    <mergeCell ref="A7:L7"/>
    <mergeCell ref="M7:N7"/>
    <mergeCell ref="A8:L8"/>
    <mergeCell ref="M8:N8"/>
    <mergeCell ref="B9:D9"/>
    <mergeCell ref="B10:D10"/>
    <mergeCell ref="B11:D11"/>
    <mergeCell ref="B12:D12"/>
    <mergeCell ref="B13:D13"/>
  </mergeCells>
  <phoneticPr fontId="1"/>
  <dataValidations count="2">
    <dataValidation type="list" allowBlank="1" showInputMessage="1" showErrorMessage="1" sqref="E50" xr:uid="{00000000-0002-0000-0200-000000000000}">
      <formula1>$Q$1:$Q$5</formula1>
    </dataValidation>
    <dataValidation type="list" allowBlank="1" showInputMessage="1" showErrorMessage="1" sqref="E30:E49" xr:uid="{00000000-0002-0000-0200-000001000000}">
      <formula1>$C$25:$C$27</formula1>
    </dataValidation>
  </dataValidations>
  <pageMargins left="0.70866141732283472" right="0.70866141732283472" top="0.74803149606299213" bottom="0.74803149606299213" header="0.31496062992125984" footer="0.31496062992125984"/>
  <pageSetup paperSize="9" scale="83" fitToHeight="0" orientation="landscape" r:id="rId1"/>
  <rowBreaks count="1" manualBreakCount="1">
    <brk id="28" max="1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事業計画明細書!$C$29:$C$31</xm:f>
          </x14:formula1>
          <xm:sqref>E9:E28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49"/>
  <sheetViews>
    <sheetView view="pageBreakPreview" zoomScale="70" zoomScaleNormal="100" zoomScaleSheetLayoutView="70" workbookViewId="0">
      <pane ySplit="6" topLeftCell="A7" activePane="bottomLeft" state="frozen"/>
      <selection activeCell="B17" sqref="B17:D17"/>
      <selection pane="bottomLeft"/>
    </sheetView>
  </sheetViews>
  <sheetFormatPr defaultColWidth="9" defaultRowHeight="13" outlineLevelCol="1"/>
  <cols>
    <col min="1" max="3" width="5.08984375" style="3" customWidth="1"/>
    <col min="4" max="4" width="19.08984375" style="3" customWidth="1"/>
    <col min="5" max="5" width="9" style="41"/>
    <col min="6" max="6" width="11" style="4" bestFit="1" customWidth="1"/>
    <col min="7" max="7" width="5.26953125" style="3" customWidth="1"/>
    <col min="8" max="8" width="5.453125" style="37" customWidth="1"/>
    <col min="9" max="9" width="8.36328125" style="3" customWidth="1" outlineLevel="1"/>
    <col min="10" max="10" width="4.453125" style="37" customWidth="1" outlineLevel="1"/>
    <col min="11" max="11" width="5.26953125" style="3" customWidth="1" outlineLevel="1"/>
    <col min="12" max="12" width="5.453125" style="37" customWidth="1" outlineLevel="1"/>
    <col min="13" max="13" width="5.7265625" style="3" customWidth="1" outlineLevel="1"/>
    <col min="14" max="14" width="5.36328125" style="37" customWidth="1" outlineLevel="1"/>
    <col min="15" max="15" width="12.453125" style="4" bestFit="1" customWidth="1"/>
    <col min="16" max="16" width="17.36328125" style="4" customWidth="1"/>
    <col min="17" max="17" width="20.90625" style="3" bestFit="1" customWidth="1"/>
    <col min="18" max="18" width="11.7265625" style="3" bestFit="1" customWidth="1"/>
    <col min="19" max="19" width="12.08984375" style="3" bestFit="1" customWidth="1"/>
    <col min="20" max="20" width="11.26953125" style="3" bestFit="1" customWidth="1"/>
    <col min="21" max="16384" width="9" style="3"/>
  </cols>
  <sheetData>
    <row r="1" spans="1:20">
      <c r="A1" s="6" t="s">
        <v>337</v>
      </c>
    </row>
    <row r="2" spans="1:20">
      <c r="A2" s="6"/>
      <c r="N2" s="179" t="s">
        <v>291</v>
      </c>
      <c r="O2" s="179"/>
      <c r="P2" s="179"/>
    </row>
    <row r="3" spans="1:20">
      <c r="A3" s="6"/>
      <c r="I3" s="38"/>
      <c r="J3" s="38"/>
      <c r="K3" s="38"/>
      <c r="L3" s="38"/>
      <c r="M3" s="38"/>
      <c r="N3" s="37" t="str">
        <f>事業計画明細書!$A$30</f>
        <v>①</v>
      </c>
      <c r="O3" s="37">
        <f>事業計画明細書!$C$30</f>
        <v>0</v>
      </c>
      <c r="P3" s="39">
        <f>事業計画明細書!$D$30</f>
        <v>0</v>
      </c>
    </row>
    <row r="4" spans="1:20">
      <c r="A4" s="6"/>
      <c r="I4" s="38"/>
      <c r="J4" s="38"/>
      <c r="K4" s="38"/>
      <c r="L4" s="38"/>
      <c r="M4" s="38"/>
      <c r="N4" s="37" t="str">
        <f>事業計画明細書!$A$31</f>
        <v>②</v>
      </c>
      <c r="O4" s="37">
        <f>事業計画明細書!$C$31</f>
        <v>0</v>
      </c>
      <c r="P4" s="39">
        <f>事業計画明細書!$D$31</f>
        <v>0</v>
      </c>
    </row>
    <row r="6" spans="1:20" s="37" customFormat="1" ht="13.5" thickBot="1">
      <c r="A6" s="7" t="s">
        <v>10</v>
      </c>
      <c r="B6" s="185" t="s">
        <v>11</v>
      </c>
      <c r="C6" s="186"/>
      <c r="D6" s="187"/>
      <c r="E6" s="7" t="s">
        <v>12</v>
      </c>
      <c r="F6" s="8" t="s">
        <v>13</v>
      </c>
      <c r="G6" s="7" t="s">
        <v>14</v>
      </c>
      <c r="H6" s="7" t="s">
        <v>15</v>
      </c>
      <c r="I6" s="7" t="s">
        <v>14</v>
      </c>
      <c r="J6" s="7" t="s">
        <v>15</v>
      </c>
      <c r="K6" s="7" t="s">
        <v>14</v>
      </c>
      <c r="L6" s="7" t="s">
        <v>15</v>
      </c>
      <c r="M6" s="7" t="s">
        <v>14</v>
      </c>
      <c r="N6" s="7" t="s">
        <v>15</v>
      </c>
      <c r="O6" s="8" t="s">
        <v>281</v>
      </c>
      <c r="P6" s="8" t="s">
        <v>282</v>
      </c>
      <c r="Q6" s="7" t="s">
        <v>350</v>
      </c>
      <c r="R6" s="7" t="s">
        <v>16</v>
      </c>
      <c r="S6" s="9" t="s">
        <v>17</v>
      </c>
      <c r="T6" s="9" t="s">
        <v>18</v>
      </c>
    </row>
    <row r="7" spans="1:20" s="37" customFormat="1" ht="14" thickTop="1" thickBot="1">
      <c r="A7" s="188" t="s">
        <v>285</v>
      </c>
      <c r="B7" s="189"/>
      <c r="C7" s="189"/>
      <c r="D7" s="189"/>
      <c r="E7" s="189"/>
      <c r="F7" s="189"/>
      <c r="G7" s="189"/>
      <c r="H7" s="189"/>
      <c r="I7" s="189"/>
      <c r="J7" s="189"/>
      <c r="K7" s="189"/>
      <c r="L7" s="190"/>
      <c r="M7" s="191" t="s">
        <v>284</v>
      </c>
      <c r="N7" s="192"/>
      <c r="O7" s="22"/>
      <c r="P7" s="23">
        <f>SUM(P8,P29)</f>
        <v>0</v>
      </c>
      <c r="Q7" s="20"/>
      <c r="R7" s="21"/>
      <c r="S7" s="9"/>
      <c r="T7" s="9"/>
    </row>
    <row r="8" spans="1:20" s="37" customFormat="1" ht="14" thickTop="1" thickBot="1">
      <c r="A8" s="180" t="s">
        <v>283</v>
      </c>
      <c r="B8" s="181"/>
      <c r="C8" s="181"/>
      <c r="D8" s="181"/>
      <c r="E8" s="181"/>
      <c r="F8" s="181"/>
      <c r="G8" s="181"/>
      <c r="H8" s="181"/>
      <c r="I8" s="181"/>
      <c r="J8" s="181"/>
      <c r="K8" s="181"/>
      <c r="L8" s="182"/>
      <c r="M8" s="183" t="s">
        <v>284</v>
      </c>
      <c r="N8" s="184"/>
      <c r="O8" s="33"/>
      <c r="P8" s="34">
        <f>SUM(P9:P28)</f>
        <v>0</v>
      </c>
      <c r="Q8" s="35"/>
      <c r="R8" s="36"/>
      <c r="S8" s="9"/>
      <c r="T8" s="9"/>
    </row>
    <row r="9" spans="1:20" ht="22.5" customHeight="1" thickTop="1">
      <c r="A9" s="25">
        <v>1</v>
      </c>
      <c r="B9" s="176"/>
      <c r="C9" s="194"/>
      <c r="D9" s="178"/>
      <c r="E9" s="29" t="s">
        <v>21</v>
      </c>
      <c r="F9" s="26"/>
      <c r="G9" s="27"/>
      <c r="H9" s="28" t="s">
        <v>301</v>
      </c>
      <c r="I9" s="27"/>
      <c r="J9" s="28" t="s">
        <v>302</v>
      </c>
      <c r="K9" s="27"/>
      <c r="L9" s="29"/>
      <c r="M9" s="25"/>
      <c r="N9" s="29"/>
      <c r="O9" s="30">
        <f>ROUNDDOWN(PRODUCT(F9,G9,I9,K9,M9),2)</f>
        <v>0</v>
      </c>
      <c r="P9" s="31">
        <f>TRUNC(IF(E9=事業計画明細書!$C$29,O9*事業計画明細書!$D$29,IF(E9=事業計画明細書!$C$30,O9*事業計画明細書!$D$30,IF(E9=事業計画明細書!$C$31,O9*事業計画明細書!$D$31,O9))))</f>
        <v>0</v>
      </c>
      <c r="Q9" s="32"/>
      <c r="R9" s="25"/>
      <c r="S9" s="17" t="str">
        <f>IF(T9&gt;49999,"3者見積必要","")</f>
        <v/>
      </c>
      <c r="T9" s="18">
        <f>IF(E9=事業計画明細書!$C$29,F9*事業計画明細書!$D$29,IF(E9=事業計画明細書!$C$30,F9*事業計画明細書!$D$30,IF(E9=事業計画明細書!$C$31,F9*事業計画明細書!$D$31,F9)))</f>
        <v>0</v>
      </c>
    </row>
    <row r="10" spans="1:20" ht="22.5" customHeight="1">
      <c r="A10" s="10">
        <v>2</v>
      </c>
      <c r="B10" s="173"/>
      <c r="C10" s="193"/>
      <c r="D10" s="175"/>
      <c r="E10" s="14"/>
      <c r="F10" s="11"/>
      <c r="G10" s="12"/>
      <c r="H10" s="13"/>
      <c r="I10" s="12"/>
      <c r="J10" s="13"/>
      <c r="K10" s="12"/>
      <c r="L10" s="14"/>
      <c r="M10" s="10"/>
      <c r="N10" s="14"/>
      <c r="O10" s="15">
        <f t="shared" ref="O10:O48" si="0">ROUNDDOWN(PRODUCT(F10,G10,I10,K10,M10),2)</f>
        <v>0</v>
      </c>
      <c r="P10" s="24">
        <f>TRUNC(IF(E10=事業計画明細書!$C$29,O10*事業計画明細書!$D$29,IF(E10=事業計画明細書!$C$30,O10*事業計画明細書!$D$30,IF(E10=事業計画明細書!$C$31,O10*事業計画明細書!$D$31,O10))))</f>
        <v>0</v>
      </c>
      <c r="Q10" s="16"/>
      <c r="R10" s="10"/>
      <c r="S10" s="17" t="str">
        <f t="shared" ref="S10:S49" si="1">IF(T10&gt;49999,"3者見積必要","")</f>
        <v/>
      </c>
      <c r="T10" s="18">
        <f>IF(E10=事業計画明細書!$C$29,F10*事業計画明細書!$D$29,IF(E10=事業計画明細書!$C$30,F10*事業計画明細書!$D$30,IF(E10=事業計画明細書!$C$31,F10*事業計画明細書!$D$31,F10)))</f>
        <v>0</v>
      </c>
    </row>
    <row r="11" spans="1:20" ht="22.5" customHeight="1">
      <c r="A11" s="10">
        <v>3</v>
      </c>
      <c r="B11" s="173"/>
      <c r="C11" s="174"/>
      <c r="D11" s="175"/>
      <c r="E11" s="14"/>
      <c r="F11" s="11"/>
      <c r="G11" s="12"/>
      <c r="H11" s="13"/>
      <c r="I11" s="12"/>
      <c r="J11" s="13"/>
      <c r="K11" s="12"/>
      <c r="L11" s="14"/>
      <c r="M11" s="10"/>
      <c r="N11" s="14"/>
      <c r="O11" s="15">
        <f t="shared" si="0"/>
        <v>0</v>
      </c>
      <c r="P11" s="24">
        <f>TRUNC(IF(E11=事業計画明細書!$C$29,O11*事業計画明細書!$D$29,IF(E11=事業計画明細書!$C$30,O11*事業計画明細書!$D$30,IF(E11=事業計画明細書!$C$31,O11*事業計画明細書!$D$31,O11))))</f>
        <v>0</v>
      </c>
      <c r="Q11" s="16"/>
      <c r="R11" s="10"/>
      <c r="S11" s="17" t="str">
        <f t="shared" si="1"/>
        <v/>
      </c>
      <c r="T11" s="18">
        <f>IF(E11=事業計画明細書!$C$29,F11*事業計画明細書!$D$29,IF(E11=事業計画明細書!$C$30,F11*事業計画明細書!$D$30,IF(E11=事業計画明細書!$C$31,F11*事業計画明細書!$D$31,F11)))</f>
        <v>0</v>
      </c>
    </row>
    <row r="12" spans="1:20" ht="22.5" customHeight="1">
      <c r="A12" s="10">
        <v>4</v>
      </c>
      <c r="B12" s="173"/>
      <c r="C12" s="174"/>
      <c r="D12" s="175"/>
      <c r="E12" s="14"/>
      <c r="F12" s="11"/>
      <c r="G12" s="12"/>
      <c r="H12" s="13"/>
      <c r="I12" s="12"/>
      <c r="J12" s="13"/>
      <c r="K12" s="12"/>
      <c r="L12" s="14"/>
      <c r="M12" s="10"/>
      <c r="N12" s="14"/>
      <c r="O12" s="15">
        <f t="shared" si="0"/>
        <v>0</v>
      </c>
      <c r="P12" s="24">
        <f>TRUNC(IF(E12=事業計画明細書!$C$29,O12*事業計画明細書!$D$29,IF(E12=事業計画明細書!$C$30,O12*事業計画明細書!$D$30,IF(E12=事業計画明細書!$C$31,O12*事業計画明細書!$D$31,O12))))</f>
        <v>0</v>
      </c>
      <c r="Q12" s="16"/>
      <c r="R12" s="10"/>
      <c r="S12" s="17" t="str">
        <f t="shared" si="1"/>
        <v/>
      </c>
      <c r="T12" s="18">
        <f>IF(E12=事業計画明細書!$C$29,F12*事業計画明細書!$D$29,IF(E12=事業計画明細書!$C$30,F12*事業計画明細書!$D$30,IF(E12=事業計画明細書!$C$31,F12*事業計画明細書!$D$31,F12)))</f>
        <v>0</v>
      </c>
    </row>
    <row r="13" spans="1:20" ht="22.5" customHeight="1">
      <c r="A13" s="10">
        <v>5</v>
      </c>
      <c r="B13" s="173"/>
      <c r="C13" s="174"/>
      <c r="D13" s="175"/>
      <c r="E13" s="14"/>
      <c r="F13" s="11"/>
      <c r="G13" s="12"/>
      <c r="H13" s="13"/>
      <c r="I13" s="12"/>
      <c r="J13" s="13"/>
      <c r="K13" s="12"/>
      <c r="L13" s="14"/>
      <c r="M13" s="10"/>
      <c r="N13" s="14"/>
      <c r="O13" s="15">
        <f t="shared" si="0"/>
        <v>0</v>
      </c>
      <c r="P13" s="24">
        <f>TRUNC(IF(E13=事業計画明細書!$C$29,O13*事業計画明細書!$D$29,IF(E13=事業計画明細書!$C$30,O13*事業計画明細書!$D$30,IF(E13=事業計画明細書!$C$31,O13*事業計画明細書!$D$31,O13))))</f>
        <v>0</v>
      </c>
      <c r="Q13" s="16"/>
      <c r="R13" s="10"/>
      <c r="S13" s="17" t="str">
        <f t="shared" si="1"/>
        <v/>
      </c>
      <c r="T13" s="18">
        <f>IF(E13=事業計画明細書!$C$29,F13*事業計画明細書!$D$29,IF(E13=事業計画明細書!$C$30,F13*事業計画明細書!$D$30,IF(E13=事業計画明細書!$C$31,F13*事業計画明細書!$D$31,F13)))</f>
        <v>0</v>
      </c>
    </row>
    <row r="14" spans="1:20" ht="22.5" customHeight="1">
      <c r="A14" s="10">
        <v>6</v>
      </c>
      <c r="B14" s="173"/>
      <c r="C14" s="174"/>
      <c r="D14" s="175"/>
      <c r="E14" s="14"/>
      <c r="F14" s="11"/>
      <c r="G14" s="12"/>
      <c r="H14" s="13"/>
      <c r="I14" s="12"/>
      <c r="J14" s="13"/>
      <c r="K14" s="12"/>
      <c r="L14" s="14"/>
      <c r="M14" s="10"/>
      <c r="N14" s="14"/>
      <c r="O14" s="15">
        <f t="shared" si="0"/>
        <v>0</v>
      </c>
      <c r="P14" s="24">
        <f>TRUNC(IF(E14=事業計画明細書!$C$29,O14*事業計画明細書!$D$29,IF(E14=事業計画明細書!$C$30,O14*事業計画明細書!$D$30,IF(E14=事業計画明細書!$C$31,O14*事業計画明細書!$D$31,O14))))</f>
        <v>0</v>
      </c>
      <c r="Q14" s="16"/>
      <c r="R14" s="10"/>
      <c r="S14" s="17" t="str">
        <f t="shared" si="1"/>
        <v/>
      </c>
      <c r="T14" s="18">
        <f>IF(E14=事業計画明細書!$C$29,F14*事業計画明細書!$D$29,IF(E14=事業計画明細書!$C$30,F14*事業計画明細書!$D$30,IF(E14=事業計画明細書!$C$31,F14*事業計画明細書!$D$31,F14)))</f>
        <v>0</v>
      </c>
    </row>
    <row r="15" spans="1:20" ht="22.5" customHeight="1">
      <c r="A15" s="10">
        <v>7</v>
      </c>
      <c r="B15" s="173"/>
      <c r="C15" s="174"/>
      <c r="D15" s="175"/>
      <c r="E15" s="14"/>
      <c r="F15" s="11"/>
      <c r="G15" s="12"/>
      <c r="H15" s="13"/>
      <c r="I15" s="12"/>
      <c r="J15" s="13"/>
      <c r="K15" s="12"/>
      <c r="L15" s="14"/>
      <c r="M15" s="10"/>
      <c r="N15" s="14"/>
      <c r="O15" s="15">
        <f t="shared" si="0"/>
        <v>0</v>
      </c>
      <c r="P15" s="24">
        <f>TRUNC(IF(E15=事業計画明細書!$C$29,O15*事業計画明細書!$D$29,IF(E15=事業計画明細書!$C$30,O15*事業計画明細書!$D$30,IF(E15=事業計画明細書!$C$31,O15*事業計画明細書!$D$31,O15))))</f>
        <v>0</v>
      </c>
      <c r="Q15" s="16"/>
      <c r="R15" s="10"/>
      <c r="S15" s="17" t="str">
        <f t="shared" si="1"/>
        <v/>
      </c>
      <c r="T15" s="18">
        <f>IF(E15=事業計画明細書!$C$29,F15*事業計画明細書!$D$29,IF(E15=事業計画明細書!$C$30,F15*事業計画明細書!$D$30,IF(E15=事業計画明細書!$C$31,F15*事業計画明細書!$D$31,F15)))</f>
        <v>0</v>
      </c>
    </row>
    <row r="16" spans="1:20" ht="22.5" customHeight="1">
      <c r="A16" s="10">
        <v>8</v>
      </c>
      <c r="B16" s="173"/>
      <c r="C16" s="174"/>
      <c r="D16" s="175"/>
      <c r="E16" s="14"/>
      <c r="F16" s="11"/>
      <c r="G16" s="12"/>
      <c r="H16" s="13"/>
      <c r="I16" s="12"/>
      <c r="J16" s="13"/>
      <c r="K16" s="12"/>
      <c r="L16" s="14"/>
      <c r="M16" s="10"/>
      <c r="N16" s="14"/>
      <c r="O16" s="15">
        <f t="shared" si="0"/>
        <v>0</v>
      </c>
      <c r="P16" s="24">
        <f>TRUNC(IF(E16=事業計画明細書!$C$29,O16*事業計画明細書!$D$29,IF(E16=事業計画明細書!$C$30,O16*事業計画明細書!$D$30,IF(E16=事業計画明細書!$C$31,O16*事業計画明細書!$D$31,O16))))</f>
        <v>0</v>
      </c>
      <c r="Q16" s="16"/>
      <c r="R16" s="10"/>
      <c r="S16" s="17" t="str">
        <f t="shared" si="1"/>
        <v/>
      </c>
      <c r="T16" s="18">
        <f>IF(E16=事業計画明細書!$C$29,F16*事業計画明細書!$D$29,IF(E16=事業計画明細書!$C$30,F16*事業計画明細書!$D$30,IF(E16=事業計画明細書!$C$31,F16*事業計画明細書!$D$31,F16)))</f>
        <v>0</v>
      </c>
    </row>
    <row r="17" spans="1:20" ht="22.5" customHeight="1">
      <c r="A17" s="10">
        <v>9</v>
      </c>
      <c r="B17" s="173"/>
      <c r="C17" s="174"/>
      <c r="D17" s="175"/>
      <c r="E17" s="14"/>
      <c r="F17" s="11"/>
      <c r="G17" s="12"/>
      <c r="H17" s="13"/>
      <c r="I17" s="12"/>
      <c r="J17" s="13"/>
      <c r="K17" s="12"/>
      <c r="L17" s="14"/>
      <c r="M17" s="10"/>
      <c r="N17" s="14"/>
      <c r="O17" s="15">
        <f t="shared" si="0"/>
        <v>0</v>
      </c>
      <c r="P17" s="24">
        <f>TRUNC(IF(E17=事業計画明細書!$C$29,O17*事業計画明細書!$D$29,IF(E17=事業計画明細書!$C$30,O17*事業計画明細書!$D$30,IF(E17=事業計画明細書!$C$31,O17*事業計画明細書!$D$31,O17))))</f>
        <v>0</v>
      </c>
      <c r="Q17" s="16"/>
      <c r="R17" s="10"/>
      <c r="S17" s="17" t="str">
        <f t="shared" si="1"/>
        <v/>
      </c>
      <c r="T17" s="18">
        <f>IF(E17=事業計画明細書!$C$29,F17*事業計画明細書!$D$29,IF(E17=事業計画明細書!$C$30,F17*事業計画明細書!$D$30,IF(E17=事業計画明細書!$C$31,F17*事業計画明細書!$D$31,F17)))</f>
        <v>0</v>
      </c>
    </row>
    <row r="18" spans="1:20" ht="22.5" customHeight="1">
      <c r="A18" s="10">
        <v>10</v>
      </c>
      <c r="B18" s="173"/>
      <c r="C18" s="174"/>
      <c r="D18" s="175"/>
      <c r="E18" s="14"/>
      <c r="F18" s="11"/>
      <c r="G18" s="12"/>
      <c r="H18" s="13"/>
      <c r="I18" s="12"/>
      <c r="J18" s="13"/>
      <c r="K18" s="12"/>
      <c r="L18" s="14"/>
      <c r="M18" s="10"/>
      <c r="N18" s="14"/>
      <c r="O18" s="15">
        <f t="shared" si="0"/>
        <v>0</v>
      </c>
      <c r="P18" s="24">
        <f>TRUNC(IF(E18=事業計画明細書!$C$29,O18*事業計画明細書!$D$29,IF(E18=事業計画明細書!$C$30,O18*事業計画明細書!$D$30,IF(E18=事業計画明細書!$C$31,O18*事業計画明細書!$D$31,O18))))</f>
        <v>0</v>
      </c>
      <c r="Q18" s="16"/>
      <c r="R18" s="10"/>
      <c r="S18" s="17" t="str">
        <f t="shared" si="1"/>
        <v/>
      </c>
      <c r="T18" s="18">
        <f>IF(E18=事業計画明細書!$C$29,F18*事業計画明細書!$D$29,IF(E18=事業計画明細書!$C$30,F18*事業計画明細書!$D$30,IF(E18=事業計画明細書!$C$31,F18*事業計画明細書!$D$31,F18)))</f>
        <v>0</v>
      </c>
    </row>
    <row r="19" spans="1:20" ht="22.5" customHeight="1">
      <c r="A19" s="10">
        <v>11</v>
      </c>
      <c r="B19" s="173"/>
      <c r="C19" s="174"/>
      <c r="D19" s="175"/>
      <c r="E19" s="14"/>
      <c r="F19" s="11"/>
      <c r="G19" s="12"/>
      <c r="H19" s="13"/>
      <c r="I19" s="12"/>
      <c r="J19" s="13"/>
      <c r="K19" s="12"/>
      <c r="L19" s="14"/>
      <c r="M19" s="10"/>
      <c r="N19" s="14"/>
      <c r="O19" s="15">
        <f t="shared" si="0"/>
        <v>0</v>
      </c>
      <c r="P19" s="24">
        <f>TRUNC(IF(E19=事業計画明細書!$C$29,O19*事業計画明細書!$D$29,IF(E19=事業計画明細書!$C$30,O19*事業計画明細書!$D$30,IF(E19=事業計画明細書!$C$31,O19*事業計画明細書!$D$31,O19))))</f>
        <v>0</v>
      </c>
      <c r="Q19" s="16"/>
      <c r="R19" s="10"/>
      <c r="S19" s="17" t="str">
        <f t="shared" si="1"/>
        <v/>
      </c>
      <c r="T19" s="18">
        <f>IF(E19=事業計画明細書!$C$29,F19*事業計画明細書!$D$29,IF(E19=事業計画明細書!$C$30,F19*事業計画明細書!$D$30,IF(E19=事業計画明細書!$C$31,F19*事業計画明細書!$D$31,F19)))</f>
        <v>0</v>
      </c>
    </row>
    <row r="20" spans="1:20" ht="22.5" customHeight="1">
      <c r="A20" s="10">
        <v>12</v>
      </c>
      <c r="B20" s="173"/>
      <c r="C20" s="174"/>
      <c r="D20" s="175"/>
      <c r="E20" s="14"/>
      <c r="F20" s="11"/>
      <c r="G20" s="12"/>
      <c r="H20" s="13"/>
      <c r="I20" s="12"/>
      <c r="J20" s="13"/>
      <c r="K20" s="12"/>
      <c r="L20" s="14"/>
      <c r="M20" s="10"/>
      <c r="N20" s="14"/>
      <c r="O20" s="15">
        <f t="shared" si="0"/>
        <v>0</v>
      </c>
      <c r="P20" s="24">
        <f>TRUNC(IF(E20=事業計画明細書!$C$29,O20*事業計画明細書!$D$29,IF(E20=事業計画明細書!$C$30,O20*事業計画明細書!$D$30,IF(E20=事業計画明細書!$C$31,O20*事業計画明細書!$D$31,O20))))</f>
        <v>0</v>
      </c>
      <c r="Q20" s="16"/>
      <c r="R20" s="10"/>
      <c r="S20" s="17" t="str">
        <f t="shared" si="1"/>
        <v/>
      </c>
      <c r="T20" s="18">
        <f>IF(E20=事業計画明細書!$C$29,F20*事業計画明細書!$D$29,IF(E20=事業計画明細書!$C$30,F20*事業計画明細書!$D$30,IF(E20=事業計画明細書!$C$31,F20*事業計画明細書!$D$31,F20)))</f>
        <v>0</v>
      </c>
    </row>
    <row r="21" spans="1:20" ht="22.5" customHeight="1">
      <c r="A21" s="10">
        <v>13</v>
      </c>
      <c r="B21" s="173"/>
      <c r="C21" s="174"/>
      <c r="D21" s="175"/>
      <c r="E21" s="14"/>
      <c r="F21" s="11"/>
      <c r="G21" s="12"/>
      <c r="H21" s="13"/>
      <c r="I21" s="12"/>
      <c r="J21" s="13"/>
      <c r="K21" s="12"/>
      <c r="L21" s="14"/>
      <c r="M21" s="10"/>
      <c r="N21" s="14"/>
      <c r="O21" s="15">
        <f t="shared" si="0"/>
        <v>0</v>
      </c>
      <c r="P21" s="24">
        <f>TRUNC(IF(E21=事業計画明細書!$C$29,O21*事業計画明細書!$D$29,IF(E21=事業計画明細書!$C$30,O21*事業計画明細書!$D$30,IF(E21=事業計画明細書!$C$31,O21*事業計画明細書!$D$31,O21))))</f>
        <v>0</v>
      </c>
      <c r="Q21" s="16"/>
      <c r="R21" s="10"/>
      <c r="S21" s="17" t="str">
        <f t="shared" si="1"/>
        <v/>
      </c>
      <c r="T21" s="18">
        <f>IF(E21=事業計画明細書!$C$29,F21*事業計画明細書!$D$29,IF(E21=事業計画明細書!$C$30,F21*事業計画明細書!$D$30,IF(E21=事業計画明細書!$C$31,F21*事業計画明細書!$D$31,F21)))</f>
        <v>0</v>
      </c>
    </row>
    <row r="22" spans="1:20" ht="22.5" customHeight="1">
      <c r="A22" s="10">
        <v>14</v>
      </c>
      <c r="B22" s="173"/>
      <c r="C22" s="174"/>
      <c r="D22" s="175"/>
      <c r="E22" s="14"/>
      <c r="F22" s="11"/>
      <c r="G22" s="12"/>
      <c r="H22" s="13"/>
      <c r="I22" s="12"/>
      <c r="J22" s="13"/>
      <c r="K22" s="12"/>
      <c r="L22" s="14"/>
      <c r="M22" s="10"/>
      <c r="N22" s="14"/>
      <c r="O22" s="15">
        <f t="shared" si="0"/>
        <v>0</v>
      </c>
      <c r="P22" s="24">
        <f>TRUNC(IF(E22=事業計画明細書!$C$29,O22*事業計画明細書!$D$29,IF(E22=事業計画明細書!$C$30,O22*事業計画明細書!$D$30,IF(E22=事業計画明細書!$C$31,O22*事業計画明細書!$D$31,O22))))</f>
        <v>0</v>
      </c>
      <c r="Q22" s="16"/>
      <c r="R22" s="10"/>
      <c r="S22" s="17" t="str">
        <f t="shared" si="1"/>
        <v/>
      </c>
      <c r="T22" s="18">
        <f>IF(E22=事業計画明細書!$C$29,F22*事業計画明細書!$D$29,IF(E22=事業計画明細書!$C$30,F22*事業計画明細書!$D$30,IF(E22=事業計画明細書!$C$31,F22*事業計画明細書!$D$31,F22)))</f>
        <v>0</v>
      </c>
    </row>
    <row r="23" spans="1:20" ht="22.5" customHeight="1">
      <c r="A23" s="10">
        <v>15</v>
      </c>
      <c r="B23" s="173"/>
      <c r="C23" s="174"/>
      <c r="D23" s="175"/>
      <c r="E23" s="14"/>
      <c r="F23" s="11"/>
      <c r="G23" s="12"/>
      <c r="H23" s="13"/>
      <c r="I23" s="12"/>
      <c r="J23" s="13"/>
      <c r="K23" s="12"/>
      <c r="L23" s="14"/>
      <c r="M23" s="10"/>
      <c r="N23" s="14"/>
      <c r="O23" s="15">
        <f t="shared" si="0"/>
        <v>0</v>
      </c>
      <c r="P23" s="24">
        <f>TRUNC(IF(E23=事業計画明細書!$C$29,O23*事業計画明細書!$D$29,IF(E23=事業計画明細書!$C$30,O23*事業計画明細書!$D$30,IF(E23=事業計画明細書!$C$31,O23*事業計画明細書!$D$31,O23))))</f>
        <v>0</v>
      </c>
      <c r="Q23" s="16"/>
      <c r="R23" s="10"/>
      <c r="S23" s="17" t="str">
        <f t="shared" si="1"/>
        <v/>
      </c>
      <c r="T23" s="18">
        <f>IF(E23=事業計画明細書!$C$29,F23*事業計画明細書!$D$29,IF(E23=事業計画明細書!$C$30,F23*事業計画明細書!$D$30,IF(E23=事業計画明細書!$C$31,F23*事業計画明細書!$D$31,F23)))</f>
        <v>0</v>
      </c>
    </row>
    <row r="24" spans="1:20" ht="22.5" customHeight="1">
      <c r="A24" s="10">
        <v>16</v>
      </c>
      <c r="B24" s="173"/>
      <c r="C24" s="174"/>
      <c r="D24" s="175"/>
      <c r="E24" s="14"/>
      <c r="F24" s="11"/>
      <c r="G24" s="12"/>
      <c r="H24" s="13"/>
      <c r="I24" s="12"/>
      <c r="J24" s="13"/>
      <c r="K24" s="12"/>
      <c r="L24" s="14"/>
      <c r="M24" s="10"/>
      <c r="N24" s="14"/>
      <c r="O24" s="15">
        <f t="shared" si="0"/>
        <v>0</v>
      </c>
      <c r="P24" s="24">
        <f>TRUNC(IF(E24=事業計画明細書!$C$29,O24*事業計画明細書!$D$29,IF(E24=事業計画明細書!$C$30,O24*事業計画明細書!$D$30,IF(E24=事業計画明細書!$C$31,O24*事業計画明細書!$D$31,O24))))</f>
        <v>0</v>
      </c>
      <c r="Q24" s="16"/>
      <c r="R24" s="10"/>
      <c r="S24" s="17" t="str">
        <f t="shared" si="1"/>
        <v/>
      </c>
      <c r="T24" s="18">
        <f>IF(E24=事業計画明細書!$C$29,F24*事業計画明細書!$D$29,IF(E24=事業計画明細書!$C$30,F24*事業計画明細書!$D$30,IF(E24=事業計画明細書!$C$31,F24*事業計画明細書!$D$31,F24)))</f>
        <v>0</v>
      </c>
    </row>
    <row r="25" spans="1:20" ht="22.5" customHeight="1">
      <c r="A25" s="10">
        <v>17</v>
      </c>
      <c r="B25" s="173"/>
      <c r="C25" s="174"/>
      <c r="D25" s="175"/>
      <c r="E25" s="14"/>
      <c r="F25" s="11"/>
      <c r="G25" s="12"/>
      <c r="H25" s="13"/>
      <c r="I25" s="12"/>
      <c r="J25" s="13"/>
      <c r="K25" s="12"/>
      <c r="L25" s="14"/>
      <c r="M25" s="10"/>
      <c r="N25" s="14"/>
      <c r="O25" s="15">
        <f t="shared" si="0"/>
        <v>0</v>
      </c>
      <c r="P25" s="24">
        <f>TRUNC(IF(E25=事業計画明細書!$C$29,O25*事業計画明細書!$D$29,IF(E25=事業計画明細書!$C$30,O25*事業計画明細書!$D$30,IF(E25=事業計画明細書!$C$31,O25*事業計画明細書!$D$31,O25))))</f>
        <v>0</v>
      </c>
      <c r="Q25" s="16"/>
      <c r="R25" s="10"/>
      <c r="S25" s="17" t="str">
        <f t="shared" si="1"/>
        <v/>
      </c>
      <c r="T25" s="18">
        <f>IF(E25=事業計画明細書!$C$29,F25*事業計画明細書!$D$29,IF(E25=事業計画明細書!$C$30,F25*事業計画明細書!$D$30,IF(E25=事業計画明細書!$C$31,F25*事業計画明細書!$D$31,F25)))</f>
        <v>0</v>
      </c>
    </row>
    <row r="26" spans="1:20" ht="22.5" customHeight="1">
      <c r="A26" s="10">
        <v>18</v>
      </c>
      <c r="B26" s="173"/>
      <c r="C26" s="174"/>
      <c r="D26" s="175"/>
      <c r="E26" s="14"/>
      <c r="F26" s="11"/>
      <c r="G26" s="12"/>
      <c r="H26" s="13"/>
      <c r="I26" s="12"/>
      <c r="J26" s="13"/>
      <c r="K26" s="12"/>
      <c r="L26" s="14"/>
      <c r="M26" s="10"/>
      <c r="N26" s="14"/>
      <c r="O26" s="15">
        <f t="shared" si="0"/>
        <v>0</v>
      </c>
      <c r="P26" s="24">
        <f>TRUNC(IF(E26=事業計画明細書!$C$29,O26*事業計画明細書!$D$29,IF(E26=事業計画明細書!$C$30,O26*事業計画明細書!$D$30,IF(E26=事業計画明細書!$C$31,O26*事業計画明細書!$D$31,O26))))</f>
        <v>0</v>
      </c>
      <c r="Q26" s="16"/>
      <c r="R26" s="10"/>
      <c r="S26" s="17" t="str">
        <f t="shared" si="1"/>
        <v/>
      </c>
      <c r="T26" s="18">
        <f>IF(E26=事業計画明細書!$C$29,F26*事業計画明細書!$D$29,IF(E26=事業計画明細書!$C$30,F26*事業計画明細書!$D$30,IF(E26=事業計画明細書!$C$31,F26*事業計画明細書!$D$31,F26)))</f>
        <v>0</v>
      </c>
    </row>
    <row r="27" spans="1:20" ht="22.5" customHeight="1">
      <c r="A27" s="10">
        <v>19</v>
      </c>
      <c r="B27" s="173"/>
      <c r="C27" s="174"/>
      <c r="D27" s="175"/>
      <c r="E27" s="14"/>
      <c r="F27" s="11"/>
      <c r="G27" s="12"/>
      <c r="H27" s="13"/>
      <c r="I27" s="12"/>
      <c r="J27" s="13"/>
      <c r="K27" s="12"/>
      <c r="L27" s="14"/>
      <c r="M27" s="10"/>
      <c r="N27" s="14"/>
      <c r="O27" s="15">
        <f t="shared" si="0"/>
        <v>0</v>
      </c>
      <c r="P27" s="24">
        <f>TRUNC(IF(E27=事業計画明細書!$C$29,O27*事業計画明細書!$D$29,IF(E27=事業計画明細書!$C$30,O27*事業計画明細書!$D$30,IF(E27=事業計画明細書!$C$31,O27*事業計画明細書!$D$31,O27))))</f>
        <v>0</v>
      </c>
      <c r="Q27" s="16"/>
      <c r="R27" s="10"/>
      <c r="S27" s="17" t="str">
        <f t="shared" si="1"/>
        <v/>
      </c>
      <c r="T27" s="18">
        <f>IF(E27=事業計画明細書!$C$29,F27*事業計画明細書!$D$29,IF(E27=事業計画明細書!$C$30,F27*事業計画明細書!$D$30,IF(E27=事業計画明細書!$C$31,F27*事業計画明細書!$D$31,F27)))</f>
        <v>0</v>
      </c>
    </row>
    <row r="28" spans="1:20" ht="22.5" customHeight="1" thickBot="1">
      <c r="A28" s="10">
        <v>20</v>
      </c>
      <c r="B28" s="173"/>
      <c r="C28" s="174"/>
      <c r="D28" s="175"/>
      <c r="E28" s="14"/>
      <c r="F28" s="11"/>
      <c r="G28" s="12"/>
      <c r="H28" s="13"/>
      <c r="I28" s="12"/>
      <c r="J28" s="13"/>
      <c r="K28" s="12"/>
      <c r="L28" s="14"/>
      <c r="M28" s="10"/>
      <c r="N28" s="14"/>
      <c r="O28" s="15">
        <f t="shared" si="0"/>
        <v>0</v>
      </c>
      <c r="P28" s="24">
        <f>TRUNC(IF(E28=事業計画明細書!$C$29,O28*事業計画明細書!$D$29,IF(E28=事業計画明細書!$C$30,O28*事業計画明細書!$D$30,IF(E28=事業計画明細書!$C$31,O28*事業計画明細書!$D$31,O28))))</f>
        <v>0</v>
      </c>
      <c r="Q28" s="16"/>
      <c r="R28" s="10"/>
      <c r="S28" s="17" t="str">
        <f t="shared" si="1"/>
        <v/>
      </c>
      <c r="T28" s="18">
        <f>IF(E28=事業計画明細書!$C$29,F28*事業計画明細書!$D$29,IF(E28=事業計画明細書!$C$30,F28*事業計画明細書!$D$30,IF(E28=事業計画明細書!$C$31,F28*事業計画明細書!$D$31,F28)))</f>
        <v>0</v>
      </c>
    </row>
    <row r="29" spans="1:20" s="37" customFormat="1" ht="14" thickTop="1" thickBot="1">
      <c r="A29" s="180" t="s">
        <v>8</v>
      </c>
      <c r="B29" s="181"/>
      <c r="C29" s="181"/>
      <c r="D29" s="181"/>
      <c r="E29" s="181"/>
      <c r="F29" s="181"/>
      <c r="G29" s="181"/>
      <c r="H29" s="181"/>
      <c r="I29" s="181"/>
      <c r="J29" s="181"/>
      <c r="K29" s="181"/>
      <c r="L29" s="182"/>
      <c r="M29" s="183" t="s">
        <v>284</v>
      </c>
      <c r="N29" s="184"/>
      <c r="O29" s="33"/>
      <c r="P29" s="34">
        <f>SUM(P30:P49)</f>
        <v>0</v>
      </c>
      <c r="Q29" s="35"/>
      <c r="R29" s="36"/>
      <c r="S29" s="9"/>
      <c r="T29" s="9"/>
    </row>
    <row r="30" spans="1:20" ht="21.75" customHeight="1" thickTop="1">
      <c r="A30" s="25">
        <v>1</v>
      </c>
      <c r="B30" s="176"/>
      <c r="C30" s="177"/>
      <c r="D30" s="178"/>
      <c r="E30" s="14" t="s">
        <v>21</v>
      </c>
      <c r="F30" s="26"/>
      <c r="G30" s="27"/>
      <c r="H30" s="28" t="s">
        <v>303</v>
      </c>
      <c r="I30" s="43"/>
      <c r="J30" s="28" t="s">
        <v>304</v>
      </c>
      <c r="K30" s="27"/>
      <c r="L30" s="29"/>
      <c r="M30" s="25"/>
      <c r="N30" s="29"/>
      <c r="O30" s="30">
        <f t="shared" si="0"/>
        <v>0</v>
      </c>
      <c r="P30" s="31">
        <f>TRUNC(IF(E30=事業計画明細書!$C$29,O30*事業計画明細書!$D$29,IF(E30=事業計画明細書!$C$30,O30*事業計画明細書!$D$30,IF(E30=事業計画明細書!$C$31,O30*事業計画明細書!$D$31,O30))))</f>
        <v>0</v>
      </c>
      <c r="Q30" s="32"/>
      <c r="R30" s="25"/>
      <c r="S30" s="17" t="str">
        <f t="shared" si="1"/>
        <v/>
      </c>
      <c r="T30" s="18">
        <f>IF(E30=事業計画明細書!$C$29,F30*事業計画明細書!$D$29,IF(E30=事業計画明細書!$C$30,F30*事業計画明細書!$D$30,IF(E30=事業計画明細書!$C$31,F30*事業計画明細書!$D$31,F30)))</f>
        <v>0</v>
      </c>
    </row>
    <row r="31" spans="1:20" ht="21.75" customHeight="1">
      <c r="A31" s="10">
        <v>2</v>
      </c>
      <c r="B31" s="176"/>
      <c r="C31" s="177"/>
      <c r="D31" s="178"/>
      <c r="E31" s="14"/>
      <c r="F31" s="11"/>
      <c r="G31" s="12"/>
      <c r="H31" s="13"/>
      <c r="I31" s="12"/>
      <c r="J31" s="13"/>
      <c r="K31" s="12"/>
      <c r="L31" s="14"/>
      <c r="M31" s="10"/>
      <c r="N31" s="14"/>
      <c r="O31" s="15">
        <f t="shared" si="0"/>
        <v>0</v>
      </c>
      <c r="P31" s="24">
        <f>TRUNC(IF(E31=事業計画明細書!$C$29,O31*事業計画明細書!$D$29,IF(E31=事業計画明細書!$C$30,O31*事業計画明細書!$D$30,IF(E31=事業計画明細書!$C$31,O31*事業計画明細書!$D$31,O31))))</f>
        <v>0</v>
      </c>
      <c r="Q31" s="16"/>
      <c r="R31" s="10"/>
      <c r="S31" s="17" t="str">
        <f t="shared" si="1"/>
        <v/>
      </c>
      <c r="T31" s="18">
        <f>IF(E31=事業計画明細書!$C$29,F31*事業計画明細書!$D$29,IF(E31=事業計画明細書!$C$30,F31*事業計画明細書!$D$30,IF(E31=事業計画明細書!$C$31,F31*事業計画明細書!$D$31,F31)))</f>
        <v>0</v>
      </c>
    </row>
    <row r="32" spans="1:20" ht="21.75" customHeight="1">
      <c r="A32" s="10">
        <v>3</v>
      </c>
      <c r="B32" s="173"/>
      <c r="C32" s="174"/>
      <c r="D32" s="175"/>
      <c r="E32" s="14"/>
      <c r="F32" s="11"/>
      <c r="G32" s="12"/>
      <c r="H32" s="13"/>
      <c r="I32" s="12"/>
      <c r="J32" s="13"/>
      <c r="K32" s="12"/>
      <c r="L32" s="14"/>
      <c r="M32" s="10"/>
      <c r="N32" s="14"/>
      <c r="O32" s="15">
        <f t="shared" si="0"/>
        <v>0</v>
      </c>
      <c r="P32" s="24">
        <f>TRUNC(IF(E32=事業計画明細書!$C$29,O32*事業計画明細書!$D$29,IF(E32=事業計画明細書!$C$30,O32*事業計画明細書!$D$30,IF(E32=事業計画明細書!$C$31,O32*事業計画明細書!$D$31,O32))))</f>
        <v>0</v>
      </c>
      <c r="Q32" s="16"/>
      <c r="R32" s="10"/>
      <c r="S32" s="17" t="str">
        <f t="shared" si="1"/>
        <v/>
      </c>
      <c r="T32" s="18">
        <f>IF(E32=事業計画明細書!$C$29,F32*事業計画明細書!$D$29,IF(E32=事業計画明細書!$C$30,F32*事業計画明細書!$D$30,IF(E32=事業計画明細書!$C$31,F32*事業計画明細書!$D$31,F32)))</f>
        <v>0</v>
      </c>
    </row>
    <row r="33" spans="1:20" ht="21.75" customHeight="1">
      <c r="A33" s="10">
        <v>4</v>
      </c>
      <c r="B33" s="173"/>
      <c r="C33" s="174"/>
      <c r="D33" s="175"/>
      <c r="E33" s="14"/>
      <c r="F33" s="11"/>
      <c r="G33" s="12"/>
      <c r="H33" s="13"/>
      <c r="I33" s="12"/>
      <c r="J33" s="13"/>
      <c r="K33" s="12"/>
      <c r="L33" s="14"/>
      <c r="M33" s="10"/>
      <c r="N33" s="14"/>
      <c r="O33" s="15">
        <f t="shared" si="0"/>
        <v>0</v>
      </c>
      <c r="P33" s="24">
        <f>TRUNC(IF(E33=事業計画明細書!$C$29,O33*事業計画明細書!$D$29,IF(E33=事業計画明細書!$C$30,O33*事業計画明細書!$D$30,IF(E33=事業計画明細書!$C$31,O33*事業計画明細書!$D$31,O33))))</f>
        <v>0</v>
      </c>
      <c r="Q33" s="16"/>
      <c r="R33" s="10"/>
      <c r="S33" s="17" t="str">
        <f t="shared" si="1"/>
        <v/>
      </c>
      <c r="T33" s="18">
        <f>IF(E33=事業計画明細書!$C$29,F33*事業計画明細書!$D$29,IF(E33=事業計画明細書!$C$30,F33*事業計画明細書!$D$30,IF(E33=事業計画明細書!$C$31,F33*事業計画明細書!$D$31,F33)))</f>
        <v>0</v>
      </c>
    </row>
    <row r="34" spans="1:20" ht="21.75" customHeight="1">
      <c r="A34" s="10">
        <v>5</v>
      </c>
      <c r="B34" s="173"/>
      <c r="C34" s="174"/>
      <c r="D34" s="175"/>
      <c r="E34" s="14"/>
      <c r="F34" s="11"/>
      <c r="G34" s="12"/>
      <c r="H34" s="13"/>
      <c r="I34" s="12"/>
      <c r="J34" s="13"/>
      <c r="K34" s="12"/>
      <c r="L34" s="14"/>
      <c r="M34" s="10"/>
      <c r="N34" s="14"/>
      <c r="O34" s="15">
        <f t="shared" si="0"/>
        <v>0</v>
      </c>
      <c r="P34" s="24">
        <f>TRUNC(IF(E34=事業計画明細書!$C$29,O34*事業計画明細書!$D$29,IF(E34=事業計画明細書!$C$30,O34*事業計画明細書!$D$30,IF(E34=事業計画明細書!$C$31,O34*事業計画明細書!$D$31,O34))))</f>
        <v>0</v>
      </c>
      <c r="Q34" s="16"/>
      <c r="R34" s="10"/>
      <c r="S34" s="17" t="str">
        <f t="shared" si="1"/>
        <v/>
      </c>
      <c r="T34" s="18">
        <f>IF(E34=事業計画明細書!$C$29,F34*事業計画明細書!$D$29,IF(E34=事業計画明細書!$C$30,F34*事業計画明細書!$D$30,IF(E34=事業計画明細書!$C$31,F34*事業計画明細書!$D$31,F34)))</f>
        <v>0</v>
      </c>
    </row>
    <row r="35" spans="1:20" ht="21.75" customHeight="1">
      <c r="A35" s="10">
        <v>6</v>
      </c>
      <c r="B35" s="173"/>
      <c r="C35" s="174"/>
      <c r="D35" s="175"/>
      <c r="E35" s="14"/>
      <c r="F35" s="11"/>
      <c r="G35" s="12"/>
      <c r="H35" s="13"/>
      <c r="I35" s="12"/>
      <c r="J35" s="13"/>
      <c r="K35" s="12"/>
      <c r="L35" s="14"/>
      <c r="M35" s="10"/>
      <c r="N35" s="14"/>
      <c r="O35" s="15">
        <f t="shared" si="0"/>
        <v>0</v>
      </c>
      <c r="P35" s="24">
        <f>TRUNC(IF(E35=事業計画明細書!$C$29,O35*事業計画明細書!$D$29,IF(E35=事業計画明細書!$C$30,O35*事業計画明細書!$D$30,IF(E35=事業計画明細書!$C$31,O35*事業計画明細書!$D$31,O35))))</f>
        <v>0</v>
      </c>
      <c r="Q35" s="16"/>
      <c r="R35" s="10"/>
      <c r="S35" s="17" t="str">
        <f t="shared" si="1"/>
        <v/>
      </c>
      <c r="T35" s="18">
        <f>IF(E35=事業計画明細書!$C$29,F35*事業計画明細書!$D$29,IF(E35=事業計画明細書!$C$30,F35*事業計画明細書!$D$30,IF(E35=事業計画明細書!$C$31,F35*事業計画明細書!$D$31,F35)))</f>
        <v>0</v>
      </c>
    </row>
    <row r="36" spans="1:20" ht="21.75" customHeight="1">
      <c r="A36" s="10">
        <v>7</v>
      </c>
      <c r="B36" s="173"/>
      <c r="C36" s="174"/>
      <c r="D36" s="175"/>
      <c r="E36" s="14"/>
      <c r="F36" s="11"/>
      <c r="G36" s="12"/>
      <c r="H36" s="13"/>
      <c r="I36" s="12"/>
      <c r="J36" s="13"/>
      <c r="K36" s="12"/>
      <c r="L36" s="14"/>
      <c r="M36" s="10"/>
      <c r="N36" s="14"/>
      <c r="O36" s="15">
        <f t="shared" si="0"/>
        <v>0</v>
      </c>
      <c r="P36" s="24">
        <f>TRUNC(IF(E36=事業計画明細書!$C$29,O36*事業計画明細書!$D$29,IF(E36=事業計画明細書!$C$30,O36*事業計画明細書!$D$30,IF(E36=事業計画明細書!$C$31,O36*事業計画明細書!$D$31,O36))))</f>
        <v>0</v>
      </c>
      <c r="Q36" s="16"/>
      <c r="R36" s="10"/>
      <c r="S36" s="17" t="str">
        <f t="shared" si="1"/>
        <v/>
      </c>
      <c r="T36" s="18">
        <f>IF(E36=事業計画明細書!$C$29,F36*事業計画明細書!$D$29,IF(E36=事業計画明細書!$C$30,F36*事業計画明細書!$D$30,IF(E36=事業計画明細書!$C$31,F36*事業計画明細書!$D$31,F36)))</f>
        <v>0</v>
      </c>
    </row>
    <row r="37" spans="1:20" ht="21.75" customHeight="1">
      <c r="A37" s="10">
        <v>8</v>
      </c>
      <c r="B37" s="173"/>
      <c r="C37" s="174"/>
      <c r="D37" s="175"/>
      <c r="E37" s="14"/>
      <c r="F37" s="11"/>
      <c r="G37" s="12"/>
      <c r="H37" s="13"/>
      <c r="I37" s="12"/>
      <c r="J37" s="13"/>
      <c r="K37" s="12"/>
      <c r="L37" s="14"/>
      <c r="M37" s="10"/>
      <c r="N37" s="14"/>
      <c r="O37" s="15">
        <f t="shared" si="0"/>
        <v>0</v>
      </c>
      <c r="P37" s="24">
        <f>TRUNC(IF(E37=事業計画明細書!$C$29,O37*事業計画明細書!$D$29,IF(E37=事業計画明細書!$C$30,O37*事業計画明細書!$D$30,IF(E37=事業計画明細書!$C$31,O37*事業計画明細書!$D$31,O37))))</f>
        <v>0</v>
      </c>
      <c r="Q37" s="16"/>
      <c r="R37" s="10"/>
      <c r="S37" s="17" t="str">
        <f t="shared" si="1"/>
        <v/>
      </c>
      <c r="T37" s="18">
        <f>IF(E37=事業計画明細書!$C$29,F37*事業計画明細書!$D$29,IF(E37=事業計画明細書!$C$30,F37*事業計画明細書!$D$30,IF(E37=事業計画明細書!$C$31,F37*事業計画明細書!$D$31,F37)))</f>
        <v>0</v>
      </c>
    </row>
    <row r="38" spans="1:20" ht="21.75" customHeight="1">
      <c r="A38" s="10">
        <v>9</v>
      </c>
      <c r="B38" s="173"/>
      <c r="C38" s="174"/>
      <c r="D38" s="175"/>
      <c r="E38" s="14"/>
      <c r="F38" s="11"/>
      <c r="G38" s="12"/>
      <c r="H38" s="13"/>
      <c r="I38" s="12"/>
      <c r="J38" s="13"/>
      <c r="K38" s="12"/>
      <c r="L38" s="14"/>
      <c r="M38" s="10"/>
      <c r="N38" s="14"/>
      <c r="O38" s="15">
        <f t="shared" si="0"/>
        <v>0</v>
      </c>
      <c r="P38" s="24">
        <f>TRUNC(IF(E38=事業計画明細書!$C$29,O38*事業計画明細書!$D$29,IF(E38=事業計画明細書!$C$30,O38*事業計画明細書!$D$30,IF(E38=事業計画明細書!$C$31,O38*事業計画明細書!$D$31,O38))))</f>
        <v>0</v>
      </c>
      <c r="Q38" s="16"/>
      <c r="R38" s="10"/>
      <c r="S38" s="17" t="str">
        <f t="shared" si="1"/>
        <v/>
      </c>
      <c r="T38" s="18">
        <f>IF(E38=事業計画明細書!$C$29,F38*事業計画明細書!$D$29,IF(E38=事業計画明細書!$C$30,F38*事業計画明細書!$D$30,IF(E38=事業計画明細書!$C$31,F38*事業計画明細書!$D$31,F38)))</f>
        <v>0</v>
      </c>
    </row>
    <row r="39" spans="1:20" ht="21.75" customHeight="1">
      <c r="A39" s="10">
        <v>10</v>
      </c>
      <c r="B39" s="173"/>
      <c r="C39" s="174"/>
      <c r="D39" s="175"/>
      <c r="E39" s="14"/>
      <c r="F39" s="11"/>
      <c r="G39" s="12"/>
      <c r="H39" s="13"/>
      <c r="I39" s="12"/>
      <c r="J39" s="13"/>
      <c r="K39" s="12"/>
      <c r="L39" s="14"/>
      <c r="M39" s="10"/>
      <c r="N39" s="14"/>
      <c r="O39" s="15">
        <f t="shared" si="0"/>
        <v>0</v>
      </c>
      <c r="P39" s="24">
        <f>TRUNC(IF(E39=事業計画明細書!$C$29,O39*事業計画明細書!$D$29,IF(E39=事業計画明細書!$C$30,O39*事業計画明細書!$D$30,IF(E39=事業計画明細書!$C$31,O39*事業計画明細書!$D$31,O39))))</f>
        <v>0</v>
      </c>
      <c r="Q39" s="16"/>
      <c r="R39" s="10"/>
      <c r="S39" s="17" t="str">
        <f t="shared" si="1"/>
        <v/>
      </c>
      <c r="T39" s="18">
        <f>IF(E39=事業計画明細書!$C$29,F39*事業計画明細書!$D$29,IF(E39=事業計画明細書!$C$30,F39*事業計画明細書!$D$30,IF(E39=事業計画明細書!$C$31,F39*事業計画明細書!$D$31,F39)))</f>
        <v>0</v>
      </c>
    </row>
    <row r="40" spans="1:20" ht="21.75" customHeight="1">
      <c r="A40" s="10">
        <v>11</v>
      </c>
      <c r="B40" s="173"/>
      <c r="C40" s="174"/>
      <c r="D40" s="175"/>
      <c r="E40" s="14"/>
      <c r="F40" s="11"/>
      <c r="G40" s="12"/>
      <c r="H40" s="13"/>
      <c r="I40" s="12"/>
      <c r="J40" s="13"/>
      <c r="K40" s="12"/>
      <c r="L40" s="14"/>
      <c r="M40" s="10"/>
      <c r="N40" s="14"/>
      <c r="O40" s="15">
        <f>ROUNDDOWN(PRODUCT(F40,G40,I40,K40,M40),2)</f>
        <v>0</v>
      </c>
      <c r="P40" s="24">
        <f>TRUNC(IF(E40=事業計画明細書!$C$29,O40*事業計画明細書!$D$29,IF(E40=事業計画明細書!$C$30,O40*事業計画明細書!$D$30,IF(E40=事業計画明細書!$C$31,O40*事業計画明細書!$D$31,O40))))</f>
        <v>0</v>
      </c>
      <c r="Q40" s="16"/>
      <c r="R40" s="10"/>
      <c r="S40" s="17" t="str">
        <f t="shared" si="1"/>
        <v/>
      </c>
      <c r="T40" s="18">
        <f>IF(E40=事業計画明細書!$C$29,F40*事業計画明細書!$D$29,IF(E40=事業計画明細書!$C$30,F40*事業計画明細書!$D$30,IF(E40=事業計画明細書!$C$31,F40*事業計画明細書!$D$31,F40)))</f>
        <v>0</v>
      </c>
    </row>
    <row r="41" spans="1:20" ht="21.75" customHeight="1">
      <c r="A41" s="10">
        <v>12</v>
      </c>
      <c r="B41" s="173"/>
      <c r="C41" s="174"/>
      <c r="D41" s="175"/>
      <c r="E41" s="14"/>
      <c r="F41" s="11"/>
      <c r="G41" s="12"/>
      <c r="H41" s="13"/>
      <c r="I41" s="12"/>
      <c r="J41" s="13"/>
      <c r="K41" s="12"/>
      <c r="L41" s="14"/>
      <c r="M41" s="10"/>
      <c r="N41" s="14"/>
      <c r="O41" s="15">
        <f>ROUNDDOWN(PRODUCT(F41,G41,I41,K41,M41),2)</f>
        <v>0</v>
      </c>
      <c r="P41" s="24">
        <f>TRUNC(IF(E41=事業計画明細書!$C$29,O41*事業計画明細書!$D$29,IF(E41=事業計画明細書!$C$30,O41*事業計画明細書!$D$30,IF(E41=事業計画明細書!$C$31,O41*事業計画明細書!$D$31,O41))))</f>
        <v>0</v>
      </c>
      <c r="Q41" s="16"/>
      <c r="R41" s="10"/>
      <c r="S41" s="17" t="str">
        <f t="shared" si="1"/>
        <v/>
      </c>
      <c r="T41" s="18">
        <f>IF(E41=事業計画明細書!$C$29,F41*事業計画明細書!$D$29,IF(E41=事業計画明細書!$C$30,F41*事業計画明細書!$D$30,IF(E41=事業計画明細書!$C$31,F41*事業計画明細書!$D$31,F41)))</f>
        <v>0</v>
      </c>
    </row>
    <row r="42" spans="1:20" ht="21.75" customHeight="1">
      <c r="A42" s="10">
        <v>13</v>
      </c>
      <c r="B42" s="173"/>
      <c r="C42" s="174"/>
      <c r="D42" s="175"/>
      <c r="E42" s="14"/>
      <c r="F42" s="11"/>
      <c r="G42" s="12"/>
      <c r="H42" s="13"/>
      <c r="I42" s="12"/>
      <c r="J42" s="13"/>
      <c r="K42" s="12"/>
      <c r="L42" s="14"/>
      <c r="M42" s="10"/>
      <c r="N42" s="14"/>
      <c r="O42" s="15">
        <f t="shared" si="0"/>
        <v>0</v>
      </c>
      <c r="P42" s="24">
        <f>TRUNC(IF(E42=事業計画明細書!$C$29,O42*事業計画明細書!$D$29,IF(E42=事業計画明細書!$C$30,O42*事業計画明細書!$D$30,IF(E42=事業計画明細書!$C$31,O42*事業計画明細書!$D$31,O42))))</f>
        <v>0</v>
      </c>
      <c r="Q42" s="16"/>
      <c r="R42" s="10"/>
      <c r="S42" s="17" t="str">
        <f t="shared" si="1"/>
        <v/>
      </c>
      <c r="T42" s="18">
        <f>IF(E42=事業計画明細書!$C$29,F42*事業計画明細書!$D$29,IF(E42=事業計画明細書!$C$30,F42*事業計画明細書!$D$30,IF(E42=事業計画明細書!$C$31,F42*事業計画明細書!$D$31,F42)))</f>
        <v>0</v>
      </c>
    </row>
    <row r="43" spans="1:20" ht="21.75" customHeight="1">
      <c r="A43" s="10">
        <v>14</v>
      </c>
      <c r="B43" s="173"/>
      <c r="C43" s="174"/>
      <c r="D43" s="175"/>
      <c r="E43" s="14"/>
      <c r="F43" s="11"/>
      <c r="G43" s="12"/>
      <c r="H43" s="13"/>
      <c r="I43" s="12"/>
      <c r="J43" s="13"/>
      <c r="K43" s="12"/>
      <c r="L43" s="14"/>
      <c r="M43" s="10"/>
      <c r="N43" s="14"/>
      <c r="O43" s="15">
        <f t="shared" si="0"/>
        <v>0</v>
      </c>
      <c r="P43" s="24">
        <f>TRUNC(IF(E43=事業計画明細書!$C$29,O43*事業計画明細書!$D$29,IF(E43=事業計画明細書!$C$30,O43*事業計画明細書!$D$30,IF(E43=事業計画明細書!$C$31,O43*事業計画明細書!$D$31,O43))))</f>
        <v>0</v>
      </c>
      <c r="Q43" s="16"/>
      <c r="R43" s="10"/>
      <c r="S43" s="17" t="str">
        <f t="shared" si="1"/>
        <v/>
      </c>
      <c r="T43" s="18">
        <f>IF(E43=事業計画明細書!$C$29,F43*事業計画明細書!$D$29,IF(E43=事業計画明細書!$C$30,F43*事業計画明細書!$D$30,IF(E43=事業計画明細書!$C$31,F43*事業計画明細書!$D$31,F43)))</f>
        <v>0</v>
      </c>
    </row>
    <row r="44" spans="1:20" ht="21.75" customHeight="1">
      <c r="A44" s="10">
        <v>15</v>
      </c>
      <c r="B44" s="173"/>
      <c r="C44" s="174"/>
      <c r="D44" s="175"/>
      <c r="E44" s="14"/>
      <c r="F44" s="11"/>
      <c r="G44" s="12"/>
      <c r="H44" s="13"/>
      <c r="I44" s="12"/>
      <c r="J44" s="13"/>
      <c r="K44" s="12"/>
      <c r="L44" s="14"/>
      <c r="M44" s="10"/>
      <c r="N44" s="14"/>
      <c r="O44" s="15">
        <f t="shared" si="0"/>
        <v>0</v>
      </c>
      <c r="P44" s="24">
        <f>TRUNC(IF(E44=事業計画明細書!$C$29,O44*事業計画明細書!$D$29,IF(E44=事業計画明細書!$C$30,O44*事業計画明細書!$D$30,IF(E44=事業計画明細書!$C$31,O44*事業計画明細書!$D$31,O44))))</f>
        <v>0</v>
      </c>
      <c r="Q44" s="16"/>
      <c r="R44" s="10"/>
      <c r="S44" s="17" t="str">
        <f t="shared" si="1"/>
        <v/>
      </c>
      <c r="T44" s="18">
        <f>IF(E44=事業計画明細書!$C$29,F44*事業計画明細書!$D$29,IF(E44=事業計画明細書!$C$30,F44*事業計画明細書!$D$30,IF(E44=事業計画明細書!$C$31,F44*事業計画明細書!$D$31,F44)))</f>
        <v>0</v>
      </c>
    </row>
    <row r="45" spans="1:20" ht="21.75" customHeight="1">
      <c r="A45" s="10">
        <v>16</v>
      </c>
      <c r="B45" s="173"/>
      <c r="C45" s="174"/>
      <c r="D45" s="175"/>
      <c r="E45" s="14"/>
      <c r="F45" s="11"/>
      <c r="G45" s="12"/>
      <c r="H45" s="13"/>
      <c r="I45" s="12"/>
      <c r="J45" s="13"/>
      <c r="K45" s="12"/>
      <c r="L45" s="14"/>
      <c r="M45" s="10"/>
      <c r="N45" s="14"/>
      <c r="O45" s="15">
        <f t="shared" si="0"/>
        <v>0</v>
      </c>
      <c r="P45" s="24">
        <f>TRUNC(IF(E45=事業計画明細書!$C$29,O45*事業計画明細書!$D$29,IF(E45=事業計画明細書!$C$30,O45*事業計画明細書!$D$30,IF(E45=事業計画明細書!$C$31,O45*事業計画明細書!$D$31,O45))))</f>
        <v>0</v>
      </c>
      <c r="Q45" s="16"/>
      <c r="R45" s="10"/>
      <c r="S45" s="17" t="str">
        <f t="shared" si="1"/>
        <v/>
      </c>
      <c r="T45" s="18">
        <f>IF(E45=事業計画明細書!$C$29,F45*事業計画明細書!$D$29,IF(E45=事業計画明細書!$C$30,F45*事業計画明細書!$D$30,IF(E45=事業計画明細書!$C$31,F45*事業計画明細書!$D$31,F45)))</f>
        <v>0</v>
      </c>
    </row>
    <row r="46" spans="1:20" ht="21.75" customHeight="1">
      <c r="A46" s="10">
        <v>17</v>
      </c>
      <c r="B46" s="173"/>
      <c r="C46" s="174"/>
      <c r="D46" s="175"/>
      <c r="E46" s="14"/>
      <c r="F46" s="11"/>
      <c r="G46" s="12"/>
      <c r="H46" s="13"/>
      <c r="I46" s="12"/>
      <c r="J46" s="13"/>
      <c r="K46" s="12"/>
      <c r="L46" s="14"/>
      <c r="M46" s="10"/>
      <c r="N46" s="14"/>
      <c r="O46" s="15">
        <f t="shared" si="0"/>
        <v>0</v>
      </c>
      <c r="P46" s="24">
        <f>TRUNC(IF(E46=事業計画明細書!$C$29,O46*事業計画明細書!$D$29,IF(E46=事業計画明細書!$C$30,O46*事業計画明細書!$D$30,IF(E46=事業計画明細書!$C$31,O46*事業計画明細書!$D$31,O46))))</f>
        <v>0</v>
      </c>
      <c r="Q46" s="16"/>
      <c r="R46" s="10"/>
      <c r="S46" s="17" t="str">
        <f t="shared" si="1"/>
        <v/>
      </c>
      <c r="T46" s="18">
        <f>IF(E46=事業計画明細書!$C$29,F46*事業計画明細書!$D$29,IF(E46=事業計画明細書!$C$30,F46*事業計画明細書!$D$30,IF(E46=事業計画明細書!$C$31,F46*事業計画明細書!$D$31,F46)))</f>
        <v>0</v>
      </c>
    </row>
    <row r="47" spans="1:20" ht="21.75" customHeight="1">
      <c r="A47" s="10">
        <v>18</v>
      </c>
      <c r="B47" s="173"/>
      <c r="C47" s="174"/>
      <c r="D47" s="175"/>
      <c r="E47" s="14"/>
      <c r="F47" s="11"/>
      <c r="G47" s="12"/>
      <c r="H47" s="13"/>
      <c r="I47" s="12"/>
      <c r="J47" s="13"/>
      <c r="K47" s="12"/>
      <c r="L47" s="14"/>
      <c r="M47" s="10"/>
      <c r="N47" s="14"/>
      <c r="O47" s="15">
        <f t="shared" si="0"/>
        <v>0</v>
      </c>
      <c r="P47" s="24">
        <f>TRUNC(IF(E47=事業計画明細書!$C$29,O47*事業計画明細書!$D$29,IF(E47=事業計画明細書!$C$30,O47*事業計画明細書!$D$30,IF(E47=事業計画明細書!$C$31,O47*事業計画明細書!$D$31,O47))))</f>
        <v>0</v>
      </c>
      <c r="Q47" s="16"/>
      <c r="R47" s="10"/>
      <c r="S47" s="17" t="str">
        <f t="shared" si="1"/>
        <v/>
      </c>
      <c r="T47" s="18">
        <f>IF(E47=事業計画明細書!$C$29,F47*事業計画明細書!$D$29,IF(E47=事業計画明細書!$C$30,F47*事業計画明細書!$D$30,IF(E47=事業計画明細書!$C$31,F47*事業計画明細書!$D$31,F47)))</f>
        <v>0</v>
      </c>
    </row>
    <row r="48" spans="1:20" ht="21.75" customHeight="1">
      <c r="A48" s="10">
        <v>19</v>
      </c>
      <c r="B48" s="173"/>
      <c r="C48" s="174"/>
      <c r="D48" s="175"/>
      <c r="E48" s="14"/>
      <c r="F48" s="11"/>
      <c r="G48" s="12"/>
      <c r="H48" s="13"/>
      <c r="I48" s="12"/>
      <c r="J48" s="13"/>
      <c r="K48" s="12"/>
      <c r="L48" s="14"/>
      <c r="M48" s="10"/>
      <c r="N48" s="14"/>
      <c r="O48" s="15">
        <f t="shared" si="0"/>
        <v>0</v>
      </c>
      <c r="P48" s="24">
        <f>TRUNC(IF(E48=事業計画明細書!$C$29,O48*事業計画明細書!$D$29,IF(E48=事業計画明細書!$C$30,O48*事業計画明細書!$D$30,IF(E48=事業計画明細書!$C$31,O48*事業計画明細書!$D$31,O48))))</f>
        <v>0</v>
      </c>
      <c r="Q48" s="16"/>
      <c r="R48" s="10"/>
      <c r="S48" s="17" t="str">
        <f t="shared" si="1"/>
        <v/>
      </c>
      <c r="T48" s="18">
        <f>IF(E48=事業計画明細書!$C$29,F48*事業計画明細書!$D$29,IF(E48=事業計画明細書!$C$30,F48*事業計画明細書!$D$30,IF(E48=事業計画明細書!$C$31,F48*事業計画明細書!$D$31,F48)))</f>
        <v>0</v>
      </c>
    </row>
    <row r="49" spans="1:20" ht="21.75" customHeight="1">
      <c r="A49" s="10">
        <v>20</v>
      </c>
      <c r="B49" s="173"/>
      <c r="C49" s="174"/>
      <c r="D49" s="175"/>
      <c r="E49" s="14"/>
      <c r="F49" s="11"/>
      <c r="G49" s="12"/>
      <c r="H49" s="13"/>
      <c r="I49" s="12"/>
      <c r="J49" s="13"/>
      <c r="K49" s="12"/>
      <c r="L49" s="14"/>
      <c r="M49" s="10"/>
      <c r="N49" s="14"/>
      <c r="O49" s="15">
        <f>ROUNDDOWN(PRODUCT(F49,G49,I49,K49,M49),2)</f>
        <v>0</v>
      </c>
      <c r="P49" s="24">
        <f>TRUNC(IF(E49=事業計画明細書!$C$29,O49*事業計画明細書!$D$29,IF(E49=事業計画明細書!$C$30,O49*事業計画明細書!$D$30,IF(E49=事業計画明細書!$C$31,O49*事業計画明細書!$D$31,O49))))</f>
        <v>0</v>
      </c>
      <c r="Q49" s="16"/>
      <c r="R49" s="10"/>
      <c r="S49" s="17" t="str">
        <f t="shared" si="1"/>
        <v/>
      </c>
      <c r="T49" s="18">
        <f>IF(E49=事業計画明細書!$C$29,F49*事業計画明細書!$D$29,IF(E49=事業計画明細書!$C$30,F49*事業計画明細書!$D$30,IF(E49=事業計画明細書!$C$31,F49*事業計画明細書!$D$31,F49)))</f>
        <v>0</v>
      </c>
    </row>
  </sheetData>
  <sheetProtection selectLockedCells="1"/>
  <mergeCells count="48">
    <mergeCell ref="B49:D49"/>
    <mergeCell ref="B38:D38"/>
    <mergeCell ref="B39:D39"/>
    <mergeCell ref="B40:D40"/>
    <mergeCell ref="B41:D41"/>
    <mergeCell ref="B42:D42"/>
    <mergeCell ref="B43:D43"/>
    <mergeCell ref="B44:D44"/>
    <mergeCell ref="B45:D45"/>
    <mergeCell ref="B46:D46"/>
    <mergeCell ref="B47:D47"/>
    <mergeCell ref="B48:D48"/>
    <mergeCell ref="B37:D37"/>
    <mergeCell ref="B27:D27"/>
    <mergeCell ref="B28:D28"/>
    <mergeCell ref="A29:L29"/>
    <mergeCell ref="M29:N29"/>
    <mergeCell ref="B30:D30"/>
    <mergeCell ref="B31:D31"/>
    <mergeCell ref="B32:D32"/>
    <mergeCell ref="B33:D33"/>
    <mergeCell ref="B34:D34"/>
    <mergeCell ref="B35:D35"/>
    <mergeCell ref="B36:D36"/>
    <mergeCell ref="B26:D26"/>
    <mergeCell ref="B15:D15"/>
    <mergeCell ref="B16:D16"/>
    <mergeCell ref="B17:D17"/>
    <mergeCell ref="B18:D18"/>
    <mergeCell ref="B19:D19"/>
    <mergeCell ref="B20:D20"/>
    <mergeCell ref="B21:D21"/>
    <mergeCell ref="B22:D22"/>
    <mergeCell ref="B23:D23"/>
    <mergeCell ref="B24:D24"/>
    <mergeCell ref="B25:D25"/>
    <mergeCell ref="B14:D14"/>
    <mergeCell ref="N2:P2"/>
    <mergeCell ref="B6:D6"/>
    <mergeCell ref="A7:L7"/>
    <mergeCell ref="M7:N7"/>
    <mergeCell ref="A8:L8"/>
    <mergeCell ref="M8:N8"/>
    <mergeCell ref="B9:D9"/>
    <mergeCell ref="B10:D10"/>
    <mergeCell ref="B11:D11"/>
    <mergeCell ref="B12:D12"/>
    <mergeCell ref="B13:D13"/>
  </mergeCells>
  <phoneticPr fontId="1"/>
  <dataValidations count="2">
    <dataValidation type="list" allowBlank="1" showInputMessage="1" showErrorMessage="1" sqref="E50" xr:uid="{00000000-0002-0000-0300-000000000000}">
      <formula1>$Q$1:$Q$5</formula1>
    </dataValidation>
    <dataValidation type="list" allowBlank="1" showInputMessage="1" showErrorMessage="1" sqref="E30:E49" xr:uid="{00000000-0002-0000-0300-000001000000}">
      <formula1>$C$25:$C$27</formula1>
    </dataValidation>
  </dataValidations>
  <pageMargins left="0.70866141732283472" right="0.70866141732283472" top="0.74803149606299213" bottom="0.74803149606299213" header="0.31496062992125984" footer="0.31496062992125984"/>
  <pageSetup paperSize="9" scale="82" fitToHeight="0" orientation="landscape" r:id="rId1"/>
  <rowBreaks count="1" manualBreakCount="1">
    <brk id="28" max="1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事業計画明細書!$C$29:$C$31</xm:f>
          </x14:formula1>
          <xm:sqref>E9:E28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49"/>
  <sheetViews>
    <sheetView view="pageBreakPreview" zoomScale="70" zoomScaleNormal="100" zoomScaleSheetLayoutView="70" workbookViewId="0">
      <pane ySplit="6" topLeftCell="A7" activePane="bottomLeft" state="frozen"/>
      <selection activeCell="B17" sqref="B17:D17"/>
      <selection pane="bottomLeft"/>
    </sheetView>
  </sheetViews>
  <sheetFormatPr defaultColWidth="9" defaultRowHeight="13" outlineLevelCol="1"/>
  <cols>
    <col min="1" max="3" width="5.08984375" style="3" customWidth="1"/>
    <col min="4" max="4" width="19.08984375" style="3" customWidth="1"/>
    <col min="5" max="5" width="9" style="41"/>
    <col min="6" max="6" width="11" style="4" bestFit="1" customWidth="1"/>
    <col min="7" max="7" width="5.26953125" style="3" customWidth="1"/>
    <col min="8" max="8" width="5.453125" style="41" customWidth="1"/>
    <col min="9" max="9" width="8.36328125" style="3" customWidth="1" outlineLevel="1"/>
    <col min="10" max="10" width="4.453125" style="41" customWidth="1" outlineLevel="1"/>
    <col min="11" max="11" width="5.26953125" style="3" customWidth="1" outlineLevel="1"/>
    <col min="12" max="12" width="5.453125" style="41" customWidth="1" outlineLevel="1"/>
    <col min="13" max="13" width="5.7265625" style="3" customWidth="1" outlineLevel="1"/>
    <col min="14" max="14" width="5.36328125" style="41" customWidth="1" outlineLevel="1"/>
    <col min="15" max="15" width="12.453125" style="4" bestFit="1" customWidth="1"/>
    <col min="16" max="16" width="17.36328125" style="4" customWidth="1"/>
    <col min="17" max="17" width="20.90625" style="3" bestFit="1" customWidth="1"/>
    <col min="18" max="18" width="11.7265625" style="3" bestFit="1" customWidth="1"/>
    <col min="19" max="19" width="12.08984375" style="3" bestFit="1" customWidth="1"/>
    <col min="20" max="20" width="11.26953125" style="3" bestFit="1" customWidth="1"/>
    <col min="21" max="16384" width="9" style="3"/>
  </cols>
  <sheetData>
    <row r="1" spans="1:20">
      <c r="A1" s="6" t="s">
        <v>295</v>
      </c>
    </row>
    <row r="2" spans="1:20">
      <c r="A2" s="6"/>
      <c r="N2" s="179" t="s">
        <v>291</v>
      </c>
      <c r="O2" s="179"/>
      <c r="P2" s="179"/>
    </row>
    <row r="3" spans="1:20">
      <c r="A3" s="6"/>
      <c r="I3" s="38"/>
      <c r="J3" s="38"/>
      <c r="K3" s="38"/>
      <c r="L3" s="38"/>
      <c r="M3" s="38"/>
      <c r="N3" s="41" t="str">
        <f>事業計画明細書!$A$30</f>
        <v>①</v>
      </c>
      <c r="O3" s="41">
        <f>事業計画明細書!$C$30</f>
        <v>0</v>
      </c>
      <c r="P3" s="39">
        <f>事業計画明細書!$D$30</f>
        <v>0</v>
      </c>
    </row>
    <row r="4" spans="1:20">
      <c r="A4" s="6"/>
      <c r="I4" s="38"/>
      <c r="J4" s="38"/>
      <c r="K4" s="38"/>
      <c r="L4" s="38"/>
      <c r="M4" s="38"/>
      <c r="N4" s="41" t="str">
        <f>事業計画明細書!$A$31</f>
        <v>②</v>
      </c>
      <c r="O4" s="41">
        <f>事業計画明細書!$C$31</f>
        <v>0</v>
      </c>
      <c r="P4" s="39">
        <f>事業計画明細書!$D$31</f>
        <v>0</v>
      </c>
    </row>
    <row r="6" spans="1:20" s="41" customFormat="1" ht="13.5" thickBot="1">
      <c r="A6" s="7" t="s">
        <v>10</v>
      </c>
      <c r="B6" s="185" t="s">
        <v>11</v>
      </c>
      <c r="C6" s="186"/>
      <c r="D6" s="187"/>
      <c r="E6" s="7" t="s">
        <v>12</v>
      </c>
      <c r="F6" s="8" t="s">
        <v>13</v>
      </c>
      <c r="G6" s="7" t="s">
        <v>14</v>
      </c>
      <c r="H6" s="7" t="s">
        <v>15</v>
      </c>
      <c r="I6" s="7" t="s">
        <v>14</v>
      </c>
      <c r="J6" s="7" t="s">
        <v>15</v>
      </c>
      <c r="K6" s="7" t="s">
        <v>14</v>
      </c>
      <c r="L6" s="7" t="s">
        <v>15</v>
      </c>
      <c r="M6" s="7" t="s">
        <v>14</v>
      </c>
      <c r="N6" s="7" t="s">
        <v>15</v>
      </c>
      <c r="O6" s="8" t="s">
        <v>281</v>
      </c>
      <c r="P6" s="8" t="s">
        <v>282</v>
      </c>
      <c r="Q6" s="7" t="s">
        <v>350</v>
      </c>
      <c r="R6" s="7" t="s">
        <v>16</v>
      </c>
      <c r="S6" s="9" t="s">
        <v>17</v>
      </c>
      <c r="T6" s="9" t="s">
        <v>18</v>
      </c>
    </row>
    <row r="7" spans="1:20" s="41" customFormat="1" ht="14" thickTop="1" thickBot="1">
      <c r="A7" s="188" t="s">
        <v>285</v>
      </c>
      <c r="B7" s="189"/>
      <c r="C7" s="189"/>
      <c r="D7" s="189"/>
      <c r="E7" s="189"/>
      <c r="F7" s="189"/>
      <c r="G7" s="189"/>
      <c r="H7" s="189"/>
      <c r="I7" s="189"/>
      <c r="J7" s="189"/>
      <c r="K7" s="189"/>
      <c r="L7" s="190"/>
      <c r="M7" s="191" t="s">
        <v>284</v>
      </c>
      <c r="N7" s="192"/>
      <c r="O7" s="22"/>
      <c r="P7" s="23">
        <f>SUM(P8,P29)</f>
        <v>0</v>
      </c>
      <c r="Q7" s="20"/>
      <c r="R7" s="21"/>
      <c r="S7" s="9"/>
      <c r="T7" s="9"/>
    </row>
    <row r="8" spans="1:20" s="41" customFormat="1" ht="14" thickTop="1" thickBot="1">
      <c r="A8" s="180" t="s">
        <v>283</v>
      </c>
      <c r="B8" s="181"/>
      <c r="C8" s="181"/>
      <c r="D8" s="181"/>
      <c r="E8" s="181"/>
      <c r="F8" s="181"/>
      <c r="G8" s="181"/>
      <c r="H8" s="181"/>
      <c r="I8" s="181"/>
      <c r="J8" s="181"/>
      <c r="K8" s="181"/>
      <c r="L8" s="182"/>
      <c r="M8" s="183" t="s">
        <v>284</v>
      </c>
      <c r="N8" s="184"/>
      <c r="O8" s="33"/>
      <c r="P8" s="34">
        <f>SUM(P9:P28)</f>
        <v>0</v>
      </c>
      <c r="Q8" s="35"/>
      <c r="R8" s="36"/>
      <c r="S8" s="9"/>
      <c r="T8" s="9"/>
    </row>
    <row r="9" spans="1:20" ht="22.5" customHeight="1" thickTop="1">
      <c r="A9" s="25">
        <v>1</v>
      </c>
      <c r="B9" s="176"/>
      <c r="C9" s="194"/>
      <c r="D9" s="178"/>
      <c r="E9" s="29" t="s">
        <v>21</v>
      </c>
      <c r="F9" s="26"/>
      <c r="G9" s="27"/>
      <c r="H9" s="28" t="s">
        <v>294</v>
      </c>
      <c r="I9" s="27"/>
      <c r="J9" s="28"/>
      <c r="K9" s="27"/>
      <c r="L9" s="29"/>
      <c r="M9" s="25"/>
      <c r="N9" s="29"/>
      <c r="O9" s="30">
        <f>ROUNDDOWN(PRODUCT(F9,G9,I9,K9,M9),2)</f>
        <v>0</v>
      </c>
      <c r="P9" s="31">
        <f>TRUNC(IF(E9=事業計画明細書!$C$29,O9*事業計画明細書!$D$29,IF(E9=事業計画明細書!$C$30,O9*事業計画明細書!$D$30,IF(E9=事業計画明細書!$C$31,O9*事業計画明細書!$D$31,O9))))</f>
        <v>0</v>
      </c>
      <c r="Q9" s="32"/>
      <c r="R9" s="25"/>
      <c r="S9" s="17" t="str">
        <f>IF(T9&gt;49999,"3者見積必要","")</f>
        <v/>
      </c>
      <c r="T9" s="18">
        <f>IF(E9=事業計画明細書!$C$29,F9*事業計画明細書!$D$29,IF(E9=事業計画明細書!$C$30,F9*事業計画明細書!$D$30,IF(E9=事業計画明細書!$C$31,F9*事業計画明細書!$D$31,F9)))</f>
        <v>0</v>
      </c>
    </row>
    <row r="10" spans="1:20" ht="22.5" customHeight="1">
      <c r="A10" s="10">
        <v>2</v>
      </c>
      <c r="B10" s="173"/>
      <c r="C10" s="193"/>
      <c r="D10" s="175"/>
      <c r="E10" s="14"/>
      <c r="F10" s="11"/>
      <c r="G10" s="12"/>
      <c r="H10" s="13"/>
      <c r="I10" s="12"/>
      <c r="J10" s="13"/>
      <c r="K10" s="12"/>
      <c r="L10" s="14"/>
      <c r="M10" s="10"/>
      <c r="N10" s="14"/>
      <c r="O10" s="15">
        <f t="shared" ref="O10:O49" si="0">ROUNDDOWN(PRODUCT(F10,G10,I10,K10,M10),2)</f>
        <v>0</v>
      </c>
      <c r="P10" s="24">
        <f>TRUNC(IF(E10=事業計画明細書!$C$29,O10*事業計画明細書!$D$29,IF(E10=事業計画明細書!$C$30,O10*事業計画明細書!$D$30,IF(E10=事業計画明細書!$C$31,O10*事業計画明細書!$D$31,O10))))</f>
        <v>0</v>
      </c>
      <c r="Q10" s="16"/>
      <c r="R10" s="10"/>
      <c r="S10" s="17" t="str">
        <f t="shared" ref="S10:S49" si="1">IF(T10&gt;49999,"3者見積必要","")</f>
        <v/>
      </c>
      <c r="T10" s="18">
        <f>IF(E10=事業計画明細書!$C$29,F10*事業計画明細書!$D$29,IF(E10=事業計画明細書!$C$30,F10*事業計画明細書!$D$30,IF(E10=事業計画明細書!$C$31,F10*事業計画明細書!$D$31,F10)))</f>
        <v>0</v>
      </c>
    </row>
    <row r="11" spans="1:20" ht="22.5" customHeight="1">
      <c r="A11" s="10">
        <v>3</v>
      </c>
      <c r="B11" s="173"/>
      <c r="C11" s="174"/>
      <c r="D11" s="175"/>
      <c r="E11" s="14"/>
      <c r="F11" s="11"/>
      <c r="G11" s="12"/>
      <c r="H11" s="13"/>
      <c r="I11" s="12"/>
      <c r="J11" s="13"/>
      <c r="K11" s="12"/>
      <c r="L11" s="14"/>
      <c r="M11" s="10"/>
      <c r="N11" s="14"/>
      <c r="O11" s="15">
        <f t="shared" si="0"/>
        <v>0</v>
      </c>
      <c r="P11" s="24">
        <f>TRUNC(IF(E11=事業計画明細書!$C$29,O11*事業計画明細書!$D$29,IF(E11=事業計画明細書!$C$30,O11*事業計画明細書!$D$30,IF(E11=事業計画明細書!$C$31,O11*事業計画明細書!$D$31,O11))))</f>
        <v>0</v>
      </c>
      <c r="Q11" s="16"/>
      <c r="R11" s="10"/>
      <c r="S11" s="17" t="str">
        <f t="shared" si="1"/>
        <v/>
      </c>
      <c r="T11" s="18">
        <f>IF(E11=事業計画明細書!$C$29,F11*事業計画明細書!$D$29,IF(E11=事業計画明細書!$C$30,F11*事業計画明細書!$D$30,IF(E11=事業計画明細書!$C$31,F11*事業計画明細書!$D$31,F11)))</f>
        <v>0</v>
      </c>
    </row>
    <row r="12" spans="1:20" ht="22.5" customHeight="1">
      <c r="A12" s="10">
        <v>4</v>
      </c>
      <c r="B12" s="173"/>
      <c r="C12" s="174"/>
      <c r="D12" s="175"/>
      <c r="E12" s="14"/>
      <c r="F12" s="11"/>
      <c r="G12" s="12"/>
      <c r="H12" s="13"/>
      <c r="I12" s="12"/>
      <c r="J12" s="13"/>
      <c r="K12" s="12"/>
      <c r="L12" s="14"/>
      <c r="M12" s="10"/>
      <c r="N12" s="14"/>
      <c r="O12" s="15">
        <f t="shared" si="0"/>
        <v>0</v>
      </c>
      <c r="P12" s="24">
        <f>TRUNC(IF(E12=事業計画明細書!$C$29,O12*事業計画明細書!$D$29,IF(E12=事業計画明細書!$C$30,O12*事業計画明細書!$D$30,IF(E12=事業計画明細書!$C$31,O12*事業計画明細書!$D$31,O12))))</f>
        <v>0</v>
      </c>
      <c r="Q12" s="16"/>
      <c r="R12" s="10"/>
      <c r="S12" s="17" t="str">
        <f t="shared" si="1"/>
        <v/>
      </c>
      <c r="T12" s="18">
        <f>IF(E12=事業計画明細書!$C$29,F12*事業計画明細書!$D$29,IF(E12=事業計画明細書!$C$30,F12*事業計画明細書!$D$30,IF(E12=事業計画明細書!$C$31,F12*事業計画明細書!$D$31,F12)))</f>
        <v>0</v>
      </c>
    </row>
    <row r="13" spans="1:20" ht="22.5" customHeight="1">
      <c r="A13" s="10">
        <v>5</v>
      </c>
      <c r="B13" s="173"/>
      <c r="C13" s="174"/>
      <c r="D13" s="175"/>
      <c r="E13" s="14"/>
      <c r="F13" s="11"/>
      <c r="G13" s="12"/>
      <c r="H13" s="13"/>
      <c r="I13" s="12"/>
      <c r="J13" s="13"/>
      <c r="K13" s="12"/>
      <c r="L13" s="14"/>
      <c r="M13" s="10"/>
      <c r="N13" s="14"/>
      <c r="O13" s="15">
        <f t="shared" si="0"/>
        <v>0</v>
      </c>
      <c r="P13" s="24">
        <f>TRUNC(IF(E13=事業計画明細書!$C$29,O13*事業計画明細書!$D$29,IF(E13=事業計画明細書!$C$30,O13*事業計画明細書!$D$30,IF(E13=事業計画明細書!$C$31,O13*事業計画明細書!$D$31,O13))))</f>
        <v>0</v>
      </c>
      <c r="Q13" s="16"/>
      <c r="R13" s="10"/>
      <c r="S13" s="17" t="str">
        <f t="shared" si="1"/>
        <v/>
      </c>
      <c r="T13" s="18">
        <f>IF(E13=事業計画明細書!$C$29,F13*事業計画明細書!$D$29,IF(E13=事業計画明細書!$C$30,F13*事業計画明細書!$D$30,IF(E13=事業計画明細書!$C$31,F13*事業計画明細書!$D$31,F13)))</f>
        <v>0</v>
      </c>
    </row>
    <row r="14" spans="1:20" ht="22.5" customHeight="1">
      <c r="A14" s="10">
        <v>6</v>
      </c>
      <c r="B14" s="173"/>
      <c r="C14" s="174"/>
      <c r="D14" s="175"/>
      <c r="E14" s="14"/>
      <c r="F14" s="11"/>
      <c r="G14" s="12"/>
      <c r="H14" s="13"/>
      <c r="I14" s="12"/>
      <c r="J14" s="13"/>
      <c r="K14" s="12"/>
      <c r="L14" s="14"/>
      <c r="M14" s="10"/>
      <c r="N14" s="14"/>
      <c r="O14" s="15">
        <f t="shared" si="0"/>
        <v>0</v>
      </c>
      <c r="P14" s="24">
        <f>TRUNC(IF(E14=事業計画明細書!$C$29,O14*事業計画明細書!$D$29,IF(E14=事業計画明細書!$C$30,O14*事業計画明細書!$D$30,IF(E14=事業計画明細書!$C$31,O14*事業計画明細書!$D$31,O14))))</f>
        <v>0</v>
      </c>
      <c r="Q14" s="16"/>
      <c r="R14" s="10"/>
      <c r="S14" s="17" t="str">
        <f t="shared" si="1"/>
        <v/>
      </c>
      <c r="T14" s="18">
        <f>IF(E14=事業計画明細書!$C$29,F14*事業計画明細書!$D$29,IF(E14=事業計画明細書!$C$30,F14*事業計画明細書!$D$30,IF(E14=事業計画明細書!$C$31,F14*事業計画明細書!$D$31,F14)))</f>
        <v>0</v>
      </c>
    </row>
    <row r="15" spans="1:20" ht="22.5" customHeight="1">
      <c r="A15" s="10">
        <v>7</v>
      </c>
      <c r="B15" s="173"/>
      <c r="C15" s="174"/>
      <c r="D15" s="175"/>
      <c r="E15" s="14"/>
      <c r="F15" s="11"/>
      <c r="G15" s="12"/>
      <c r="H15" s="13"/>
      <c r="I15" s="12"/>
      <c r="J15" s="13"/>
      <c r="K15" s="12"/>
      <c r="L15" s="14"/>
      <c r="M15" s="10"/>
      <c r="N15" s="14"/>
      <c r="O15" s="15">
        <f t="shared" si="0"/>
        <v>0</v>
      </c>
      <c r="P15" s="24">
        <f>TRUNC(IF(E15=事業計画明細書!$C$29,O15*事業計画明細書!$D$29,IF(E15=事業計画明細書!$C$30,O15*事業計画明細書!$D$30,IF(E15=事業計画明細書!$C$31,O15*事業計画明細書!$D$31,O15))))</f>
        <v>0</v>
      </c>
      <c r="Q15" s="16"/>
      <c r="R15" s="10"/>
      <c r="S15" s="17" t="str">
        <f t="shared" si="1"/>
        <v/>
      </c>
      <c r="T15" s="18">
        <f>IF(E15=事業計画明細書!$C$29,F15*事業計画明細書!$D$29,IF(E15=事業計画明細書!$C$30,F15*事業計画明細書!$D$30,IF(E15=事業計画明細書!$C$31,F15*事業計画明細書!$D$31,F15)))</f>
        <v>0</v>
      </c>
    </row>
    <row r="16" spans="1:20" ht="22.5" customHeight="1">
      <c r="A16" s="10">
        <v>8</v>
      </c>
      <c r="B16" s="173"/>
      <c r="C16" s="174"/>
      <c r="D16" s="175"/>
      <c r="E16" s="14"/>
      <c r="F16" s="11"/>
      <c r="G16" s="12"/>
      <c r="H16" s="13"/>
      <c r="I16" s="12"/>
      <c r="J16" s="13"/>
      <c r="K16" s="12"/>
      <c r="L16" s="14"/>
      <c r="M16" s="10"/>
      <c r="N16" s="14"/>
      <c r="O16" s="15">
        <f t="shared" si="0"/>
        <v>0</v>
      </c>
      <c r="P16" s="24">
        <f>TRUNC(IF(E16=事業計画明細書!$C$29,O16*事業計画明細書!$D$29,IF(E16=事業計画明細書!$C$30,O16*事業計画明細書!$D$30,IF(E16=事業計画明細書!$C$31,O16*事業計画明細書!$D$31,O16))))</f>
        <v>0</v>
      </c>
      <c r="Q16" s="16"/>
      <c r="R16" s="10"/>
      <c r="S16" s="17" t="str">
        <f t="shared" si="1"/>
        <v/>
      </c>
      <c r="T16" s="18">
        <f>IF(E16=事業計画明細書!$C$29,F16*事業計画明細書!$D$29,IF(E16=事業計画明細書!$C$30,F16*事業計画明細書!$D$30,IF(E16=事業計画明細書!$C$31,F16*事業計画明細書!$D$31,F16)))</f>
        <v>0</v>
      </c>
    </row>
    <row r="17" spans="1:20" ht="22.5" customHeight="1">
      <c r="A17" s="10">
        <v>9</v>
      </c>
      <c r="B17" s="173"/>
      <c r="C17" s="174"/>
      <c r="D17" s="175"/>
      <c r="E17" s="14"/>
      <c r="F17" s="11"/>
      <c r="G17" s="12"/>
      <c r="H17" s="13"/>
      <c r="I17" s="12"/>
      <c r="J17" s="13"/>
      <c r="K17" s="12"/>
      <c r="L17" s="14"/>
      <c r="M17" s="10"/>
      <c r="N17" s="14"/>
      <c r="O17" s="15">
        <f t="shared" si="0"/>
        <v>0</v>
      </c>
      <c r="P17" s="24">
        <f>TRUNC(IF(E17=事業計画明細書!$C$29,O17*事業計画明細書!$D$29,IF(E17=事業計画明細書!$C$30,O17*事業計画明細書!$D$30,IF(E17=事業計画明細書!$C$31,O17*事業計画明細書!$D$31,O17))))</f>
        <v>0</v>
      </c>
      <c r="Q17" s="16"/>
      <c r="R17" s="10"/>
      <c r="S17" s="17" t="str">
        <f t="shared" si="1"/>
        <v/>
      </c>
      <c r="T17" s="18">
        <f>IF(E17=事業計画明細書!$C$29,F17*事業計画明細書!$D$29,IF(E17=事業計画明細書!$C$30,F17*事業計画明細書!$D$30,IF(E17=事業計画明細書!$C$31,F17*事業計画明細書!$D$31,F17)))</f>
        <v>0</v>
      </c>
    </row>
    <row r="18" spans="1:20" ht="22.5" customHeight="1">
      <c r="A18" s="10">
        <v>10</v>
      </c>
      <c r="B18" s="173"/>
      <c r="C18" s="174"/>
      <c r="D18" s="175"/>
      <c r="E18" s="14"/>
      <c r="F18" s="11"/>
      <c r="G18" s="12"/>
      <c r="H18" s="13"/>
      <c r="I18" s="12"/>
      <c r="J18" s="13"/>
      <c r="K18" s="12"/>
      <c r="L18" s="14"/>
      <c r="M18" s="10"/>
      <c r="N18" s="14"/>
      <c r="O18" s="15">
        <f t="shared" si="0"/>
        <v>0</v>
      </c>
      <c r="P18" s="24">
        <f>TRUNC(IF(E18=事業計画明細書!$C$29,O18*事業計画明細書!$D$29,IF(E18=事業計画明細書!$C$30,O18*事業計画明細書!$D$30,IF(E18=事業計画明細書!$C$31,O18*事業計画明細書!$D$31,O18))))</f>
        <v>0</v>
      </c>
      <c r="Q18" s="16"/>
      <c r="R18" s="10"/>
      <c r="S18" s="17" t="str">
        <f t="shared" si="1"/>
        <v/>
      </c>
      <c r="T18" s="18">
        <f>IF(E18=事業計画明細書!$C$29,F18*事業計画明細書!$D$29,IF(E18=事業計画明細書!$C$30,F18*事業計画明細書!$D$30,IF(E18=事業計画明細書!$C$31,F18*事業計画明細書!$D$31,F18)))</f>
        <v>0</v>
      </c>
    </row>
    <row r="19" spans="1:20" ht="22.5" customHeight="1">
      <c r="A19" s="10">
        <v>11</v>
      </c>
      <c r="B19" s="173"/>
      <c r="C19" s="174"/>
      <c r="D19" s="175"/>
      <c r="E19" s="14"/>
      <c r="F19" s="11"/>
      <c r="G19" s="12"/>
      <c r="H19" s="13"/>
      <c r="I19" s="12"/>
      <c r="J19" s="13"/>
      <c r="K19" s="12"/>
      <c r="L19" s="14"/>
      <c r="M19" s="10"/>
      <c r="N19" s="14"/>
      <c r="O19" s="15">
        <f t="shared" si="0"/>
        <v>0</v>
      </c>
      <c r="P19" s="24">
        <f>TRUNC(IF(E19=事業計画明細書!$C$29,O19*事業計画明細書!$D$29,IF(E19=事業計画明細書!$C$30,O19*事業計画明細書!$D$30,IF(E19=事業計画明細書!$C$31,O19*事業計画明細書!$D$31,O19))))</f>
        <v>0</v>
      </c>
      <c r="Q19" s="16"/>
      <c r="R19" s="10"/>
      <c r="S19" s="17" t="str">
        <f t="shared" si="1"/>
        <v/>
      </c>
      <c r="T19" s="18">
        <f>IF(E19=事業計画明細書!$C$29,F19*事業計画明細書!$D$29,IF(E19=事業計画明細書!$C$30,F19*事業計画明細書!$D$30,IF(E19=事業計画明細書!$C$31,F19*事業計画明細書!$D$31,F19)))</f>
        <v>0</v>
      </c>
    </row>
    <row r="20" spans="1:20" ht="22.5" customHeight="1">
      <c r="A20" s="10">
        <v>12</v>
      </c>
      <c r="B20" s="173"/>
      <c r="C20" s="174"/>
      <c r="D20" s="175"/>
      <c r="E20" s="14"/>
      <c r="F20" s="11"/>
      <c r="G20" s="12"/>
      <c r="H20" s="13"/>
      <c r="I20" s="12"/>
      <c r="J20" s="13"/>
      <c r="K20" s="12"/>
      <c r="L20" s="14"/>
      <c r="M20" s="10"/>
      <c r="N20" s="14"/>
      <c r="O20" s="15">
        <f t="shared" si="0"/>
        <v>0</v>
      </c>
      <c r="P20" s="24">
        <f>TRUNC(IF(E20=事業計画明細書!$C$29,O20*事業計画明細書!$D$29,IF(E20=事業計画明細書!$C$30,O20*事業計画明細書!$D$30,IF(E20=事業計画明細書!$C$31,O20*事業計画明細書!$D$31,O20))))</f>
        <v>0</v>
      </c>
      <c r="Q20" s="16"/>
      <c r="R20" s="10"/>
      <c r="S20" s="17" t="str">
        <f t="shared" si="1"/>
        <v/>
      </c>
      <c r="T20" s="18">
        <f>IF(E20=事業計画明細書!$C$29,F20*事業計画明細書!$D$29,IF(E20=事業計画明細書!$C$30,F20*事業計画明細書!$D$30,IF(E20=事業計画明細書!$C$31,F20*事業計画明細書!$D$31,F20)))</f>
        <v>0</v>
      </c>
    </row>
    <row r="21" spans="1:20" ht="22.5" customHeight="1">
      <c r="A21" s="10">
        <v>13</v>
      </c>
      <c r="B21" s="173"/>
      <c r="C21" s="174"/>
      <c r="D21" s="175"/>
      <c r="E21" s="14"/>
      <c r="F21" s="11"/>
      <c r="G21" s="12"/>
      <c r="H21" s="13"/>
      <c r="I21" s="12"/>
      <c r="J21" s="13"/>
      <c r="K21" s="12"/>
      <c r="L21" s="14"/>
      <c r="M21" s="10"/>
      <c r="N21" s="14"/>
      <c r="O21" s="15">
        <f t="shared" si="0"/>
        <v>0</v>
      </c>
      <c r="P21" s="24">
        <f>TRUNC(IF(E21=事業計画明細書!$C$29,O21*事業計画明細書!$D$29,IF(E21=事業計画明細書!$C$30,O21*事業計画明細書!$D$30,IF(E21=事業計画明細書!$C$31,O21*事業計画明細書!$D$31,O21))))</f>
        <v>0</v>
      </c>
      <c r="Q21" s="16"/>
      <c r="R21" s="10"/>
      <c r="S21" s="17" t="str">
        <f t="shared" si="1"/>
        <v/>
      </c>
      <c r="T21" s="18">
        <f>IF(E21=事業計画明細書!$C$29,F21*事業計画明細書!$D$29,IF(E21=事業計画明細書!$C$30,F21*事業計画明細書!$D$30,IF(E21=事業計画明細書!$C$31,F21*事業計画明細書!$D$31,F21)))</f>
        <v>0</v>
      </c>
    </row>
    <row r="22" spans="1:20" ht="22.5" customHeight="1">
      <c r="A22" s="10">
        <v>14</v>
      </c>
      <c r="B22" s="173"/>
      <c r="C22" s="174"/>
      <c r="D22" s="175"/>
      <c r="E22" s="14"/>
      <c r="F22" s="11"/>
      <c r="G22" s="12"/>
      <c r="H22" s="13"/>
      <c r="I22" s="12"/>
      <c r="J22" s="13"/>
      <c r="K22" s="12"/>
      <c r="L22" s="14"/>
      <c r="M22" s="10"/>
      <c r="N22" s="14"/>
      <c r="O22" s="15">
        <f t="shared" si="0"/>
        <v>0</v>
      </c>
      <c r="P22" s="24">
        <f>TRUNC(IF(E22=事業計画明細書!$C$29,O22*事業計画明細書!$D$29,IF(E22=事業計画明細書!$C$30,O22*事業計画明細書!$D$30,IF(E22=事業計画明細書!$C$31,O22*事業計画明細書!$D$31,O22))))</f>
        <v>0</v>
      </c>
      <c r="Q22" s="16"/>
      <c r="R22" s="10"/>
      <c r="S22" s="17" t="str">
        <f t="shared" si="1"/>
        <v/>
      </c>
      <c r="T22" s="18">
        <f>IF(E22=事業計画明細書!$C$29,F22*事業計画明細書!$D$29,IF(E22=事業計画明細書!$C$30,F22*事業計画明細書!$D$30,IF(E22=事業計画明細書!$C$31,F22*事業計画明細書!$D$31,F22)))</f>
        <v>0</v>
      </c>
    </row>
    <row r="23" spans="1:20" ht="22.5" customHeight="1">
      <c r="A23" s="10">
        <v>15</v>
      </c>
      <c r="B23" s="173"/>
      <c r="C23" s="174"/>
      <c r="D23" s="175"/>
      <c r="E23" s="14"/>
      <c r="F23" s="11"/>
      <c r="G23" s="12"/>
      <c r="H23" s="13"/>
      <c r="I23" s="12"/>
      <c r="J23" s="13"/>
      <c r="K23" s="12"/>
      <c r="L23" s="14"/>
      <c r="M23" s="10"/>
      <c r="N23" s="14"/>
      <c r="O23" s="15">
        <f t="shared" si="0"/>
        <v>0</v>
      </c>
      <c r="P23" s="24">
        <f>TRUNC(IF(E23=事業計画明細書!$C$29,O23*事業計画明細書!$D$29,IF(E23=事業計画明細書!$C$30,O23*事業計画明細書!$D$30,IF(E23=事業計画明細書!$C$31,O23*事業計画明細書!$D$31,O23))))</f>
        <v>0</v>
      </c>
      <c r="Q23" s="16"/>
      <c r="R23" s="10"/>
      <c r="S23" s="17" t="str">
        <f t="shared" si="1"/>
        <v/>
      </c>
      <c r="T23" s="18">
        <f>IF(E23=事業計画明細書!$C$29,F23*事業計画明細書!$D$29,IF(E23=事業計画明細書!$C$30,F23*事業計画明細書!$D$30,IF(E23=事業計画明細書!$C$31,F23*事業計画明細書!$D$31,F23)))</f>
        <v>0</v>
      </c>
    </row>
    <row r="24" spans="1:20" ht="22.5" customHeight="1">
      <c r="A24" s="10">
        <v>16</v>
      </c>
      <c r="B24" s="173"/>
      <c r="C24" s="174"/>
      <c r="D24" s="175"/>
      <c r="E24" s="14"/>
      <c r="F24" s="11"/>
      <c r="G24" s="12"/>
      <c r="H24" s="13"/>
      <c r="I24" s="12"/>
      <c r="J24" s="13"/>
      <c r="K24" s="12"/>
      <c r="L24" s="14"/>
      <c r="M24" s="10"/>
      <c r="N24" s="14"/>
      <c r="O24" s="15">
        <f t="shared" si="0"/>
        <v>0</v>
      </c>
      <c r="P24" s="24">
        <f>TRUNC(IF(E24=事業計画明細書!$C$29,O24*事業計画明細書!$D$29,IF(E24=事業計画明細書!$C$30,O24*事業計画明細書!$D$30,IF(E24=事業計画明細書!$C$31,O24*事業計画明細書!$D$31,O24))))</f>
        <v>0</v>
      </c>
      <c r="Q24" s="16"/>
      <c r="R24" s="10"/>
      <c r="S24" s="17" t="str">
        <f t="shared" si="1"/>
        <v/>
      </c>
      <c r="T24" s="18">
        <f>IF(E24=事業計画明細書!$C$29,F24*事業計画明細書!$D$29,IF(E24=事業計画明細書!$C$30,F24*事業計画明細書!$D$30,IF(E24=事業計画明細書!$C$31,F24*事業計画明細書!$D$31,F24)))</f>
        <v>0</v>
      </c>
    </row>
    <row r="25" spans="1:20" ht="22.5" customHeight="1">
      <c r="A25" s="10">
        <v>17</v>
      </c>
      <c r="B25" s="173"/>
      <c r="C25" s="174"/>
      <c r="D25" s="175"/>
      <c r="E25" s="14"/>
      <c r="F25" s="11"/>
      <c r="G25" s="12"/>
      <c r="H25" s="13"/>
      <c r="I25" s="12"/>
      <c r="J25" s="13"/>
      <c r="K25" s="12"/>
      <c r="L25" s="14"/>
      <c r="M25" s="10"/>
      <c r="N25" s="14"/>
      <c r="O25" s="15">
        <f t="shared" si="0"/>
        <v>0</v>
      </c>
      <c r="P25" s="24">
        <f>TRUNC(IF(E25=事業計画明細書!$C$29,O25*事業計画明細書!$D$29,IF(E25=事業計画明細書!$C$30,O25*事業計画明細書!$D$30,IF(E25=事業計画明細書!$C$31,O25*事業計画明細書!$D$31,O25))))</f>
        <v>0</v>
      </c>
      <c r="Q25" s="16"/>
      <c r="R25" s="10"/>
      <c r="S25" s="17" t="str">
        <f t="shared" si="1"/>
        <v/>
      </c>
      <c r="T25" s="18">
        <f>IF(E25=事業計画明細書!$C$29,F25*事業計画明細書!$D$29,IF(E25=事業計画明細書!$C$30,F25*事業計画明細書!$D$30,IF(E25=事業計画明細書!$C$31,F25*事業計画明細書!$D$31,F25)))</f>
        <v>0</v>
      </c>
    </row>
    <row r="26" spans="1:20" ht="22.5" customHeight="1">
      <c r="A26" s="10">
        <v>18</v>
      </c>
      <c r="B26" s="173"/>
      <c r="C26" s="174"/>
      <c r="D26" s="175"/>
      <c r="E26" s="14"/>
      <c r="F26" s="11"/>
      <c r="G26" s="12"/>
      <c r="H26" s="13"/>
      <c r="I26" s="12"/>
      <c r="J26" s="13"/>
      <c r="K26" s="12"/>
      <c r="L26" s="14"/>
      <c r="M26" s="10"/>
      <c r="N26" s="14"/>
      <c r="O26" s="15">
        <f t="shared" si="0"/>
        <v>0</v>
      </c>
      <c r="P26" s="24">
        <f>TRUNC(IF(E26=事業計画明細書!$C$29,O26*事業計画明細書!$D$29,IF(E26=事業計画明細書!$C$30,O26*事業計画明細書!$D$30,IF(E26=事業計画明細書!$C$31,O26*事業計画明細書!$D$31,O26))))</f>
        <v>0</v>
      </c>
      <c r="Q26" s="16"/>
      <c r="R26" s="10"/>
      <c r="S26" s="17" t="str">
        <f t="shared" si="1"/>
        <v/>
      </c>
      <c r="T26" s="18">
        <f>IF(E26=事業計画明細書!$C$29,F26*事業計画明細書!$D$29,IF(E26=事業計画明細書!$C$30,F26*事業計画明細書!$D$30,IF(E26=事業計画明細書!$C$31,F26*事業計画明細書!$D$31,F26)))</f>
        <v>0</v>
      </c>
    </row>
    <row r="27" spans="1:20" ht="22.5" customHeight="1">
      <c r="A27" s="10">
        <v>19</v>
      </c>
      <c r="B27" s="173"/>
      <c r="C27" s="174"/>
      <c r="D27" s="175"/>
      <c r="E27" s="14"/>
      <c r="F27" s="11"/>
      <c r="G27" s="12"/>
      <c r="H27" s="13"/>
      <c r="I27" s="12"/>
      <c r="J27" s="13"/>
      <c r="K27" s="12"/>
      <c r="L27" s="14"/>
      <c r="M27" s="10"/>
      <c r="N27" s="14"/>
      <c r="O27" s="15">
        <f t="shared" si="0"/>
        <v>0</v>
      </c>
      <c r="P27" s="24">
        <f>TRUNC(IF(E27=事業計画明細書!$C$29,O27*事業計画明細書!$D$29,IF(E27=事業計画明細書!$C$30,O27*事業計画明細書!$D$30,IF(E27=事業計画明細書!$C$31,O27*事業計画明細書!$D$31,O27))))</f>
        <v>0</v>
      </c>
      <c r="Q27" s="16"/>
      <c r="R27" s="10"/>
      <c r="S27" s="17" t="str">
        <f t="shared" si="1"/>
        <v/>
      </c>
      <c r="T27" s="18">
        <f>IF(E27=事業計画明細書!$C$29,F27*事業計画明細書!$D$29,IF(E27=事業計画明細書!$C$30,F27*事業計画明細書!$D$30,IF(E27=事業計画明細書!$C$31,F27*事業計画明細書!$D$31,F27)))</f>
        <v>0</v>
      </c>
    </row>
    <row r="28" spans="1:20" ht="22.5" customHeight="1" thickBot="1">
      <c r="A28" s="10">
        <v>20</v>
      </c>
      <c r="B28" s="173"/>
      <c r="C28" s="174"/>
      <c r="D28" s="175"/>
      <c r="E28" s="14"/>
      <c r="F28" s="11"/>
      <c r="G28" s="12"/>
      <c r="H28" s="13"/>
      <c r="I28" s="12"/>
      <c r="J28" s="13"/>
      <c r="K28" s="12"/>
      <c r="L28" s="14"/>
      <c r="M28" s="10"/>
      <c r="N28" s="14"/>
      <c r="O28" s="15">
        <f t="shared" si="0"/>
        <v>0</v>
      </c>
      <c r="P28" s="24">
        <f>TRUNC(IF(E28=事業計画明細書!$C$29,O28*事業計画明細書!$D$29,IF(E28=事業計画明細書!$C$30,O28*事業計画明細書!$D$30,IF(E28=事業計画明細書!$C$31,O28*事業計画明細書!$D$31,O28))))</f>
        <v>0</v>
      </c>
      <c r="Q28" s="16"/>
      <c r="R28" s="10"/>
      <c r="S28" s="17" t="str">
        <f t="shared" si="1"/>
        <v/>
      </c>
      <c r="T28" s="18">
        <f>IF(E28=事業計画明細書!$C$29,F28*事業計画明細書!$D$29,IF(E28=事業計画明細書!$C$30,F28*事業計画明細書!$D$30,IF(E28=事業計画明細書!$C$31,F28*事業計画明細書!$D$31,F28)))</f>
        <v>0</v>
      </c>
    </row>
    <row r="29" spans="1:20" s="41" customFormat="1" ht="14" thickTop="1" thickBot="1">
      <c r="A29" s="180" t="s">
        <v>8</v>
      </c>
      <c r="B29" s="181"/>
      <c r="C29" s="181"/>
      <c r="D29" s="181"/>
      <c r="E29" s="181"/>
      <c r="F29" s="181"/>
      <c r="G29" s="181"/>
      <c r="H29" s="181"/>
      <c r="I29" s="181"/>
      <c r="J29" s="181"/>
      <c r="K29" s="181"/>
      <c r="L29" s="182"/>
      <c r="M29" s="183" t="s">
        <v>284</v>
      </c>
      <c r="N29" s="184"/>
      <c r="O29" s="33"/>
      <c r="P29" s="34">
        <f>SUM(P30:P49)</f>
        <v>0</v>
      </c>
      <c r="Q29" s="35"/>
      <c r="R29" s="36"/>
      <c r="S29" s="9"/>
      <c r="T29" s="9"/>
    </row>
    <row r="30" spans="1:20" ht="21.75" customHeight="1" thickTop="1">
      <c r="A30" s="25">
        <v>1</v>
      </c>
      <c r="B30" s="195"/>
      <c r="C30" s="196"/>
      <c r="D30" s="197"/>
      <c r="E30" s="14" t="s">
        <v>21</v>
      </c>
      <c r="F30" s="26"/>
      <c r="G30" s="27"/>
      <c r="H30" s="28" t="s">
        <v>292</v>
      </c>
      <c r="I30" s="27"/>
      <c r="J30" s="28"/>
      <c r="K30" s="27"/>
      <c r="L30" s="29"/>
      <c r="M30" s="25"/>
      <c r="N30" s="29"/>
      <c r="O30" s="30">
        <f t="shared" si="0"/>
        <v>0</v>
      </c>
      <c r="P30" s="31">
        <f>TRUNC(IF(E30=事業計画明細書!$C$29,O30*事業計画明細書!$D$29,IF(E30=事業計画明細書!$C$30,O30*事業計画明細書!$D$30,IF(E30=事業計画明細書!$C$31,O30*事業計画明細書!$D$31,O30))))</f>
        <v>0</v>
      </c>
      <c r="Q30" s="32"/>
      <c r="R30" s="25"/>
      <c r="S30" s="17" t="str">
        <f t="shared" si="1"/>
        <v/>
      </c>
      <c r="T30" s="18">
        <f>IF(E30=事業計画明細書!$C$29,F30*事業計画明細書!$D$29,IF(E30=事業計画明細書!$C$30,F30*事業計画明細書!$D$30,IF(E30=事業計画明細書!$C$31,F30*事業計画明細書!$D$31,F30)))</f>
        <v>0</v>
      </c>
    </row>
    <row r="31" spans="1:20" ht="21.75" customHeight="1">
      <c r="A31" s="10">
        <v>2</v>
      </c>
      <c r="B31" s="176"/>
      <c r="C31" s="177"/>
      <c r="D31" s="178"/>
      <c r="E31" s="14"/>
      <c r="F31" s="11"/>
      <c r="G31" s="12"/>
      <c r="H31" s="13"/>
      <c r="I31" s="12"/>
      <c r="J31" s="13"/>
      <c r="K31" s="12"/>
      <c r="L31" s="14"/>
      <c r="M31" s="10"/>
      <c r="N31" s="14"/>
      <c r="O31" s="15">
        <f t="shared" si="0"/>
        <v>0</v>
      </c>
      <c r="P31" s="24">
        <f>TRUNC(IF(E31=事業計画明細書!$C$29,O31*事業計画明細書!$D$29,IF(E31=事業計画明細書!$C$30,O31*事業計画明細書!$D$30,IF(E31=事業計画明細書!$C$31,O31*事業計画明細書!$D$31,O31))))</f>
        <v>0</v>
      </c>
      <c r="Q31" s="16"/>
      <c r="R31" s="10"/>
      <c r="S31" s="17" t="str">
        <f t="shared" si="1"/>
        <v/>
      </c>
      <c r="T31" s="18">
        <f>IF(E31=事業計画明細書!$C$29,F31*事業計画明細書!$D$29,IF(E31=事業計画明細書!$C$30,F31*事業計画明細書!$D$30,IF(E31=事業計画明細書!$C$31,F31*事業計画明細書!$D$31,F31)))</f>
        <v>0</v>
      </c>
    </row>
    <row r="32" spans="1:20" ht="21.75" customHeight="1">
      <c r="A32" s="10">
        <v>3</v>
      </c>
      <c r="B32" s="173"/>
      <c r="C32" s="174"/>
      <c r="D32" s="175"/>
      <c r="E32" s="14"/>
      <c r="F32" s="11"/>
      <c r="G32" s="12"/>
      <c r="H32" s="13"/>
      <c r="I32" s="12"/>
      <c r="J32" s="13"/>
      <c r="K32" s="12"/>
      <c r="L32" s="14"/>
      <c r="M32" s="10"/>
      <c r="N32" s="14"/>
      <c r="O32" s="15">
        <f t="shared" si="0"/>
        <v>0</v>
      </c>
      <c r="P32" s="24">
        <f>TRUNC(IF(E32=事業計画明細書!$C$29,O32*事業計画明細書!$D$29,IF(E32=事業計画明細書!$C$30,O32*事業計画明細書!$D$30,IF(E32=事業計画明細書!$C$31,O32*事業計画明細書!$D$31,O32))))</f>
        <v>0</v>
      </c>
      <c r="Q32" s="16"/>
      <c r="R32" s="10"/>
      <c r="S32" s="17" t="str">
        <f t="shared" si="1"/>
        <v/>
      </c>
      <c r="T32" s="18">
        <f>IF(E32=事業計画明細書!$C$29,F32*事業計画明細書!$D$29,IF(E32=事業計画明細書!$C$30,F32*事業計画明細書!$D$30,IF(E32=事業計画明細書!$C$31,F32*事業計画明細書!$D$31,F32)))</f>
        <v>0</v>
      </c>
    </row>
    <row r="33" spans="1:20" ht="21.75" customHeight="1">
      <c r="A33" s="10">
        <v>4</v>
      </c>
      <c r="B33" s="173"/>
      <c r="C33" s="174"/>
      <c r="D33" s="175"/>
      <c r="E33" s="14"/>
      <c r="F33" s="11"/>
      <c r="G33" s="12"/>
      <c r="H33" s="13"/>
      <c r="I33" s="12"/>
      <c r="J33" s="13"/>
      <c r="K33" s="12"/>
      <c r="L33" s="14"/>
      <c r="M33" s="10"/>
      <c r="N33" s="14"/>
      <c r="O33" s="15">
        <f t="shared" si="0"/>
        <v>0</v>
      </c>
      <c r="P33" s="24">
        <f>TRUNC(IF(E33=事業計画明細書!$C$29,O33*事業計画明細書!$D$29,IF(E33=事業計画明細書!$C$30,O33*事業計画明細書!$D$30,IF(E33=事業計画明細書!$C$31,O33*事業計画明細書!$D$31,O33))))</f>
        <v>0</v>
      </c>
      <c r="Q33" s="16"/>
      <c r="R33" s="10"/>
      <c r="S33" s="17" t="str">
        <f t="shared" si="1"/>
        <v/>
      </c>
      <c r="T33" s="18">
        <f>IF(E33=事業計画明細書!$C$29,F33*事業計画明細書!$D$29,IF(E33=事業計画明細書!$C$30,F33*事業計画明細書!$D$30,IF(E33=事業計画明細書!$C$31,F33*事業計画明細書!$D$31,F33)))</f>
        <v>0</v>
      </c>
    </row>
    <row r="34" spans="1:20" ht="21.75" customHeight="1">
      <c r="A34" s="10">
        <v>5</v>
      </c>
      <c r="B34" s="173"/>
      <c r="C34" s="174"/>
      <c r="D34" s="175"/>
      <c r="E34" s="14"/>
      <c r="F34" s="11"/>
      <c r="G34" s="12"/>
      <c r="H34" s="13"/>
      <c r="I34" s="12"/>
      <c r="J34" s="13"/>
      <c r="K34" s="12"/>
      <c r="L34" s="14"/>
      <c r="M34" s="10"/>
      <c r="N34" s="14"/>
      <c r="O34" s="15">
        <f t="shared" si="0"/>
        <v>0</v>
      </c>
      <c r="P34" s="24">
        <f>TRUNC(IF(E34=事業計画明細書!$C$29,O34*事業計画明細書!$D$29,IF(E34=事業計画明細書!$C$30,O34*事業計画明細書!$D$30,IF(E34=事業計画明細書!$C$31,O34*事業計画明細書!$D$31,O34))))</f>
        <v>0</v>
      </c>
      <c r="Q34" s="16"/>
      <c r="R34" s="10"/>
      <c r="S34" s="17" t="str">
        <f t="shared" si="1"/>
        <v/>
      </c>
      <c r="T34" s="18">
        <f>IF(E34=事業計画明細書!$C$29,F34*事業計画明細書!$D$29,IF(E34=事業計画明細書!$C$30,F34*事業計画明細書!$D$30,IF(E34=事業計画明細書!$C$31,F34*事業計画明細書!$D$31,F34)))</f>
        <v>0</v>
      </c>
    </row>
    <row r="35" spans="1:20" ht="21.75" customHeight="1">
      <c r="A35" s="10">
        <v>6</v>
      </c>
      <c r="B35" s="173"/>
      <c r="C35" s="174"/>
      <c r="D35" s="175"/>
      <c r="E35" s="14"/>
      <c r="F35" s="11"/>
      <c r="G35" s="12"/>
      <c r="H35" s="13"/>
      <c r="I35" s="12"/>
      <c r="J35" s="13"/>
      <c r="K35" s="12"/>
      <c r="L35" s="14"/>
      <c r="M35" s="10"/>
      <c r="N35" s="14"/>
      <c r="O35" s="15">
        <f t="shared" si="0"/>
        <v>0</v>
      </c>
      <c r="P35" s="24">
        <f>TRUNC(IF(E35=事業計画明細書!$C$29,O35*事業計画明細書!$D$29,IF(E35=事業計画明細書!$C$30,O35*事業計画明細書!$D$30,IF(E35=事業計画明細書!$C$31,O35*事業計画明細書!$D$31,O35))))</f>
        <v>0</v>
      </c>
      <c r="Q35" s="16"/>
      <c r="R35" s="10"/>
      <c r="S35" s="17" t="str">
        <f t="shared" si="1"/>
        <v/>
      </c>
      <c r="T35" s="18">
        <f>IF(E35=事業計画明細書!$C$29,F35*事業計画明細書!$D$29,IF(E35=事業計画明細書!$C$30,F35*事業計画明細書!$D$30,IF(E35=事業計画明細書!$C$31,F35*事業計画明細書!$D$31,F35)))</f>
        <v>0</v>
      </c>
    </row>
    <row r="36" spans="1:20" ht="21.75" customHeight="1">
      <c r="A36" s="10">
        <v>7</v>
      </c>
      <c r="B36" s="173"/>
      <c r="C36" s="174"/>
      <c r="D36" s="175"/>
      <c r="E36" s="14"/>
      <c r="F36" s="11"/>
      <c r="G36" s="12"/>
      <c r="H36" s="13"/>
      <c r="I36" s="12"/>
      <c r="J36" s="13"/>
      <c r="K36" s="12"/>
      <c r="L36" s="14"/>
      <c r="M36" s="10"/>
      <c r="N36" s="14"/>
      <c r="O36" s="15">
        <f t="shared" si="0"/>
        <v>0</v>
      </c>
      <c r="P36" s="24">
        <f>TRUNC(IF(E36=事業計画明細書!$C$29,O36*事業計画明細書!$D$29,IF(E36=事業計画明細書!$C$30,O36*事業計画明細書!$D$30,IF(E36=事業計画明細書!$C$31,O36*事業計画明細書!$D$31,O36))))</f>
        <v>0</v>
      </c>
      <c r="Q36" s="16"/>
      <c r="R36" s="10"/>
      <c r="S36" s="17" t="str">
        <f t="shared" si="1"/>
        <v/>
      </c>
      <c r="T36" s="18">
        <f>IF(E36=事業計画明細書!$C$29,F36*事業計画明細書!$D$29,IF(E36=事業計画明細書!$C$30,F36*事業計画明細書!$D$30,IF(E36=事業計画明細書!$C$31,F36*事業計画明細書!$D$31,F36)))</f>
        <v>0</v>
      </c>
    </row>
    <row r="37" spans="1:20" ht="21.75" customHeight="1">
      <c r="A37" s="10">
        <v>8</v>
      </c>
      <c r="B37" s="173"/>
      <c r="C37" s="174"/>
      <c r="D37" s="175"/>
      <c r="E37" s="14"/>
      <c r="F37" s="11"/>
      <c r="G37" s="12"/>
      <c r="H37" s="13"/>
      <c r="I37" s="12"/>
      <c r="J37" s="13"/>
      <c r="K37" s="12"/>
      <c r="L37" s="14"/>
      <c r="M37" s="10"/>
      <c r="N37" s="14"/>
      <c r="O37" s="15">
        <f t="shared" si="0"/>
        <v>0</v>
      </c>
      <c r="P37" s="24">
        <f>TRUNC(IF(E37=事業計画明細書!$C$29,O37*事業計画明細書!$D$29,IF(E37=事業計画明細書!$C$30,O37*事業計画明細書!$D$30,IF(E37=事業計画明細書!$C$31,O37*事業計画明細書!$D$31,O37))))</f>
        <v>0</v>
      </c>
      <c r="Q37" s="16"/>
      <c r="R37" s="10"/>
      <c r="S37" s="17" t="str">
        <f t="shared" si="1"/>
        <v/>
      </c>
      <c r="T37" s="18">
        <f>IF(E37=事業計画明細書!$C$29,F37*事業計画明細書!$D$29,IF(E37=事業計画明細書!$C$30,F37*事業計画明細書!$D$30,IF(E37=事業計画明細書!$C$31,F37*事業計画明細書!$D$31,F37)))</f>
        <v>0</v>
      </c>
    </row>
    <row r="38" spans="1:20" ht="21.75" customHeight="1">
      <c r="A38" s="10">
        <v>9</v>
      </c>
      <c r="B38" s="173"/>
      <c r="C38" s="174"/>
      <c r="D38" s="175"/>
      <c r="E38" s="14"/>
      <c r="F38" s="11"/>
      <c r="G38" s="12"/>
      <c r="H38" s="13"/>
      <c r="I38" s="12"/>
      <c r="J38" s="13"/>
      <c r="K38" s="12"/>
      <c r="L38" s="14"/>
      <c r="M38" s="10"/>
      <c r="N38" s="14"/>
      <c r="O38" s="15">
        <f t="shared" si="0"/>
        <v>0</v>
      </c>
      <c r="P38" s="24">
        <f>TRUNC(IF(E38=事業計画明細書!$C$29,O38*事業計画明細書!$D$29,IF(E38=事業計画明細書!$C$30,O38*事業計画明細書!$D$30,IF(E38=事業計画明細書!$C$31,O38*事業計画明細書!$D$31,O38))))</f>
        <v>0</v>
      </c>
      <c r="Q38" s="16"/>
      <c r="R38" s="10"/>
      <c r="S38" s="17" t="str">
        <f t="shared" si="1"/>
        <v/>
      </c>
      <c r="T38" s="18">
        <f>IF(E38=事業計画明細書!$C$29,F38*事業計画明細書!$D$29,IF(E38=事業計画明細書!$C$30,F38*事業計画明細書!$D$30,IF(E38=事業計画明細書!$C$31,F38*事業計画明細書!$D$31,F38)))</f>
        <v>0</v>
      </c>
    </row>
    <row r="39" spans="1:20" ht="21.75" customHeight="1">
      <c r="A39" s="10">
        <v>10</v>
      </c>
      <c r="B39" s="173"/>
      <c r="C39" s="174"/>
      <c r="D39" s="175"/>
      <c r="E39" s="14"/>
      <c r="F39" s="11"/>
      <c r="G39" s="12"/>
      <c r="H39" s="13"/>
      <c r="I39" s="12"/>
      <c r="J39" s="13"/>
      <c r="K39" s="12"/>
      <c r="L39" s="14"/>
      <c r="M39" s="10"/>
      <c r="N39" s="14"/>
      <c r="O39" s="15">
        <f t="shared" si="0"/>
        <v>0</v>
      </c>
      <c r="P39" s="24">
        <f>TRUNC(IF(E39=事業計画明細書!$C$29,O39*事業計画明細書!$D$29,IF(E39=事業計画明細書!$C$30,O39*事業計画明細書!$D$30,IF(E39=事業計画明細書!$C$31,O39*事業計画明細書!$D$31,O39))))</f>
        <v>0</v>
      </c>
      <c r="Q39" s="16"/>
      <c r="R39" s="10"/>
      <c r="S39" s="17" t="str">
        <f t="shared" si="1"/>
        <v/>
      </c>
      <c r="T39" s="18">
        <f>IF(E39=事業計画明細書!$C$29,F39*事業計画明細書!$D$29,IF(E39=事業計画明細書!$C$30,F39*事業計画明細書!$D$30,IF(E39=事業計画明細書!$C$31,F39*事業計画明細書!$D$31,F39)))</f>
        <v>0</v>
      </c>
    </row>
    <row r="40" spans="1:20" ht="21.75" customHeight="1">
      <c r="A40" s="10">
        <v>11</v>
      </c>
      <c r="B40" s="173"/>
      <c r="C40" s="174"/>
      <c r="D40" s="175"/>
      <c r="E40" s="14"/>
      <c r="F40" s="11"/>
      <c r="G40" s="12"/>
      <c r="H40" s="13"/>
      <c r="I40" s="12"/>
      <c r="J40" s="13"/>
      <c r="K40" s="12"/>
      <c r="L40" s="14"/>
      <c r="M40" s="10"/>
      <c r="N40" s="14"/>
      <c r="O40" s="15">
        <f>ROUNDDOWN(PRODUCT(F40,G40,I40,K40,M40),2)</f>
        <v>0</v>
      </c>
      <c r="P40" s="24">
        <f>TRUNC(IF(E40=事業計画明細書!$C$29,O40*事業計画明細書!$D$29,IF(E40=事業計画明細書!$C$30,O40*事業計画明細書!$D$30,IF(E40=事業計画明細書!$C$31,O40*事業計画明細書!$D$31,O40))))</f>
        <v>0</v>
      </c>
      <c r="Q40" s="16"/>
      <c r="R40" s="10"/>
      <c r="S40" s="17" t="str">
        <f t="shared" si="1"/>
        <v/>
      </c>
      <c r="T40" s="18">
        <f>IF(E40=事業計画明細書!$C$29,F40*事業計画明細書!$D$29,IF(E40=事業計画明細書!$C$30,F40*事業計画明細書!$D$30,IF(E40=事業計画明細書!$C$31,F40*事業計画明細書!$D$31,F40)))</f>
        <v>0</v>
      </c>
    </row>
    <row r="41" spans="1:20" ht="21.75" customHeight="1">
      <c r="A41" s="10">
        <v>12</v>
      </c>
      <c r="B41" s="173"/>
      <c r="C41" s="174"/>
      <c r="D41" s="175"/>
      <c r="E41" s="14"/>
      <c r="F41" s="11"/>
      <c r="G41" s="12"/>
      <c r="H41" s="13"/>
      <c r="I41" s="12"/>
      <c r="J41" s="13"/>
      <c r="K41" s="12"/>
      <c r="L41" s="14"/>
      <c r="M41" s="10"/>
      <c r="N41" s="14"/>
      <c r="O41" s="15">
        <f>ROUNDDOWN(PRODUCT(F41,G41,I41,K41,M41),2)</f>
        <v>0</v>
      </c>
      <c r="P41" s="24">
        <f>TRUNC(IF(E41=事業計画明細書!$C$29,O41*事業計画明細書!$D$29,IF(E41=事業計画明細書!$C$30,O41*事業計画明細書!$D$30,IF(E41=事業計画明細書!$C$31,O41*事業計画明細書!$D$31,O41))))</f>
        <v>0</v>
      </c>
      <c r="Q41" s="16"/>
      <c r="R41" s="10"/>
      <c r="S41" s="17" t="str">
        <f t="shared" si="1"/>
        <v/>
      </c>
      <c r="T41" s="18">
        <f>IF(E41=事業計画明細書!$C$29,F41*事業計画明細書!$D$29,IF(E41=事業計画明細書!$C$30,F41*事業計画明細書!$D$30,IF(E41=事業計画明細書!$C$31,F41*事業計画明細書!$D$31,F41)))</f>
        <v>0</v>
      </c>
    </row>
    <row r="42" spans="1:20" ht="21.75" customHeight="1">
      <c r="A42" s="10">
        <v>13</v>
      </c>
      <c r="B42" s="173"/>
      <c r="C42" s="174"/>
      <c r="D42" s="175"/>
      <c r="E42" s="14"/>
      <c r="F42" s="11"/>
      <c r="G42" s="12"/>
      <c r="H42" s="13"/>
      <c r="I42" s="12"/>
      <c r="J42" s="13"/>
      <c r="K42" s="12"/>
      <c r="L42" s="14"/>
      <c r="M42" s="10"/>
      <c r="N42" s="14"/>
      <c r="O42" s="15">
        <f t="shared" si="0"/>
        <v>0</v>
      </c>
      <c r="P42" s="24">
        <f>TRUNC(IF(E42=事業計画明細書!$C$29,O42*事業計画明細書!$D$29,IF(E42=事業計画明細書!$C$30,O42*事業計画明細書!$D$30,IF(E42=事業計画明細書!$C$31,O42*事業計画明細書!$D$31,O42))))</f>
        <v>0</v>
      </c>
      <c r="Q42" s="16"/>
      <c r="R42" s="10"/>
      <c r="S42" s="17" t="str">
        <f t="shared" si="1"/>
        <v/>
      </c>
      <c r="T42" s="18">
        <f>IF(E42=事業計画明細書!$C$29,F42*事業計画明細書!$D$29,IF(E42=事業計画明細書!$C$30,F42*事業計画明細書!$D$30,IF(E42=事業計画明細書!$C$31,F42*事業計画明細書!$D$31,F42)))</f>
        <v>0</v>
      </c>
    </row>
    <row r="43" spans="1:20" ht="21.75" customHeight="1">
      <c r="A43" s="10">
        <v>14</v>
      </c>
      <c r="B43" s="173"/>
      <c r="C43" s="174"/>
      <c r="D43" s="175"/>
      <c r="E43" s="14"/>
      <c r="F43" s="11"/>
      <c r="G43" s="12"/>
      <c r="H43" s="13"/>
      <c r="I43" s="12"/>
      <c r="J43" s="13"/>
      <c r="K43" s="12"/>
      <c r="L43" s="14"/>
      <c r="M43" s="10"/>
      <c r="N43" s="14"/>
      <c r="O43" s="15">
        <f t="shared" si="0"/>
        <v>0</v>
      </c>
      <c r="P43" s="24">
        <f>TRUNC(IF(E43=事業計画明細書!$C$29,O43*事業計画明細書!$D$29,IF(E43=事業計画明細書!$C$30,O43*事業計画明細書!$D$30,IF(E43=事業計画明細書!$C$31,O43*事業計画明細書!$D$31,O43))))</f>
        <v>0</v>
      </c>
      <c r="Q43" s="16"/>
      <c r="R43" s="10"/>
      <c r="S43" s="17" t="str">
        <f t="shared" si="1"/>
        <v/>
      </c>
      <c r="T43" s="18">
        <f>IF(E43=事業計画明細書!$C$29,F43*事業計画明細書!$D$29,IF(E43=事業計画明細書!$C$30,F43*事業計画明細書!$D$30,IF(E43=事業計画明細書!$C$31,F43*事業計画明細書!$D$31,F43)))</f>
        <v>0</v>
      </c>
    </row>
    <row r="44" spans="1:20" ht="21.75" customHeight="1">
      <c r="A44" s="10">
        <v>15</v>
      </c>
      <c r="B44" s="173"/>
      <c r="C44" s="174"/>
      <c r="D44" s="175"/>
      <c r="E44" s="14"/>
      <c r="F44" s="11"/>
      <c r="G44" s="12"/>
      <c r="H44" s="13"/>
      <c r="I44" s="12"/>
      <c r="J44" s="13"/>
      <c r="K44" s="12"/>
      <c r="L44" s="14"/>
      <c r="M44" s="10"/>
      <c r="N44" s="14"/>
      <c r="O44" s="15">
        <f t="shared" si="0"/>
        <v>0</v>
      </c>
      <c r="P44" s="24">
        <f>TRUNC(IF(E44=事業計画明細書!$C$29,O44*事業計画明細書!$D$29,IF(E44=事業計画明細書!$C$30,O44*事業計画明細書!$D$30,IF(E44=事業計画明細書!$C$31,O44*事業計画明細書!$D$31,O44))))</f>
        <v>0</v>
      </c>
      <c r="Q44" s="16"/>
      <c r="R44" s="10"/>
      <c r="S44" s="17" t="str">
        <f t="shared" si="1"/>
        <v/>
      </c>
      <c r="T44" s="18">
        <f>IF(E44=事業計画明細書!$C$29,F44*事業計画明細書!$D$29,IF(E44=事業計画明細書!$C$30,F44*事業計画明細書!$D$30,IF(E44=事業計画明細書!$C$31,F44*事業計画明細書!$D$31,F44)))</f>
        <v>0</v>
      </c>
    </row>
    <row r="45" spans="1:20" ht="21.75" customHeight="1">
      <c r="A45" s="10">
        <v>16</v>
      </c>
      <c r="B45" s="173"/>
      <c r="C45" s="174"/>
      <c r="D45" s="175"/>
      <c r="E45" s="14"/>
      <c r="F45" s="11"/>
      <c r="G45" s="12"/>
      <c r="H45" s="13"/>
      <c r="I45" s="12"/>
      <c r="J45" s="13"/>
      <c r="K45" s="12"/>
      <c r="L45" s="14"/>
      <c r="M45" s="10"/>
      <c r="N45" s="14"/>
      <c r="O45" s="15">
        <f t="shared" si="0"/>
        <v>0</v>
      </c>
      <c r="P45" s="24">
        <f>TRUNC(IF(E45=事業計画明細書!$C$29,O45*事業計画明細書!$D$29,IF(E45=事業計画明細書!$C$30,O45*事業計画明細書!$D$30,IF(E45=事業計画明細書!$C$31,O45*事業計画明細書!$D$31,O45))))</f>
        <v>0</v>
      </c>
      <c r="Q45" s="16"/>
      <c r="R45" s="10"/>
      <c r="S45" s="17" t="str">
        <f t="shared" si="1"/>
        <v/>
      </c>
      <c r="T45" s="18">
        <f>IF(E45=事業計画明細書!$C$29,F45*事業計画明細書!$D$29,IF(E45=事業計画明細書!$C$30,F45*事業計画明細書!$D$30,IF(E45=事業計画明細書!$C$31,F45*事業計画明細書!$D$31,F45)))</f>
        <v>0</v>
      </c>
    </row>
    <row r="46" spans="1:20" ht="21.75" customHeight="1">
      <c r="A46" s="10">
        <v>17</v>
      </c>
      <c r="B46" s="173"/>
      <c r="C46" s="174"/>
      <c r="D46" s="175"/>
      <c r="E46" s="14"/>
      <c r="F46" s="11"/>
      <c r="G46" s="12"/>
      <c r="H46" s="13"/>
      <c r="I46" s="12"/>
      <c r="J46" s="13"/>
      <c r="K46" s="12"/>
      <c r="L46" s="14"/>
      <c r="M46" s="10"/>
      <c r="N46" s="14"/>
      <c r="O46" s="15">
        <f t="shared" si="0"/>
        <v>0</v>
      </c>
      <c r="P46" s="24">
        <f>TRUNC(IF(E46=事業計画明細書!$C$29,O46*事業計画明細書!$D$29,IF(E46=事業計画明細書!$C$30,O46*事業計画明細書!$D$30,IF(E46=事業計画明細書!$C$31,O46*事業計画明細書!$D$31,O46))))</f>
        <v>0</v>
      </c>
      <c r="Q46" s="16"/>
      <c r="R46" s="10"/>
      <c r="S46" s="17" t="str">
        <f t="shared" si="1"/>
        <v/>
      </c>
      <c r="T46" s="18">
        <f>IF(E46=事業計画明細書!$C$29,F46*事業計画明細書!$D$29,IF(E46=事業計画明細書!$C$30,F46*事業計画明細書!$D$30,IF(E46=事業計画明細書!$C$31,F46*事業計画明細書!$D$31,F46)))</f>
        <v>0</v>
      </c>
    </row>
    <row r="47" spans="1:20" ht="21.75" customHeight="1">
      <c r="A47" s="10">
        <v>18</v>
      </c>
      <c r="B47" s="173"/>
      <c r="C47" s="174"/>
      <c r="D47" s="175"/>
      <c r="E47" s="14"/>
      <c r="F47" s="11"/>
      <c r="G47" s="12"/>
      <c r="H47" s="13"/>
      <c r="I47" s="12"/>
      <c r="J47" s="13"/>
      <c r="K47" s="12"/>
      <c r="L47" s="14"/>
      <c r="M47" s="10"/>
      <c r="N47" s="14"/>
      <c r="O47" s="15">
        <f t="shared" si="0"/>
        <v>0</v>
      </c>
      <c r="P47" s="24">
        <f>TRUNC(IF(E47=事業計画明細書!$C$29,O47*事業計画明細書!$D$29,IF(E47=事業計画明細書!$C$30,O47*事業計画明細書!$D$30,IF(E47=事業計画明細書!$C$31,O47*事業計画明細書!$D$31,O47))))</f>
        <v>0</v>
      </c>
      <c r="Q47" s="16"/>
      <c r="R47" s="10"/>
      <c r="S47" s="17" t="str">
        <f t="shared" si="1"/>
        <v/>
      </c>
      <c r="T47" s="18">
        <f>IF(E47=事業計画明細書!$C$29,F47*事業計画明細書!$D$29,IF(E47=事業計画明細書!$C$30,F47*事業計画明細書!$D$30,IF(E47=事業計画明細書!$C$31,F47*事業計画明細書!$D$31,F47)))</f>
        <v>0</v>
      </c>
    </row>
    <row r="48" spans="1:20" ht="21.75" customHeight="1">
      <c r="A48" s="10">
        <v>19</v>
      </c>
      <c r="B48" s="173"/>
      <c r="C48" s="174"/>
      <c r="D48" s="175"/>
      <c r="E48" s="14"/>
      <c r="F48" s="11"/>
      <c r="G48" s="12"/>
      <c r="H48" s="13"/>
      <c r="I48" s="12"/>
      <c r="J48" s="13"/>
      <c r="K48" s="12"/>
      <c r="L48" s="14"/>
      <c r="M48" s="10"/>
      <c r="N48" s="14"/>
      <c r="O48" s="15">
        <f t="shared" si="0"/>
        <v>0</v>
      </c>
      <c r="P48" s="24">
        <f>TRUNC(IF(E48=事業計画明細書!$C$29,O48*事業計画明細書!$D$29,IF(E48=事業計画明細書!$C$30,O48*事業計画明細書!$D$30,IF(E48=事業計画明細書!$C$31,O48*事業計画明細書!$D$31,O48))))</f>
        <v>0</v>
      </c>
      <c r="Q48" s="16"/>
      <c r="R48" s="10"/>
      <c r="S48" s="17" t="str">
        <f t="shared" si="1"/>
        <v/>
      </c>
      <c r="T48" s="18">
        <f>IF(E48=事業計画明細書!$C$29,F48*事業計画明細書!$D$29,IF(E48=事業計画明細書!$C$30,F48*事業計画明細書!$D$30,IF(E48=事業計画明細書!$C$31,F48*事業計画明細書!$D$31,F48)))</f>
        <v>0</v>
      </c>
    </row>
    <row r="49" spans="1:20" ht="21.75" customHeight="1">
      <c r="A49" s="10">
        <v>20</v>
      </c>
      <c r="B49" s="173"/>
      <c r="C49" s="174"/>
      <c r="D49" s="175"/>
      <c r="E49" s="14"/>
      <c r="F49" s="11"/>
      <c r="G49" s="12"/>
      <c r="H49" s="13"/>
      <c r="I49" s="12"/>
      <c r="J49" s="13"/>
      <c r="K49" s="12"/>
      <c r="L49" s="14"/>
      <c r="M49" s="10"/>
      <c r="N49" s="14"/>
      <c r="O49" s="15">
        <f t="shared" si="0"/>
        <v>0</v>
      </c>
      <c r="P49" s="24">
        <f>TRUNC(IF(E49=事業計画明細書!$C$29,O49*事業計画明細書!$D$29,IF(E49=事業計画明細書!$C$30,O49*事業計画明細書!$D$30,IF(E49=事業計画明細書!$C$31,O49*事業計画明細書!$D$31,O49))))</f>
        <v>0</v>
      </c>
      <c r="Q49" s="16"/>
      <c r="R49" s="10"/>
      <c r="S49" s="17" t="str">
        <f t="shared" si="1"/>
        <v/>
      </c>
      <c r="T49" s="18">
        <f>IF(E49=事業計画明細書!$C$29,F49*事業計画明細書!$D$29,IF(E49=事業計画明細書!$C$30,F49*事業計画明細書!$D$30,IF(E49=事業計画明細書!$C$31,F49*事業計画明細書!$D$31,F49)))</f>
        <v>0</v>
      </c>
    </row>
  </sheetData>
  <sheetProtection selectLockedCells="1"/>
  <mergeCells count="48">
    <mergeCell ref="B14:D14"/>
    <mergeCell ref="N2:P2"/>
    <mergeCell ref="B6:D6"/>
    <mergeCell ref="A7:L7"/>
    <mergeCell ref="M7:N7"/>
    <mergeCell ref="A8:L8"/>
    <mergeCell ref="M8:N8"/>
    <mergeCell ref="B9:D9"/>
    <mergeCell ref="B10:D10"/>
    <mergeCell ref="B11:D11"/>
    <mergeCell ref="B12:D12"/>
    <mergeCell ref="B13:D13"/>
    <mergeCell ref="B26:D26"/>
    <mergeCell ref="B15:D15"/>
    <mergeCell ref="B16:D16"/>
    <mergeCell ref="B17:D17"/>
    <mergeCell ref="B18:D18"/>
    <mergeCell ref="B19:D19"/>
    <mergeCell ref="B20:D20"/>
    <mergeCell ref="B21:D21"/>
    <mergeCell ref="B22:D22"/>
    <mergeCell ref="B23:D23"/>
    <mergeCell ref="B24:D24"/>
    <mergeCell ref="B25:D25"/>
    <mergeCell ref="B37:D37"/>
    <mergeCell ref="B27:D27"/>
    <mergeCell ref="B28:D28"/>
    <mergeCell ref="A29:L29"/>
    <mergeCell ref="M29:N29"/>
    <mergeCell ref="B30:D30"/>
    <mergeCell ref="B31:D31"/>
    <mergeCell ref="B32:D32"/>
    <mergeCell ref="B33:D33"/>
    <mergeCell ref="B34:D34"/>
    <mergeCell ref="B35:D35"/>
    <mergeCell ref="B36:D36"/>
    <mergeCell ref="B49:D49"/>
    <mergeCell ref="B38:D38"/>
    <mergeCell ref="B39:D39"/>
    <mergeCell ref="B40:D40"/>
    <mergeCell ref="B41:D41"/>
    <mergeCell ref="B42:D42"/>
    <mergeCell ref="B43:D43"/>
    <mergeCell ref="B44:D44"/>
    <mergeCell ref="B45:D45"/>
    <mergeCell ref="B46:D46"/>
    <mergeCell ref="B47:D47"/>
    <mergeCell ref="B48:D48"/>
  </mergeCells>
  <phoneticPr fontId="1"/>
  <dataValidations count="2">
    <dataValidation type="list" allowBlank="1" showInputMessage="1" showErrorMessage="1" sqref="E50" xr:uid="{00000000-0002-0000-0400-000000000000}">
      <formula1>$Q$1:$Q$5</formula1>
    </dataValidation>
    <dataValidation type="list" allowBlank="1" showInputMessage="1" showErrorMessage="1" sqref="E30:E49" xr:uid="{00000000-0002-0000-0400-000001000000}">
      <formula1>$C$25:$C$27</formula1>
    </dataValidation>
  </dataValidations>
  <pageMargins left="0.70866141732283472" right="0.70866141732283472" top="0.74803149606299213" bottom="0.74803149606299213" header="0.31496062992125984" footer="0.31496062992125984"/>
  <pageSetup paperSize="9" scale="82" fitToHeight="0" orientation="landscape" r:id="rId1"/>
  <rowBreaks count="1" manualBreakCount="1">
    <brk id="28" max="1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事業計画明細書!$C$29:$C$31</xm:f>
          </x14:formula1>
          <xm:sqref>E9:E28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49"/>
  <sheetViews>
    <sheetView view="pageBreakPreview" zoomScale="70" zoomScaleNormal="100" zoomScaleSheetLayoutView="70" workbookViewId="0">
      <pane ySplit="6" topLeftCell="A7" activePane="bottomLeft" state="frozen"/>
      <selection activeCell="B17" sqref="B17:D17"/>
      <selection pane="bottomLeft"/>
    </sheetView>
  </sheetViews>
  <sheetFormatPr defaultColWidth="9" defaultRowHeight="13" outlineLevelCol="1"/>
  <cols>
    <col min="1" max="3" width="5.08984375" style="3" customWidth="1"/>
    <col min="4" max="4" width="19.08984375" style="3" customWidth="1"/>
    <col min="5" max="5" width="9" style="41"/>
    <col min="6" max="6" width="11" style="4" bestFit="1" customWidth="1"/>
    <col min="7" max="7" width="5.26953125" style="3" customWidth="1"/>
    <col min="8" max="8" width="5.453125" style="41" customWidth="1"/>
    <col min="9" max="9" width="8.36328125" style="3" customWidth="1" outlineLevel="1"/>
    <col min="10" max="10" width="4.453125" style="41" customWidth="1" outlineLevel="1"/>
    <col min="11" max="11" width="5.26953125" style="3" customWidth="1" outlineLevel="1"/>
    <col min="12" max="12" width="5.453125" style="41" customWidth="1" outlineLevel="1"/>
    <col min="13" max="13" width="5.7265625" style="3" customWidth="1" outlineLevel="1"/>
    <col min="14" max="14" width="5.36328125" style="41" customWidth="1" outlineLevel="1"/>
    <col min="15" max="15" width="12.453125" style="4" bestFit="1" customWidth="1"/>
    <col min="16" max="16" width="17.36328125" style="4" customWidth="1"/>
    <col min="17" max="17" width="20.90625" style="3" bestFit="1" customWidth="1"/>
    <col min="18" max="18" width="11.7265625" style="3" bestFit="1" customWidth="1"/>
    <col min="19" max="19" width="12.08984375" style="3" bestFit="1" customWidth="1"/>
    <col min="20" max="20" width="11.26953125" style="3" bestFit="1" customWidth="1"/>
    <col min="21" max="16384" width="9" style="3"/>
  </cols>
  <sheetData>
    <row r="1" spans="1:20">
      <c r="A1" s="6" t="s">
        <v>296</v>
      </c>
    </row>
    <row r="2" spans="1:20">
      <c r="A2" s="6"/>
      <c r="N2" s="179" t="s">
        <v>291</v>
      </c>
      <c r="O2" s="179"/>
      <c r="P2" s="179"/>
    </row>
    <row r="3" spans="1:20">
      <c r="A3" s="6"/>
      <c r="I3" s="38"/>
      <c r="J3" s="38"/>
      <c r="K3" s="38"/>
      <c r="L3" s="38"/>
      <c r="M3" s="38"/>
      <c r="N3" s="41" t="str">
        <f>事業計画明細書!$A$30</f>
        <v>①</v>
      </c>
      <c r="O3" s="41">
        <f>事業計画明細書!$C$30</f>
        <v>0</v>
      </c>
      <c r="P3" s="39">
        <f>事業計画明細書!$D$30</f>
        <v>0</v>
      </c>
    </row>
    <row r="4" spans="1:20">
      <c r="A4" s="6"/>
      <c r="I4" s="38"/>
      <c r="J4" s="38"/>
      <c r="K4" s="38"/>
      <c r="L4" s="38"/>
      <c r="M4" s="38"/>
      <c r="N4" s="41" t="str">
        <f>事業計画明細書!$A$31</f>
        <v>②</v>
      </c>
      <c r="O4" s="41">
        <f>事業計画明細書!$C$31</f>
        <v>0</v>
      </c>
      <c r="P4" s="39">
        <f>事業計画明細書!$D$31</f>
        <v>0</v>
      </c>
    </row>
    <row r="6" spans="1:20" s="41" customFormat="1" ht="13.5" thickBot="1">
      <c r="A6" s="7" t="s">
        <v>10</v>
      </c>
      <c r="B6" s="185" t="s">
        <v>11</v>
      </c>
      <c r="C6" s="186"/>
      <c r="D6" s="187"/>
      <c r="E6" s="7" t="s">
        <v>12</v>
      </c>
      <c r="F6" s="8" t="s">
        <v>13</v>
      </c>
      <c r="G6" s="7" t="s">
        <v>14</v>
      </c>
      <c r="H6" s="7" t="s">
        <v>15</v>
      </c>
      <c r="I6" s="7" t="s">
        <v>14</v>
      </c>
      <c r="J6" s="7" t="s">
        <v>15</v>
      </c>
      <c r="K6" s="7" t="s">
        <v>14</v>
      </c>
      <c r="L6" s="7" t="s">
        <v>15</v>
      </c>
      <c r="M6" s="7" t="s">
        <v>14</v>
      </c>
      <c r="N6" s="7" t="s">
        <v>15</v>
      </c>
      <c r="O6" s="8" t="s">
        <v>281</v>
      </c>
      <c r="P6" s="8" t="s">
        <v>282</v>
      </c>
      <c r="Q6" s="7" t="s">
        <v>350</v>
      </c>
      <c r="R6" s="7" t="s">
        <v>16</v>
      </c>
      <c r="S6" s="9" t="s">
        <v>17</v>
      </c>
      <c r="T6" s="9" t="s">
        <v>18</v>
      </c>
    </row>
    <row r="7" spans="1:20" s="41" customFormat="1" ht="14" thickTop="1" thickBot="1">
      <c r="A7" s="188" t="s">
        <v>285</v>
      </c>
      <c r="B7" s="189"/>
      <c r="C7" s="189"/>
      <c r="D7" s="189"/>
      <c r="E7" s="189"/>
      <c r="F7" s="189"/>
      <c r="G7" s="189"/>
      <c r="H7" s="189"/>
      <c r="I7" s="189"/>
      <c r="J7" s="189"/>
      <c r="K7" s="189"/>
      <c r="L7" s="190"/>
      <c r="M7" s="191" t="s">
        <v>284</v>
      </c>
      <c r="N7" s="192"/>
      <c r="O7" s="22"/>
      <c r="P7" s="23">
        <f>SUM(P8,P29)</f>
        <v>0</v>
      </c>
      <c r="Q7" s="20"/>
      <c r="R7" s="21"/>
      <c r="S7" s="9"/>
      <c r="T7" s="9"/>
    </row>
    <row r="8" spans="1:20" s="41" customFormat="1" ht="14" thickTop="1" thickBot="1">
      <c r="A8" s="180" t="s">
        <v>283</v>
      </c>
      <c r="B8" s="181"/>
      <c r="C8" s="181"/>
      <c r="D8" s="181"/>
      <c r="E8" s="181"/>
      <c r="F8" s="181"/>
      <c r="G8" s="181"/>
      <c r="H8" s="181"/>
      <c r="I8" s="181"/>
      <c r="J8" s="181"/>
      <c r="K8" s="181"/>
      <c r="L8" s="182"/>
      <c r="M8" s="183" t="s">
        <v>284</v>
      </c>
      <c r="N8" s="184"/>
      <c r="O8" s="33"/>
      <c r="P8" s="34">
        <f>SUM(P9:P28)</f>
        <v>0</v>
      </c>
      <c r="Q8" s="35"/>
      <c r="R8" s="36"/>
      <c r="S8" s="9"/>
      <c r="T8" s="9"/>
    </row>
    <row r="9" spans="1:20" ht="22.5" customHeight="1" thickTop="1">
      <c r="A9" s="25">
        <v>1</v>
      </c>
      <c r="B9" s="176"/>
      <c r="C9" s="194"/>
      <c r="D9" s="178"/>
      <c r="E9" s="29" t="s">
        <v>21</v>
      </c>
      <c r="F9" s="26"/>
      <c r="G9" s="27"/>
      <c r="H9" s="28" t="s">
        <v>305</v>
      </c>
      <c r="I9" s="27"/>
      <c r="J9" s="28"/>
      <c r="K9" s="27"/>
      <c r="L9" s="29"/>
      <c r="M9" s="25"/>
      <c r="N9" s="29"/>
      <c r="O9" s="30">
        <f>ROUNDDOWN(PRODUCT(F9,G9,I9,K9,M9),2)</f>
        <v>0</v>
      </c>
      <c r="P9" s="31">
        <f>TRUNC(IF(E9=事業計画明細書!$C$29,O9*事業計画明細書!$D$29,IF(E9=事業計画明細書!$C$30,O9*事業計画明細書!$D$30,IF(E9=事業計画明細書!$C$31,O9*事業計画明細書!$D$31,O9))))</f>
        <v>0</v>
      </c>
      <c r="Q9" s="32"/>
      <c r="R9" s="25"/>
      <c r="S9" s="17" t="str">
        <f>IF(T9&gt;49999,"3者見積必要","")</f>
        <v/>
      </c>
      <c r="T9" s="18">
        <f>IF(E9=事業計画明細書!$C$29,F9*事業計画明細書!$D$29,IF(E9=事業計画明細書!$C$30,F9*事業計画明細書!$D$30,IF(E9=事業計画明細書!$C$31,F9*事業計画明細書!$D$31,F9)))</f>
        <v>0</v>
      </c>
    </row>
    <row r="10" spans="1:20" ht="22.5" customHeight="1">
      <c r="A10" s="10">
        <v>2</v>
      </c>
      <c r="B10" s="173"/>
      <c r="C10" s="193"/>
      <c r="D10" s="175"/>
      <c r="E10" s="14"/>
      <c r="F10" s="11"/>
      <c r="G10" s="12"/>
      <c r="H10" s="13"/>
      <c r="I10" s="12"/>
      <c r="J10" s="13"/>
      <c r="K10" s="12"/>
      <c r="L10" s="14"/>
      <c r="M10" s="10"/>
      <c r="N10" s="14"/>
      <c r="O10" s="15">
        <f t="shared" ref="O10:O49" si="0">ROUNDDOWN(PRODUCT(F10,G10,I10,K10,M10),2)</f>
        <v>0</v>
      </c>
      <c r="P10" s="24">
        <f>TRUNC(IF(E10=事業計画明細書!$C$29,O10*事業計画明細書!$D$29,IF(E10=事業計画明細書!$C$30,O10*事業計画明細書!$D$30,IF(E10=事業計画明細書!$C$31,O10*事業計画明細書!$D$31,O10))))</f>
        <v>0</v>
      </c>
      <c r="Q10" s="16"/>
      <c r="R10" s="10"/>
      <c r="S10" s="17" t="str">
        <f t="shared" ref="S10:S49" si="1">IF(T10&gt;49999,"3者見積必要","")</f>
        <v/>
      </c>
      <c r="T10" s="18">
        <f>IF(E10=事業計画明細書!$C$29,F10*事業計画明細書!$D$29,IF(E10=事業計画明細書!$C$30,F10*事業計画明細書!$D$30,IF(E10=事業計画明細書!$C$31,F10*事業計画明細書!$D$31,F10)))</f>
        <v>0</v>
      </c>
    </row>
    <row r="11" spans="1:20" ht="22.5" customHeight="1">
      <c r="A11" s="10">
        <v>3</v>
      </c>
      <c r="B11" s="173"/>
      <c r="C11" s="174"/>
      <c r="D11" s="175"/>
      <c r="E11" s="14"/>
      <c r="F11" s="11"/>
      <c r="G11" s="12"/>
      <c r="H11" s="13"/>
      <c r="I11" s="12"/>
      <c r="J11" s="13"/>
      <c r="K11" s="12"/>
      <c r="L11" s="14"/>
      <c r="M11" s="10"/>
      <c r="N11" s="14"/>
      <c r="O11" s="15">
        <f t="shared" si="0"/>
        <v>0</v>
      </c>
      <c r="P11" s="24">
        <f>TRUNC(IF(E11=事業計画明細書!$C$29,O11*事業計画明細書!$D$29,IF(E11=事業計画明細書!$C$30,O11*事業計画明細書!$D$30,IF(E11=事業計画明細書!$C$31,O11*事業計画明細書!$D$31,O11))))</f>
        <v>0</v>
      </c>
      <c r="Q11" s="16"/>
      <c r="R11" s="10"/>
      <c r="S11" s="17" t="str">
        <f t="shared" si="1"/>
        <v/>
      </c>
      <c r="T11" s="18">
        <f>IF(E11=事業計画明細書!$C$29,F11*事業計画明細書!$D$29,IF(E11=事業計画明細書!$C$30,F11*事業計画明細書!$D$30,IF(E11=事業計画明細書!$C$31,F11*事業計画明細書!$D$31,F11)))</f>
        <v>0</v>
      </c>
    </row>
    <row r="12" spans="1:20" ht="22.5" customHeight="1">
      <c r="A12" s="10">
        <v>4</v>
      </c>
      <c r="B12" s="173"/>
      <c r="C12" s="174"/>
      <c r="D12" s="175"/>
      <c r="E12" s="14"/>
      <c r="F12" s="11"/>
      <c r="G12" s="12"/>
      <c r="H12" s="13"/>
      <c r="I12" s="12"/>
      <c r="J12" s="13"/>
      <c r="K12" s="12"/>
      <c r="L12" s="14"/>
      <c r="M12" s="10"/>
      <c r="N12" s="14"/>
      <c r="O12" s="15">
        <f t="shared" si="0"/>
        <v>0</v>
      </c>
      <c r="P12" s="24">
        <f>TRUNC(IF(E12=事業計画明細書!$C$29,O12*事業計画明細書!$D$29,IF(E12=事業計画明細書!$C$30,O12*事業計画明細書!$D$30,IF(E12=事業計画明細書!$C$31,O12*事業計画明細書!$D$31,O12))))</f>
        <v>0</v>
      </c>
      <c r="Q12" s="16"/>
      <c r="R12" s="10"/>
      <c r="S12" s="17" t="str">
        <f t="shared" si="1"/>
        <v/>
      </c>
      <c r="T12" s="18">
        <f>IF(E12=事業計画明細書!$C$29,F12*事業計画明細書!$D$29,IF(E12=事業計画明細書!$C$30,F12*事業計画明細書!$D$30,IF(E12=事業計画明細書!$C$31,F12*事業計画明細書!$D$31,F12)))</f>
        <v>0</v>
      </c>
    </row>
    <row r="13" spans="1:20" ht="22.5" customHeight="1">
      <c r="A13" s="10">
        <v>5</v>
      </c>
      <c r="B13" s="173"/>
      <c r="C13" s="174"/>
      <c r="D13" s="175"/>
      <c r="E13" s="14"/>
      <c r="F13" s="11"/>
      <c r="G13" s="12"/>
      <c r="H13" s="13"/>
      <c r="I13" s="12"/>
      <c r="J13" s="13"/>
      <c r="K13" s="12"/>
      <c r="L13" s="14"/>
      <c r="M13" s="10"/>
      <c r="N13" s="14"/>
      <c r="O13" s="15">
        <f t="shared" si="0"/>
        <v>0</v>
      </c>
      <c r="P13" s="24">
        <f>TRUNC(IF(E13=事業計画明細書!$C$29,O13*事業計画明細書!$D$29,IF(E13=事業計画明細書!$C$30,O13*事業計画明細書!$D$30,IF(E13=事業計画明細書!$C$31,O13*事業計画明細書!$D$31,O13))))</f>
        <v>0</v>
      </c>
      <c r="Q13" s="16"/>
      <c r="R13" s="10"/>
      <c r="S13" s="17" t="str">
        <f t="shared" si="1"/>
        <v/>
      </c>
      <c r="T13" s="18">
        <f>IF(E13=事業計画明細書!$C$29,F13*事業計画明細書!$D$29,IF(E13=事業計画明細書!$C$30,F13*事業計画明細書!$D$30,IF(E13=事業計画明細書!$C$31,F13*事業計画明細書!$D$31,F13)))</f>
        <v>0</v>
      </c>
    </row>
    <row r="14" spans="1:20" ht="22.5" customHeight="1">
      <c r="A14" s="10">
        <v>6</v>
      </c>
      <c r="B14" s="173"/>
      <c r="C14" s="174"/>
      <c r="D14" s="175"/>
      <c r="E14" s="14"/>
      <c r="F14" s="11"/>
      <c r="G14" s="12"/>
      <c r="H14" s="13"/>
      <c r="I14" s="12"/>
      <c r="J14" s="13"/>
      <c r="K14" s="12"/>
      <c r="L14" s="14"/>
      <c r="M14" s="10"/>
      <c r="N14" s="14"/>
      <c r="O14" s="15">
        <f t="shared" si="0"/>
        <v>0</v>
      </c>
      <c r="P14" s="24">
        <f>TRUNC(IF(E14=事業計画明細書!$C$29,O14*事業計画明細書!$D$29,IF(E14=事業計画明細書!$C$30,O14*事業計画明細書!$D$30,IF(E14=事業計画明細書!$C$31,O14*事業計画明細書!$D$31,O14))))</f>
        <v>0</v>
      </c>
      <c r="Q14" s="16"/>
      <c r="R14" s="10"/>
      <c r="S14" s="17" t="str">
        <f t="shared" si="1"/>
        <v/>
      </c>
      <c r="T14" s="18">
        <f>IF(E14=事業計画明細書!$C$29,F14*事業計画明細書!$D$29,IF(E14=事業計画明細書!$C$30,F14*事業計画明細書!$D$30,IF(E14=事業計画明細書!$C$31,F14*事業計画明細書!$D$31,F14)))</f>
        <v>0</v>
      </c>
    </row>
    <row r="15" spans="1:20" ht="22.5" customHeight="1">
      <c r="A15" s="10">
        <v>7</v>
      </c>
      <c r="B15" s="173"/>
      <c r="C15" s="174"/>
      <c r="D15" s="175"/>
      <c r="E15" s="14"/>
      <c r="F15" s="11"/>
      <c r="G15" s="12"/>
      <c r="H15" s="13"/>
      <c r="I15" s="12"/>
      <c r="J15" s="13"/>
      <c r="K15" s="12"/>
      <c r="L15" s="14"/>
      <c r="M15" s="10"/>
      <c r="N15" s="14"/>
      <c r="O15" s="15">
        <f t="shared" si="0"/>
        <v>0</v>
      </c>
      <c r="P15" s="24">
        <f>TRUNC(IF(E15=事業計画明細書!$C$29,O15*事業計画明細書!$D$29,IF(E15=事業計画明細書!$C$30,O15*事業計画明細書!$D$30,IF(E15=事業計画明細書!$C$31,O15*事業計画明細書!$D$31,O15))))</f>
        <v>0</v>
      </c>
      <c r="Q15" s="16"/>
      <c r="R15" s="10"/>
      <c r="S15" s="17" t="str">
        <f t="shared" si="1"/>
        <v/>
      </c>
      <c r="T15" s="18">
        <f>IF(E15=事業計画明細書!$C$29,F15*事業計画明細書!$D$29,IF(E15=事業計画明細書!$C$30,F15*事業計画明細書!$D$30,IF(E15=事業計画明細書!$C$31,F15*事業計画明細書!$D$31,F15)))</f>
        <v>0</v>
      </c>
    </row>
    <row r="16" spans="1:20" ht="22.5" customHeight="1">
      <c r="A16" s="10">
        <v>8</v>
      </c>
      <c r="B16" s="173"/>
      <c r="C16" s="174"/>
      <c r="D16" s="175"/>
      <c r="E16" s="14"/>
      <c r="F16" s="11"/>
      <c r="G16" s="12"/>
      <c r="H16" s="13"/>
      <c r="I16" s="12"/>
      <c r="J16" s="13"/>
      <c r="K16" s="12"/>
      <c r="L16" s="14"/>
      <c r="M16" s="10"/>
      <c r="N16" s="14"/>
      <c r="O16" s="15">
        <f t="shared" si="0"/>
        <v>0</v>
      </c>
      <c r="P16" s="24">
        <f>TRUNC(IF(E16=事業計画明細書!$C$29,O16*事業計画明細書!$D$29,IF(E16=事業計画明細書!$C$30,O16*事業計画明細書!$D$30,IF(E16=事業計画明細書!$C$31,O16*事業計画明細書!$D$31,O16))))</f>
        <v>0</v>
      </c>
      <c r="Q16" s="16"/>
      <c r="R16" s="10"/>
      <c r="S16" s="17" t="str">
        <f t="shared" si="1"/>
        <v/>
      </c>
      <c r="T16" s="18">
        <f>IF(E16=事業計画明細書!$C$29,F16*事業計画明細書!$D$29,IF(E16=事業計画明細書!$C$30,F16*事業計画明細書!$D$30,IF(E16=事業計画明細書!$C$31,F16*事業計画明細書!$D$31,F16)))</f>
        <v>0</v>
      </c>
    </row>
    <row r="17" spans="1:20" ht="22.5" customHeight="1">
      <c r="A17" s="10">
        <v>9</v>
      </c>
      <c r="B17" s="173"/>
      <c r="C17" s="174"/>
      <c r="D17" s="175"/>
      <c r="E17" s="14"/>
      <c r="F17" s="11"/>
      <c r="G17" s="12"/>
      <c r="H17" s="13"/>
      <c r="I17" s="12"/>
      <c r="J17" s="13"/>
      <c r="K17" s="12"/>
      <c r="L17" s="14"/>
      <c r="M17" s="10"/>
      <c r="N17" s="14"/>
      <c r="O17" s="15">
        <f t="shared" si="0"/>
        <v>0</v>
      </c>
      <c r="P17" s="24">
        <f>TRUNC(IF(E17=事業計画明細書!$C$29,O17*事業計画明細書!$D$29,IF(E17=事業計画明細書!$C$30,O17*事業計画明細書!$D$30,IF(E17=事業計画明細書!$C$31,O17*事業計画明細書!$D$31,O17))))</f>
        <v>0</v>
      </c>
      <c r="Q17" s="16"/>
      <c r="R17" s="10"/>
      <c r="S17" s="17" t="str">
        <f t="shared" si="1"/>
        <v/>
      </c>
      <c r="T17" s="18">
        <f>IF(E17=事業計画明細書!$C$29,F17*事業計画明細書!$D$29,IF(E17=事業計画明細書!$C$30,F17*事業計画明細書!$D$30,IF(E17=事業計画明細書!$C$31,F17*事業計画明細書!$D$31,F17)))</f>
        <v>0</v>
      </c>
    </row>
    <row r="18" spans="1:20" ht="22.5" customHeight="1">
      <c r="A18" s="10">
        <v>10</v>
      </c>
      <c r="B18" s="173"/>
      <c r="C18" s="174"/>
      <c r="D18" s="175"/>
      <c r="E18" s="14"/>
      <c r="F18" s="11"/>
      <c r="G18" s="12"/>
      <c r="H18" s="13"/>
      <c r="I18" s="12"/>
      <c r="J18" s="13"/>
      <c r="K18" s="12"/>
      <c r="L18" s="14"/>
      <c r="M18" s="10"/>
      <c r="N18" s="14"/>
      <c r="O18" s="15">
        <f t="shared" si="0"/>
        <v>0</v>
      </c>
      <c r="P18" s="24">
        <f>TRUNC(IF(E18=事業計画明細書!$C$29,O18*事業計画明細書!$D$29,IF(E18=事業計画明細書!$C$30,O18*事業計画明細書!$D$30,IF(E18=事業計画明細書!$C$31,O18*事業計画明細書!$D$31,O18))))</f>
        <v>0</v>
      </c>
      <c r="Q18" s="16"/>
      <c r="R18" s="10"/>
      <c r="S18" s="17" t="str">
        <f t="shared" si="1"/>
        <v/>
      </c>
      <c r="T18" s="18">
        <f>IF(E18=事業計画明細書!$C$29,F18*事業計画明細書!$D$29,IF(E18=事業計画明細書!$C$30,F18*事業計画明細書!$D$30,IF(E18=事業計画明細書!$C$31,F18*事業計画明細書!$D$31,F18)))</f>
        <v>0</v>
      </c>
    </row>
    <row r="19" spans="1:20" ht="22.5" customHeight="1">
      <c r="A19" s="10">
        <v>11</v>
      </c>
      <c r="B19" s="173"/>
      <c r="C19" s="174"/>
      <c r="D19" s="175"/>
      <c r="E19" s="14"/>
      <c r="F19" s="11"/>
      <c r="G19" s="12"/>
      <c r="H19" s="13"/>
      <c r="I19" s="12"/>
      <c r="J19" s="13"/>
      <c r="K19" s="12"/>
      <c r="L19" s="14"/>
      <c r="M19" s="10"/>
      <c r="N19" s="14"/>
      <c r="O19" s="15">
        <f t="shared" si="0"/>
        <v>0</v>
      </c>
      <c r="P19" s="24">
        <f>TRUNC(IF(E19=事業計画明細書!$C$29,O19*事業計画明細書!$D$29,IF(E19=事業計画明細書!$C$30,O19*事業計画明細書!$D$30,IF(E19=事業計画明細書!$C$31,O19*事業計画明細書!$D$31,O19))))</f>
        <v>0</v>
      </c>
      <c r="Q19" s="16"/>
      <c r="R19" s="10"/>
      <c r="S19" s="17" t="str">
        <f t="shared" si="1"/>
        <v/>
      </c>
      <c r="T19" s="18">
        <f>IF(E19=事業計画明細書!$C$29,F19*事業計画明細書!$D$29,IF(E19=事業計画明細書!$C$30,F19*事業計画明細書!$D$30,IF(E19=事業計画明細書!$C$31,F19*事業計画明細書!$D$31,F19)))</f>
        <v>0</v>
      </c>
    </row>
    <row r="20" spans="1:20" ht="22.5" customHeight="1">
      <c r="A20" s="10">
        <v>12</v>
      </c>
      <c r="B20" s="173"/>
      <c r="C20" s="174"/>
      <c r="D20" s="175"/>
      <c r="E20" s="14"/>
      <c r="F20" s="11"/>
      <c r="G20" s="12"/>
      <c r="H20" s="13"/>
      <c r="I20" s="12"/>
      <c r="J20" s="13"/>
      <c r="K20" s="12"/>
      <c r="L20" s="14"/>
      <c r="M20" s="10"/>
      <c r="N20" s="14"/>
      <c r="O20" s="15">
        <f t="shared" si="0"/>
        <v>0</v>
      </c>
      <c r="P20" s="24">
        <f>TRUNC(IF(E20=事業計画明細書!$C$29,O20*事業計画明細書!$D$29,IF(E20=事業計画明細書!$C$30,O20*事業計画明細書!$D$30,IF(E20=事業計画明細書!$C$31,O20*事業計画明細書!$D$31,O20))))</f>
        <v>0</v>
      </c>
      <c r="Q20" s="16"/>
      <c r="R20" s="10"/>
      <c r="S20" s="17" t="str">
        <f t="shared" si="1"/>
        <v/>
      </c>
      <c r="T20" s="18">
        <f>IF(E20=事業計画明細書!$C$29,F20*事業計画明細書!$D$29,IF(E20=事業計画明細書!$C$30,F20*事業計画明細書!$D$30,IF(E20=事業計画明細書!$C$31,F20*事業計画明細書!$D$31,F20)))</f>
        <v>0</v>
      </c>
    </row>
    <row r="21" spans="1:20" ht="22.5" customHeight="1">
      <c r="A21" s="10">
        <v>13</v>
      </c>
      <c r="B21" s="173"/>
      <c r="C21" s="174"/>
      <c r="D21" s="175"/>
      <c r="E21" s="14"/>
      <c r="F21" s="11"/>
      <c r="G21" s="12"/>
      <c r="H21" s="13"/>
      <c r="I21" s="12"/>
      <c r="J21" s="13"/>
      <c r="K21" s="12"/>
      <c r="L21" s="14"/>
      <c r="M21" s="10"/>
      <c r="N21" s="14"/>
      <c r="O21" s="15">
        <f t="shared" si="0"/>
        <v>0</v>
      </c>
      <c r="P21" s="24">
        <f>TRUNC(IF(E21=事業計画明細書!$C$29,O21*事業計画明細書!$D$29,IF(E21=事業計画明細書!$C$30,O21*事業計画明細書!$D$30,IF(E21=事業計画明細書!$C$31,O21*事業計画明細書!$D$31,O21))))</f>
        <v>0</v>
      </c>
      <c r="Q21" s="16"/>
      <c r="R21" s="10"/>
      <c r="S21" s="17" t="str">
        <f t="shared" si="1"/>
        <v/>
      </c>
      <c r="T21" s="18">
        <f>IF(E21=事業計画明細書!$C$29,F21*事業計画明細書!$D$29,IF(E21=事業計画明細書!$C$30,F21*事業計画明細書!$D$30,IF(E21=事業計画明細書!$C$31,F21*事業計画明細書!$D$31,F21)))</f>
        <v>0</v>
      </c>
    </row>
    <row r="22" spans="1:20" ht="22.5" customHeight="1">
      <c r="A22" s="10">
        <v>14</v>
      </c>
      <c r="B22" s="173"/>
      <c r="C22" s="174"/>
      <c r="D22" s="175"/>
      <c r="E22" s="14"/>
      <c r="F22" s="11"/>
      <c r="G22" s="12"/>
      <c r="H22" s="13"/>
      <c r="I22" s="12"/>
      <c r="J22" s="13"/>
      <c r="K22" s="12"/>
      <c r="L22" s="14"/>
      <c r="M22" s="10"/>
      <c r="N22" s="14"/>
      <c r="O22" s="15">
        <f t="shared" si="0"/>
        <v>0</v>
      </c>
      <c r="P22" s="24">
        <f>TRUNC(IF(E22=事業計画明細書!$C$29,O22*事業計画明細書!$D$29,IF(E22=事業計画明細書!$C$30,O22*事業計画明細書!$D$30,IF(E22=事業計画明細書!$C$31,O22*事業計画明細書!$D$31,O22))))</f>
        <v>0</v>
      </c>
      <c r="Q22" s="16"/>
      <c r="R22" s="10"/>
      <c r="S22" s="17" t="str">
        <f t="shared" si="1"/>
        <v/>
      </c>
      <c r="T22" s="18">
        <f>IF(E22=事業計画明細書!$C$29,F22*事業計画明細書!$D$29,IF(E22=事業計画明細書!$C$30,F22*事業計画明細書!$D$30,IF(E22=事業計画明細書!$C$31,F22*事業計画明細書!$D$31,F22)))</f>
        <v>0</v>
      </c>
    </row>
    <row r="23" spans="1:20" ht="22.5" customHeight="1">
      <c r="A23" s="10">
        <v>15</v>
      </c>
      <c r="B23" s="173"/>
      <c r="C23" s="174"/>
      <c r="D23" s="175"/>
      <c r="E23" s="14"/>
      <c r="F23" s="11"/>
      <c r="G23" s="12"/>
      <c r="H23" s="13"/>
      <c r="I23" s="12"/>
      <c r="J23" s="13"/>
      <c r="K23" s="12"/>
      <c r="L23" s="14"/>
      <c r="M23" s="10"/>
      <c r="N23" s="14"/>
      <c r="O23" s="15">
        <f t="shared" si="0"/>
        <v>0</v>
      </c>
      <c r="P23" s="24">
        <f>TRUNC(IF(E23=事業計画明細書!$C$29,O23*事業計画明細書!$D$29,IF(E23=事業計画明細書!$C$30,O23*事業計画明細書!$D$30,IF(E23=事業計画明細書!$C$31,O23*事業計画明細書!$D$31,O23))))</f>
        <v>0</v>
      </c>
      <c r="Q23" s="16"/>
      <c r="R23" s="10"/>
      <c r="S23" s="17" t="str">
        <f t="shared" si="1"/>
        <v/>
      </c>
      <c r="T23" s="18">
        <f>IF(E23=事業計画明細書!$C$29,F23*事業計画明細書!$D$29,IF(E23=事業計画明細書!$C$30,F23*事業計画明細書!$D$30,IF(E23=事業計画明細書!$C$31,F23*事業計画明細書!$D$31,F23)))</f>
        <v>0</v>
      </c>
    </row>
    <row r="24" spans="1:20" ht="22.5" customHeight="1">
      <c r="A24" s="10">
        <v>16</v>
      </c>
      <c r="B24" s="173"/>
      <c r="C24" s="174"/>
      <c r="D24" s="175"/>
      <c r="E24" s="14"/>
      <c r="F24" s="11"/>
      <c r="G24" s="12"/>
      <c r="H24" s="13"/>
      <c r="I24" s="12"/>
      <c r="J24" s="13"/>
      <c r="K24" s="12"/>
      <c r="L24" s="14"/>
      <c r="M24" s="10"/>
      <c r="N24" s="14"/>
      <c r="O24" s="15">
        <f t="shared" si="0"/>
        <v>0</v>
      </c>
      <c r="P24" s="24">
        <f>TRUNC(IF(E24=事業計画明細書!$C$29,O24*事業計画明細書!$D$29,IF(E24=事業計画明細書!$C$30,O24*事業計画明細書!$D$30,IF(E24=事業計画明細書!$C$31,O24*事業計画明細書!$D$31,O24))))</f>
        <v>0</v>
      </c>
      <c r="Q24" s="16"/>
      <c r="R24" s="10"/>
      <c r="S24" s="17" t="str">
        <f t="shared" si="1"/>
        <v/>
      </c>
      <c r="T24" s="18">
        <f>IF(E24=事業計画明細書!$C$29,F24*事業計画明細書!$D$29,IF(E24=事業計画明細書!$C$30,F24*事業計画明細書!$D$30,IF(E24=事業計画明細書!$C$31,F24*事業計画明細書!$D$31,F24)))</f>
        <v>0</v>
      </c>
    </row>
    <row r="25" spans="1:20" ht="22.5" customHeight="1">
      <c r="A25" s="10">
        <v>17</v>
      </c>
      <c r="B25" s="173"/>
      <c r="C25" s="174"/>
      <c r="D25" s="175"/>
      <c r="E25" s="14"/>
      <c r="F25" s="11"/>
      <c r="G25" s="12"/>
      <c r="H25" s="13"/>
      <c r="I25" s="12"/>
      <c r="J25" s="13"/>
      <c r="K25" s="12"/>
      <c r="L25" s="14"/>
      <c r="M25" s="10"/>
      <c r="N25" s="14"/>
      <c r="O25" s="15">
        <f t="shared" si="0"/>
        <v>0</v>
      </c>
      <c r="P25" s="24">
        <f>TRUNC(IF(E25=事業計画明細書!$C$29,O25*事業計画明細書!$D$29,IF(E25=事業計画明細書!$C$30,O25*事業計画明細書!$D$30,IF(E25=事業計画明細書!$C$31,O25*事業計画明細書!$D$31,O25))))</f>
        <v>0</v>
      </c>
      <c r="Q25" s="16"/>
      <c r="R25" s="10"/>
      <c r="S25" s="17" t="str">
        <f t="shared" si="1"/>
        <v/>
      </c>
      <c r="T25" s="18">
        <f>IF(E25=事業計画明細書!$C$29,F25*事業計画明細書!$D$29,IF(E25=事業計画明細書!$C$30,F25*事業計画明細書!$D$30,IF(E25=事業計画明細書!$C$31,F25*事業計画明細書!$D$31,F25)))</f>
        <v>0</v>
      </c>
    </row>
    <row r="26" spans="1:20" ht="22.5" customHeight="1">
      <c r="A26" s="10">
        <v>18</v>
      </c>
      <c r="B26" s="173"/>
      <c r="C26" s="174"/>
      <c r="D26" s="175"/>
      <c r="E26" s="14"/>
      <c r="F26" s="11"/>
      <c r="G26" s="12"/>
      <c r="H26" s="13"/>
      <c r="I26" s="12"/>
      <c r="J26" s="13"/>
      <c r="K26" s="12"/>
      <c r="L26" s="14"/>
      <c r="M26" s="10"/>
      <c r="N26" s="14"/>
      <c r="O26" s="15">
        <f t="shared" si="0"/>
        <v>0</v>
      </c>
      <c r="P26" s="24">
        <f>TRUNC(IF(E26=事業計画明細書!$C$29,O26*事業計画明細書!$D$29,IF(E26=事業計画明細書!$C$30,O26*事業計画明細書!$D$30,IF(E26=事業計画明細書!$C$31,O26*事業計画明細書!$D$31,O26))))</f>
        <v>0</v>
      </c>
      <c r="Q26" s="16"/>
      <c r="R26" s="10"/>
      <c r="S26" s="17" t="str">
        <f t="shared" si="1"/>
        <v/>
      </c>
      <c r="T26" s="18">
        <f>IF(E26=事業計画明細書!$C$29,F26*事業計画明細書!$D$29,IF(E26=事業計画明細書!$C$30,F26*事業計画明細書!$D$30,IF(E26=事業計画明細書!$C$31,F26*事業計画明細書!$D$31,F26)))</f>
        <v>0</v>
      </c>
    </row>
    <row r="27" spans="1:20" ht="22.5" customHeight="1">
      <c r="A27" s="10">
        <v>19</v>
      </c>
      <c r="B27" s="173"/>
      <c r="C27" s="174"/>
      <c r="D27" s="175"/>
      <c r="E27" s="14"/>
      <c r="F27" s="11"/>
      <c r="G27" s="12"/>
      <c r="H27" s="13"/>
      <c r="I27" s="12"/>
      <c r="J27" s="13"/>
      <c r="K27" s="12"/>
      <c r="L27" s="14"/>
      <c r="M27" s="10"/>
      <c r="N27" s="14"/>
      <c r="O27" s="15">
        <f t="shared" si="0"/>
        <v>0</v>
      </c>
      <c r="P27" s="24">
        <f>TRUNC(IF(E27=事業計画明細書!$C$29,O27*事業計画明細書!$D$29,IF(E27=事業計画明細書!$C$30,O27*事業計画明細書!$D$30,IF(E27=事業計画明細書!$C$31,O27*事業計画明細書!$D$31,O27))))</f>
        <v>0</v>
      </c>
      <c r="Q27" s="16"/>
      <c r="R27" s="10"/>
      <c r="S27" s="17" t="str">
        <f t="shared" si="1"/>
        <v/>
      </c>
      <c r="T27" s="18">
        <f>IF(E27=事業計画明細書!$C$29,F27*事業計画明細書!$D$29,IF(E27=事業計画明細書!$C$30,F27*事業計画明細書!$D$30,IF(E27=事業計画明細書!$C$31,F27*事業計画明細書!$D$31,F27)))</f>
        <v>0</v>
      </c>
    </row>
    <row r="28" spans="1:20" ht="22.5" customHeight="1" thickBot="1">
      <c r="A28" s="10">
        <v>20</v>
      </c>
      <c r="B28" s="173"/>
      <c r="C28" s="174"/>
      <c r="D28" s="175"/>
      <c r="E28" s="14"/>
      <c r="F28" s="11"/>
      <c r="G28" s="12"/>
      <c r="H28" s="13"/>
      <c r="I28" s="12"/>
      <c r="J28" s="13"/>
      <c r="K28" s="12"/>
      <c r="L28" s="14"/>
      <c r="M28" s="10"/>
      <c r="N28" s="14"/>
      <c r="O28" s="15">
        <f t="shared" si="0"/>
        <v>0</v>
      </c>
      <c r="P28" s="24">
        <f>TRUNC(IF(E28=事業計画明細書!$C$29,O28*事業計画明細書!$D$29,IF(E28=事業計画明細書!$C$30,O28*事業計画明細書!$D$30,IF(E28=事業計画明細書!$C$31,O28*事業計画明細書!$D$31,O28))))</f>
        <v>0</v>
      </c>
      <c r="Q28" s="16"/>
      <c r="R28" s="10"/>
      <c r="S28" s="17" t="str">
        <f t="shared" si="1"/>
        <v/>
      </c>
      <c r="T28" s="18">
        <f>IF(E28=事業計画明細書!$C$29,F28*事業計画明細書!$D$29,IF(E28=事業計画明細書!$C$30,F28*事業計画明細書!$D$30,IF(E28=事業計画明細書!$C$31,F28*事業計画明細書!$D$31,F28)))</f>
        <v>0</v>
      </c>
    </row>
    <row r="29" spans="1:20" s="41" customFormat="1" ht="14" thickTop="1" thickBot="1">
      <c r="A29" s="180" t="s">
        <v>8</v>
      </c>
      <c r="B29" s="181"/>
      <c r="C29" s="181"/>
      <c r="D29" s="181"/>
      <c r="E29" s="181"/>
      <c r="F29" s="181"/>
      <c r="G29" s="181"/>
      <c r="H29" s="181"/>
      <c r="I29" s="181"/>
      <c r="J29" s="181"/>
      <c r="K29" s="181"/>
      <c r="L29" s="182"/>
      <c r="M29" s="183" t="s">
        <v>284</v>
      </c>
      <c r="N29" s="184"/>
      <c r="O29" s="33"/>
      <c r="P29" s="34">
        <f>SUM(P30:P49)</f>
        <v>0</v>
      </c>
      <c r="Q29" s="35"/>
      <c r="R29" s="36"/>
      <c r="S29" s="9"/>
      <c r="T29" s="9"/>
    </row>
    <row r="30" spans="1:20" ht="22.5" customHeight="1" thickTop="1">
      <c r="A30" s="25">
        <v>1</v>
      </c>
      <c r="B30" s="176"/>
      <c r="C30" s="177"/>
      <c r="D30" s="178"/>
      <c r="E30" s="14"/>
      <c r="F30" s="26"/>
      <c r="G30" s="27"/>
      <c r="H30" s="28"/>
      <c r="I30" s="27"/>
      <c r="J30" s="28"/>
      <c r="K30" s="27"/>
      <c r="L30" s="29"/>
      <c r="M30" s="25"/>
      <c r="N30" s="29"/>
      <c r="O30" s="30">
        <f t="shared" si="0"/>
        <v>0</v>
      </c>
      <c r="P30" s="31">
        <f>TRUNC(IF(E30=事業計画明細書!$C$29,O30*事業計画明細書!$D$29,IF(E30=事業計画明細書!$C$30,O30*事業計画明細書!$D$30,IF(E30=事業計画明細書!$C$31,O30*事業計画明細書!$D$31,O30))))</f>
        <v>0</v>
      </c>
      <c r="Q30" s="32"/>
      <c r="R30" s="25"/>
      <c r="S30" s="17" t="str">
        <f t="shared" si="1"/>
        <v/>
      </c>
      <c r="T30" s="18">
        <f>IF(E30=事業計画明細書!$C$29,F30*事業計画明細書!$D$29,IF(E30=事業計画明細書!$C$30,F30*事業計画明細書!$D$30,IF(E30=事業計画明細書!$C$31,F30*事業計画明細書!$D$31,F30)))</f>
        <v>0</v>
      </c>
    </row>
    <row r="31" spans="1:20" ht="22.5" customHeight="1">
      <c r="A31" s="10">
        <v>2</v>
      </c>
      <c r="B31" s="176"/>
      <c r="C31" s="177"/>
      <c r="D31" s="178"/>
      <c r="E31" s="14"/>
      <c r="F31" s="11"/>
      <c r="G31" s="12"/>
      <c r="H31" s="13"/>
      <c r="I31" s="12"/>
      <c r="J31" s="13"/>
      <c r="K31" s="12"/>
      <c r="L31" s="14"/>
      <c r="M31" s="10"/>
      <c r="N31" s="14"/>
      <c r="O31" s="15">
        <f t="shared" si="0"/>
        <v>0</v>
      </c>
      <c r="P31" s="24">
        <f>TRUNC(IF(E31=事業計画明細書!$C$29,O31*事業計画明細書!$D$29,IF(E31=事業計画明細書!$C$30,O31*事業計画明細書!$D$30,IF(E31=事業計画明細書!$C$31,O31*事業計画明細書!$D$31,O31))))</f>
        <v>0</v>
      </c>
      <c r="Q31" s="16"/>
      <c r="R31" s="10"/>
      <c r="S31" s="17" t="str">
        <f t="shared" si="1"/>
        <v/>
      </c>
      <c r="T31" s="18">
        <f>IF(E31=事業計画明細書!$C$29,F31*事業計画明細書!$D$29,IF(E31=事業計画明細書!$C$30,F31*事業計画明細書!$D$30,IF(E31=事業計画明細書!$C$31,F31*事業計画明細書!$D$31,F31)))</f>
        <v>0</v>
      </c>
    </row>
    <row r="32" spans="1:20" ht="22.5" customHeight="1">
      <c r="A32" s="10">
        <v>3</v>
      </c>
      <c r="B32" s="173"/>
      <c r="C32" s="174"/>
      <c r="D32" s="175"/>
      <c r="E32" s="14"/>
      <c r="F32" s="11"/>
      <c r="G32" s="12"/>
      <c r="H32" s="13"/>
      <c r="I32" s="12"/>
      <c r="J32" s="13"/>
      <c r="K32" s="12"/>
      <c r="L32" s="14"/>
      <c r="M32" s="10"/>
      <c r="N32" s="14"/>
      <c r="O32" s="15">
        <f t="shared" si="0"/>
        <v>0</v>
      </c>
      <c r="P32" s="24">
        <f>TRUNC(IF(E32=事業計画明細書!$C$29,O32*事業計画明細書!$D$29,IF(E32=事業計画明細書!$C$30,O32*事業計画明細書!$D$30,IF(E32=事業計画明細書!$C$31,O32*事業計画明細書!$D$31,O32))))</f>
        <v>0</v>
      </c>
      <c r="Q32" s="16"/>
      <c r="R32" s="10"/>
      <c r="S32" s="17" t="str">
        <f t="shared" si="1"/>
        <v/>
      </c>
      <c r="T32" s="18">
        <f>IF(E32=事業計画明細書!$C$29,F32*事業計画明細書!$D$29,IF(E32=事業計画明細書!$C$30,F32*事業計画明細書!$D$30,IF(E32=事業計画明細書!$C$31,F32*事業計画明細書!$D$31,F32)))</f>
        <v>0</v>
      </c>
    </row>
    <row r="33" spans="1:20" ht="22.5" customHeight="1">
      <c r="A33" s="10">
        <v>4</v>
      </c>
      <c r="B33" s="173"/>
      <c r="C33" s="174"/>
      <c r="D33" s="175"/>
      <c r="E33" s="14"/>
      <c r="F33" s="11"/>
      <c r="G33" s="12"/>
      <c r="H33" s="13"/>
      <c r="I33" s="12"/>
      <c r="J33" s="13"/>
      <c r="K33" s="12"/>
      <c r="L33" s="14"/>
      <c r="M33" s="10"/>
      <c r="N33" s="14"/>
      <c r="O33" s="15">
        <f t="shared" si="0"/>
        <v>0</v>
      </c>
      <c r="P33" s="24">
        <f>TRUNC(IF(E33=事業計画明細書!$C$29,O33*事業計画明細書!$D$29,IF(E33=事業計画明細書!$C$30,O33*事業計画明細書!$D$30,IF(E33=事業計画明細書!$C$31,O33*事業計画明細書!$D$31,O33))))</f>
        <v>0</v>
      </c>
      <c r="Q33" s="16"/>
      <c r="R33" s="10"/>
      <c r="S33" s="17" t="str">
        <f t="shared" si="1"/>
        <v/>
      </c>
      <c r="T33" s="18">
        <f>IF(E33=事業計画明細書!$C$29,F33*事業計画明細書!$D$29,IF(E33=事業計画明細書!$C$30,F33*事業計画明細書!$D$30,IF(E33=事業計画明細書!$C$31,F33*事業計画明細書!$D$31,F33)))</f>
        <v>0</v>
      </c>
    </row>
    <row r="34" spans="1:20" ht="22.5" customHeight="1">
      <c r="A34" s="10">
        <v>5</v>
      </c>
      <c r="B34" s="173"/>
      <c r="C34" s="174"/>
      <c r="D34" s="175"/>
      <c r="E34" s="14"/>
      <c r="F34" s="11"/>
      <c r="G34" s="12"/>
      <c r="H34" s="13"/>
      <c r="I34" s="12"/>
      <c r="J34" s="13"/>
      <c r="K34" s="12"/>
      <c r="L34" s="14"/>
      <c r="M34" s="10"/>
      <c r="N34" s="14"/>
      <c r="O34" s="15">
        <f t="shared" si="0"/>
        <v>0</v>
      </c>
      <c r="P34" s="24">
        <f>TRUNC(IF(E34=事業計画明細書!$C$29,O34*事業計画明細書!$D$29,IF(E34=事業計画明細書!$C$30,O34*事業計画明細書!$D$30,IF(E34=事業計画明細書!$C$31,O34*事業計画明細書!$D$31,O34))))</f>
        <v>0</v>
      </c>
      <c r="Q34" s="16"/>
      <c r="R34" s="10"/>
      <c r="S34" s="17" t="str">
        <f t="shared" si="1"/>
        <v/>
      </c>
      <c r="T34" s="18">
        <f>IF(E34=事業計画明細書!$C$29,F34*事業計画明細書!$D$29,IF(E34=事業計画明細書!$C$30,F34*事業計画明細書!$D$30,IF(E34=事業計画明細書!$C$31,F34*事業計画明細書!$D$31,F34)))</f>
        <v>0</v>
      </c>
    </row>
    <row r="35" spans="1:20" ht="22.5" customHeight="1">
      <c r="A35" s="10">
        <v>6</v>
      </c>
      <c r="B35" s="173"/>
      <c r="C35" s="174"/>
      <c r="D35" s="175"/>
      <c r="E35" s="14"/>
      <c r="F35" s="11"/>
      <c r="G35" s="12"/>
      <c r="H35" s="13"/>
      <c r="I35" s="12"/>
      <c r="J35" s="13"/>
      <c r="K35" s="12"/>
      <c r="L35" s="14"/>
      <c r="M35" s="10"/>
      <c r="N35" s="14"/>
      <c r="O35" s="15">
        <f t="shared" si="0"/>
        <v>0</v>
      </c>
      <c r="P35" s="24">
        <f>TRUNC(IF(E35=事業計画明細書!$C$29,O35*事業計画明細書!$D$29,IF(E35=事業計画明細書!$C$30,O35*事業計画明細書!$D$30,IF(E35=事業計画明細書!$C$31,O35*事業計画明細書!$D$31,O35))))</f>
        <v>0</v>
      </c>
      <c r="Q35" s="16"/>
      <c r="R35" s="10"/>
      <c r="S35" s="17" t="str">
        <f t="shared" si="1"/>
        <v/>
      </c>
      <c r="T35" s="18">
        <f>IF(E35=事業計画明細書!$C$29,F35*事業計画明細書!$D$29,IF(E35=事業計画明細書!$C$30,F35*事業計画明細書!$D$30,IF(E35=事業計画明細書!$C$31,F35*事業計画明細書!$D$31,F35)))</f>
        <v>0</v>
      </c>
    </row>
    <row r="36" spans="1:20" ht="22.5" customHeight="1">
      <c r="A36" s="10">
        <v>7</v>
      </c>
      <c r="B36" s="173"/>
      <c r="C36" s="174"/>
      <c r="D36" s="175"/>
      <c r="E36" s="14"/>
      <c r="F36" s="11"/>
      <c r="G36" s="12"/>
      <c r="H36" s="13"/>
      <c r="I36" s="12"/>
      <c r="J36" s="13"/>
      <c r="K36" s="12"/>
      <c r="L36" s="14"/>
      <c r="M36" s="10"/>
      <c r="N36" s="14"/>
      <c r="O36" s="15">
        <f t="shared" si="0"/>
        <v>0</v>
      </c>
      <c r="P36" s="24">
        <f>TRUNC(IF(E36=事業計画明細書!$C$29,O36*事業計画明細書!$D$29,IF(E36=事業計画明細書!$C$30,O36*事業計画明細書!$D$30,IF(E36=事業計画明細書!$C$31,O36*事業計画明細書!$D$31,O36))))</f>
        <v>0</v>
      </c>
      <c r="Q36" s="16"/>
      <c r="R36" s="10"/>
      <c r="S36" s="17" t="str">
        <f t="shared" si="1"/>
        <v/>
      </c>
      <c r="T36" s="18">
        <f>IF(E36=事業計画明細書!$C$29,F36*事業計画明細書!$D$29,IF(E36=事業計画明細書!$C$30,F36*事業計画明細書!$D$30,IF(E36=事業計画明細書!$C$31,F36*事業計画明細書!$D$31,F36)))</f>
        <v>0</v>
      </c>
    </row>
    <row r="37" spans="1:20" ht="22.5" customHeight="1">
      <c r="A37" s="10">
        <v>8</v>
      </c>
      <c r="B37" s="173"/>
      <c r="C37" s="174"/>
      <c r="D37" s="175"/>
      <c r="E37" s="14"/>
      <c r="F37" s="11"/>
      <c r="G37" s="12"/>
      <c r="H37" s="13"/>
      <c r="I37" s="12"/>
      <c r="J37" s="13"/>
      <c r="K37" s="12"/>
      <c r="L37" s="14"/>
      <c r="M37" s="10"/>
      <c r="N37" s="14"/>
      <c r="O37" s="15">
        <f t="shared" si="0"/>
        <v>0</v>
      </c>
      <c r="P37" s="24">
        <f>TRUNC(IF(E37=事業計画明細書!$C$29,O37*事業計画明細書!$D$29,IF(E37=事業計画明細書!$C$30,O37*事業計画明細書!$D$30,IF(E37=事業計画明細書!$C$31,O37*事業計画明細書!$D$31,O37))))</f>
        <v>0</v>
      </c>
      <c r="Q37" s="16"/>
      <c r="R37" s="10"/>
      <c r="S37" s="17" t="str">
        <f t="shared" si="1"/>
        <v/>
      </c>
      <c r="T37" s="18">
        <f>IF(E37=事業計画明細書!$C$29,F37*事業計画明細書!$D$29,IF(E37=事業計画明細書!$C$30,F37*事業計画明細書!$D$30,IF(E37=事業計画明細書!$C$31,F37*事業計画明細書!$D$31,F37)))</f>
        <v>0</v>
      </c>
    </row>
    <row r="38" spans="1:20" ht="22.5" customHeight="1">
      <c r="A38" s="10">
        <v>9</v>
      </c>
      <c r="B38" s="173"/>
      <c r="C38" s="174"/>
      <c r="D38" s="175"/>
      <c r="E38" s="14"/>
      <c r="F38" s="11"/>
      <c r="G38" s="12"/>
      <c r="H38" s="13"/>
      <c r="I38" s="12"/>
      <c r="J38" s="13"/>
      <c r="K38" s="12"/>
      <c r="L38" s="14"/>
      <c r="M38" s="10"/>
      <c r="N38" s="14"/>
      <c r="O38" s="15">
        <f t="shared" si="0"/>
        <v>0</v>
      </c>
      <c r="P38" s="24">
        <f>TRUNC(IF(E38=事業計画明細書!$C$29,O38*事業計画明細書!$D$29,IF(E38=事業計画明細書!$C$30,O38*事業計画明細書!$D$30,IF(E38=事業計画明細書!$C$31,O38*事業計画明細書!$D$31,O38))))</f>
        <v>0</v>
      </c>
      <c r="Q38" s="16"/>
      <c r="R38" s="10"/>
      <c r="S38" s="17" t="str">
        <f t="shared" si="1"/>
        <v/>
      </c>
      <c r="T38" s="18">
        <f>IF(E38=事業計画明細書!$C$29,F38*事業計画明細書!$D$29,IF(E38=事業計画明細書!$C$30,F38*事業計画明細書!$D$30,IF(E38=事業計画明細書!$C$31,F38*事業計画明細書!$D$31,F38)))</f>
        <v>0</v>
      </c>
    </row>
    <row r="39" spans="1:20" ht="22.5" customHeight="1">
      <c r="A39" s="10">
        <v>10</v>
      </c>
      <c r="B39" s="173"/>
      <c r="C39" s="174"/>
      <c r="D39" s="175"/>
      <c r="E39" s="14"/>
      <c r="F39" s="11"/>
      <c r="G39" s="12"/>
      <c r="H39" s="13"/>
      <c r="I39" s="12"/>
      <c r="J39" s="13"/>
      <c r="K39" s="12"/>
      <c r="L39" s="14"/>
      <c r="M39" s="10"/>
      <c r="N39" s="14"/>
      <c r="O39" s="15">
        <f t="shared" si="0"/>
        <v>0</v>
      </c>
      <c r="P39" s="24">
        <f>TRUNC(IF(E39=事業計画明細書!$C$29,O39*事業計画明細書!$D$29,IF(E39=事業計画明細書!$C$30,O39*事業計画明細書!$D$30,IF(E39=事業計画明細書!$C$31,O39*事業計画明細書!$D$31,O39))))</f>
        <v>0</v>
      </c>
      <c r="Q39" s="16"/>
      <c r="R39" s="10"/>
      <c r="S39" s="17" t="str">
        <f t="shared" si="1"/>
        <v/>
      </c>
      <c r="T39" s="18">
        <f>IF(E39=事業計画明細書!$C$29,F39*事業計画明細書!$D$29,IF(E39=事業計画明細書!$C$30,F39*事業計画明細書!$D$30,IF(E39=事業計画明細書!$C$31,F39*事業計画明細書!$D$31,F39)))</f>
        <v>0</v>
      </c>
    </row>
    <row r="40" spans="1:20" ht="22.5" customHeight="1">
      <c r="A40" s="10">
        <v>11</v>
      </c>
      <c r="B40" s="173"/>
      <c r="C40" s="174"/>
      <c r="D40" s="175"/>
      <c r="E40" s="14"/>
      <c r="F40" s="11"/>
      <c r="G40" s="12"/>
      <c r="H40" s="13"/>
      <c r="I40" s="12"/>
      <c r="J40" s="13"/>
      <c r="K40" s="12"/>
      <c r="L40" s="14"/>
      <c r="M40" s="10"/>
      <c r="N40" s="14"/>
      <c r="O40" s="15">
        <f>ROUNDDOWN(PRODUCT(F40,G40,I40,K40,M40),2)</f>
        <v>0</v>
      </c>
      <c r="P40" s="24">
        <f>TRUNC(IF(E40=事業計画明細書!$C$29,O40*事業計画明細書!$D$29,IF(E40=事業計画明細書!$C$30,O40*事業計画明細書!$D$30,IF(E40=事業計画明細書!$C$31,O40*事業計画明細書!$D$31,O40))))</f>
        <v>0</v>
      </c>
      <c r="Q40" s="16"/>
      <c r="R40" s="10"/>
      <c r="S40" s="17" t="str">
        <f t="shared" si="1"/>
        <v/>
      </c>
      <c r="T40" s="18">
        <f>IF(E40=事業計画明細書!$C$29,F40*事業計画明細書!$D$29,IF(E40=事業計画明細書!$C$30,F40*事業計画明細書!$D$30,IF(E40=事業計画明細書!$C$31,F40*事業計画明細書!$D$31,F40)))</f>
        <v>0</v>
      </c>
    </row>
    <row r="41" spans="1:20" ht="22.5" customHeight="1">
      <c r="A41" s="10">
        <v>12</v>
      </c>
      <c r="B41" s="173"/>
      <c r="C41" s="174"/>
      <c r="D41" s="175"/>
      <c r="E41" s="14"/>
      <c r="F41" s="11"/>
      <c r="G41" s="12"/>
      <c r="H41" s="13"/>
      <c r="I41" s="12"/>
      <c r="J41" s="13"/>
      <c r="K41" s="12"/>
      <c r="L41" s="14"/>
      <c r="M41" s="10"/>
      <c r="N41" s="14"/>
      <c r="O41" s="15">
        <f>ROUNDDOWN(PRODUCT(F41,G41,I41,K41,M41),2)</f>
        <v>0</v>
      </c>
      <c r="P41" s="24">
        <f>TRUNC(IF(E41=事業計画明細書!$C$29,O41*事業計画明細書!$D$29,IF(E41=事業計画明細書!$C$30,O41*事業計画明細書!$D$30,IF(E41=事業計画明細書!$C$31,O41*事業計画明細書!$D$31,O41))))</f>
        <v>0</v>
      </c>
      <c r="Q41" s="16"/>
      <c r="R41" s="10"/>
      <c r="S41" s="17" t="str">
        <f t="shared" si="1"/>
        <v/>
      </c>
      <c r="T41" s="18">
        <f>IF(E41=事業計画明細書!$C$29,F41*事業計画明細書!$D$29,IF(E41=事業計画明細書!$C$30,F41*事業計画明細書!$D$30,IF(E41=事業計画明細書!$C$31,F41*事業計画明細書!$D$31,F41)))</f>
        <v>0</v>
      </c>
    </row>
    <row r="42" spans="1:20" ht="22.5" customHeight="1">
      <c r="A42" s="10">
        <v>13</v>
      </c>
      <c r="B42" s="173"/>
      <c r="C42" s="174"/>
      <c r="D42" s="175"/>
      <c r="E42" s="14"/>
      <c r="F42" s="11"/>
      <c r="G42" s="12"/>
      <c r="H42" s="13"/>
      <c r="I42" s="12"/>
      <c r="J42" s="13"/>
      <c r="K42" s="12"/>
      <c r="L42" s="14"/>
      <c r="M42" s="10"/>
      <c r="N42" s="14"/>
      <c r="O42" s="15">
        <f t="shared" si="0"/>
        <v>0</v>
      </c>
      <c r="P42" s="24">
        <f>TRUNC(IF(E42=事業計画明細書!$C$29,O42*事業計画明細書!$D$29,IF(E42=事業計画明細書!$C$30,O42*事業計画明細書!$D$30,IF(E42=事業計画明細書!$C$31,O42*事業計画明細書!$D$31,O42))))</f>
        <v>0</v>
      </c>
      <c r="Q42" s="16"/>
      <c r="R42" s="10"/>
      <c r="S42" s="17" t="str">
        <f t="shared" si="1"/>
        <v/>
      </c>
      <c r="T42" s="18">
        <f>IF(E42=事業計画明細書!$C$29,F42*事業計画明細書!$D$29,IF(E42=事業計画明細書!$C$30,F42*事業計画明細書!$D$30,IF(E42=事業計画明細書!$C$31,F42*事業計画明細書!$D$31,F42)))</f>
        <v>0</v>
      </c>
    </row>
    <row r="43" spans="1:20" ht="22.5" customHeight="1">
      <c r="A43" s="10">
        <v>14</v>
      </c>
      <c r="B43" s="173"/>
      <c r="C43" s="174"/>
      <c r="D43" s="175"/>
      <c r="E43" s="14"/>
      <c r="F43" s="11"/>
      <c r="G43" s="12"/>
      <c r="H43" s="13"/>
      <c r="I43" s="12"/>
      <c r="J43" s="13"/>
      <c r="K43" s="12"/>
      <c r="L43" s="14"/>
      <c r="M43" s="10"/>
      <c r="N43" s="14"/>
      <c r="O43" s="15">
        <f t="shared" si="0"/>
        <v>0</v>
      </c>
      <c r="P43" s="24">
        <f>TRUNC(IF(E43=事業計画明細書!$C$29,O43*事業計画明細書!$D$29,IF(E43=事業計画明細書!$C$30,O43*事業計画明細書!$D$30,IF(E43=事業計画明細書!$C$31,O43*事業計画明細書!$D$31,O43))))</f>
        <v>0</v>
      </c>
      <c r="Q43" s="16"/>
      <c r="R43" s="10"/>
      <c r="S43" s="17" t="str">
        <f t="shared" si="1"/>
        <v/>
      </c>
      <c r="T43" s="18">
        <f>IF(E43=事業計画明細書!$C$29,F43*事業計画明細書!$D$29,IF(E43=事業計画明細書!$C$30,F43*事業計画明細書!$D$30,IF(E43=事業計画明細書!$C$31,F43*事業計画明細書!$D$31,F43)))</f>
        <v>0</v>
      </c>
    </row>
    <row r="44" spans="1:20" ht="22.5" customHeight="1">
      <c r="A44" s="10">
        <v>15</v>
      </c>
      <c r="B44" s="173"/>
      <c r="C44" s="174"/>
      <c r="D44" s="175"/>
      <c r="E44" s="14"/>
      <c r="F44" s="11"/>
      <c r="G44" s="12"/>
      <c r="H44" s="13"/>
      <c r="I44" s="12"/>
      <c r="J44" s="13"/>
      <c r="K44" s="12"/>
      <c r="L44" s="14"/>
      <c r="M44" s="10"/>
      <c r="N44" s="14"/>
      <c r="O44" s="15">
        <f t="shared" si="0"/>
        <v>0</v>
      </c>
      <c r="P44" s="24">
        <f>TRUNC(IF(E44=事業計画明細書!$C$29,O44*事業計画明細書!$D$29,IF(E44=事業計画明細書!$C$30,O44*事業計画明細書!$D$30,IF(E44=事業計画明細書!$C$31,O44*事業計画明細書!$D$31,O44))))</f>
        <v>0</v>
      </c>
      <c r="Q44" s="16"/>
      <c r="R44" s="10"/>
      <c r="S44" s="17" t="str">
        <f t="shared" si="1"/>
        <v/>
      </c>
      <c r="T44" s="18">
        <f>IF(E44=事業計画明細書!$C$29,F44*事業計画明細書!$D$29,IF(E44=事業計画明細書!$C$30,F44*事業計画明細書!$D$30,IF(E44=事業計画明細書!$C$31,F44*事業計画明細書!$D$31,F44)))</f>
        <v>0</v>
      </c>
    </row>
    <row r="45" spans="1:20" ht="22.5" customHeight="1">
      <c r="A45" s="10">
        <v>16</v>
      </c>
      <c r="B45" s="173"/>
      <c r="C45" s="174"/>
      <c r="D45" s="175"/>
      <c r="E45" s="14"/>
      <c r="F45" s="11"/>
      <c r="G45" s="12"/>
      <c r="H45" s="13"/>
      <c r="I45" s="12"/>
      <c r="J45" s="13"/>
      <c r="K45" s="12"/>
      <c r="L45" s="14"/>
      <c r="M45" s="10"/>
      <c r="N45" s="14"/>
      <c r="O45" s="15">
        <f t="shared" si="0"/>
        <v>0</v>
      </c>
      <c r="P45" s="24">
        <f>TRUNC(IF(E45=事業計画明細書!$C$29,O45*事業計画明細書!$D$29,IF(E45=事業計画明細書!$C$30,O45*事業計画明細書!$D$30,IF(E45=事業計画明細書!$C$31,O45*事業計画明細書!$D$31,O45))))</f>
        <v>0</v>
      </c>
      <c r="Q45" s="16"/>
      <c r="R45" s="10"/>
      <c r="S45" s="17" t="str">
        <f t="shared" si="1"/>
        <v/>
      </c>
      <c r="T45" s="18">
        <f>IF(E45=事業計画明細書!$C$29,F45*事業計画明細書!$D$29,IF(E45=事業計画明細書!$C$30,F45*事業計画明細書!$D$30,IF(E45=事業計画明細書!$C$31,F45*事業計画明細書!$D$31,F45)))</f>
        <v>0</v>
      </c>
    </row>
    <row r="46" spans="1:20" ht="22.5" customHeight="1">
      <c r="A46" s="10">
        <v>17</v>
      </c>
      <c r="B46" s="173"/>
      <c r="C46" s="174"/>
      <c r="D46" s="175"/>
      <c r="E46" s="14"/>
      <c r="F46" s="11"/>
      <c r="G46" s="12"/>
      <c r="H46" s="13"/>
      <c r="I46" s="12"/>
      <c r="J46" s="13"/>
      <c r="K46" s="12"/>
      <c r="L46" s="14"/>
      <c r="M46" s="10"/>
      <c r="N46" s="14"/>
      <c r="O46" s="15">
        <f t="shared" si="0"/>
        <v>0</v>
      </c>
      <c r="P46" s="24">
        <f>TRUNC(IF(E46=事業計画明細書!$C$29,O46*事業計画明細書!$D$29,IF(E46=事業計画明細書!$C$30,O46*事業計画明細書!$D$30,IF(E46=事業計画明細書!$C$31,O46*事業計画明細書!$D$31,O46))))</f>
        <v>0</v>
      </c>
      <c r="Q46" s="16"/>
      <c r="R46" s="10"/>
      <c r="S46" s="17" t="str">
        <f t="shared" si="1"/>
        <v/>
      </c>
      <c r="T46" s="18">
        <f>IF(E46=事業計画明細書!$C$29,F46*事業計画明細書!$D$29,IF(E46=事業計画明細書!$C$30,F46*事業計画明細書!$D$30,IF(E46=事業計画明細書!$C$31,F46*事業計画明細書!$D$31,F46)))</f>
        <v>0</v>
      </c>
    </row>
    <row r="47" spans="1:20" ht="22.5" customHeight="1">
      <c r="A47" s="10">
        <v>18</v>
      </c>
      <c r="B47" s="173"/>
      <c r="C47" s="174"/>
      <c r="D47" s="175"/>
      <c r="E47" s="14"/>
      <c r="F47" s="11"/>
      <c r="G47" s="12"/>
      <c r="H47" s="13"/>
      <c r="I47" s="12"/>
      <c r="J47" s="13"/>
      <c r="K47" s="12"/>
      <c r="L47" s="14"/>
      <c r="M47" s="10"/>
      <c r="N47" s="14"/>
      <c r="O47" s="15">
        <f t="shared" si="0"/>
        <v>0</v>
      </c>
      <c r="P47" s="24">
        <f>TRUNC(IF(E47=事業計画明細書!$C$29,O47*事業計画明細書!$D$29,IF(E47=事業計画明細書!$C$30,O47*事業計画明細書!$D$30,IF(E47=事業計画明細書!$C$31,O47*事業計画明細書!$D$31,O47))))</f>
        <v>0</v>
      </c>
      <c r="Q47" s="16"/>
      <c r="R47" s="10"/>
      <c r="S47" s="17" t="str">
        <f t="shared" si="1"/>
        <v/>
      </c>
      <c r="T47" s="18">
        <f>IF(E47=事業計画明細書!$C$29,F47*事業計画明細書!$D$29,IF(E47=事業計画明細書!$C$30,F47*事業計画明細書!$D$30,IF(E47=事業計画明細書!$C$31,F47*事業計画明細書!$D$31,F47)))</f>
        <v>0</v>
      </c>
    </row>
    <row r="48" spans="1:20" ht="22.5" customHeight="1">
      <c r="A48" s="10">
        <v>19</v>
      </c>
      <c r="B48" s="173"/>
      <c r="C48" s="174"/>
      <c r="D48" s="175"/>
      <c r="E48" s="14"/>
      <c r="F48" s="11"/>
      <c r="G48" s="12"/>
      <c r="H48" s="13"/>
      <c r="I48" s="12"/>
      <c r="J48" s="13"/>
      <c r="K48" s="12"/>
      <c r="L48" s="14"/>
      <c r="M48" s="10"/>
      <c r="N48" s="14"/>
      <c r="O48" s="15">
        <f t="shared" si="0"/>
        <v>0</v>
      </c>
      <c r="P48" s="24">
        <f>TRUNC(IF(E48=事業計画明細書!$C$29,O48*事業計画明細書!$D$29,IF(E48=事業計画明細書!$C$30,O48*事業計画明細書!$D$30,IF(E48=事業計画明細書!$C$31,O48*事業計画明細書!$D$31,O48))))</f>
        <v>0</v>
      </c>
      <c r="Q48" s="16"/>
      <c r="R48" s="10"/>
      <c r="S48" s="17" t="str">
        <f t="shared" si="1"/>
        <v/>
      </c>
      <c r="T48" s="18">
        <f>IF(E48=事業計画明細書!$C$29,F48*事業計画明細書!$D$29,IF(E48=事業計画明細書!$C$30,F48*事業計画明細書!$D$30,IF(E48=事業計画明細書!$C$31,F48*事業計画明細書!$D$31,F48)))</f>
        <v>0</v>
      </c>
    </row>
    <row r="49" spans="1:20" ht="22.5" customHeight="1">
      <c r="A49" s="10">
        <v>20</v>
      </c>
      <c r="B49" s="173"/>
      <c r="C49" s="174"/>
      <c r="D49" s="175"/>
      <c r="E49" s="14"/>
      <c r="F49" s="11"/>
      <c r="G49" s="12"/>
      <c r="H49" s="13"/>
      <c r="I49" s="12"/>
      <c r="J49" s="13"/>
      <c r="K49" s="12"/>
      <c r="L49" s="14"/>
      <c r="M49" s="10"/>
      <c r="N49" s="14"/>
      <c r="O49" s="15">
        <f t="shared" si="0"/>
        <v>0</v>
      </c>
      <c r="P49" s="24">
        <f>TRUNC(IF(E49=事業計画明細書!$C$29,O49*事業計画明細書!$D$29,IF(E49=事業計画明細書!$C$30,O49*事業計画明細書!$D$30,IF(E49=事業計画明細書!$C$31,O49*事業計画明細書!$D$31,O49))))</f>
        <v>0</v>
      </c>
      <c r="Q49" s="16"/>
      <c r="R49" s="10"/>
      <c r="S49" s="17" t="str">
        <f t="shared" si="1"/>
        <v/>
      </c>
      <c r="T49" s="18">
        <f>IF(E49=事業計画明細書!$C$29,F49*事業計画明細書!$D$29,IF(E49=事業計画明細書!$C$30,F49*事業計画明細書!$D$30,IF(E49=事業計画明細書!$C$31,F49*事業計画明細書!$D$31,F49)))</f>
        <v>0</v>
      </c>
    </row>
  </sheetData>
  <sheetProtection selectLockedCells="1"/>
  <mergeCells count="48">
    <mergeCell ref="B14:D14"/>
    <mergeCell ref="N2:P2"/>
    <mergeCell ref="B6:D6"/>
    <mergeCell ref="A7:L7"/>
    <mergeCell ref="M7:N7"/>
    <mergeCell ref="A8:L8"/>
    <mergeCell ref="M8:N8"/>
    <mergeCell ref="B9:D9"/>
    <mergeCell ref="B10:D10"/>
    <mergeCell ref="B11:D11"/>
    <mergeCell ref="B12:D12"/>
    <mergeCell ref="B13:D13"/>
    <mergeCell ref="B26:D26"/>
    <mergeCell ref="B15:D15"/>
    <mergeCell ref="B16:D16"/>
    <mergeCell ref="B17:D17"/>
    <mergeCell ref="B18:D18"/>
    <mergeCell ref="B19:D19"/>
    <mergeCell ref="B20:D20"/>
    <mergeCell ref="B21:D21"/>
    <mergeCell ref="B22:D22"/>
    <mergeCell ref="B23:D23"/>
    <mergeCell ref="B24:D24"/>
    <mergeCell ref="B25:D25"/>
    <mergeCell ref="B37:D37"/>
    <mergeCell ref="B27:D27"/>
    <mergeCell ref="B28:D28"/>
    <mergeCell ref="A29:L29"/>
    <mergeCell ref="M29:N29"/>
    <mergeCell ref="B30:D30"/>
    <mergeCell ref="B31:D31"/>
    <mergeCell ref="B32:D32"/>
    <mergeCell ref="B33:D33"/>
    <mergeCell ref="B34:D34"/>
    <mergeCell ref="B35:D35"/>
    <mergeCell ref="B36:D36"/>
    <mergeCell ref="B49:D49"/>
    <mergeCell ref="B38:D38"/>
    <mergeCell ref="B39:D39"/>
    <mergeCell ref="B40:D40"/>
    <mergeCell ref="B41:D41"/>
    <mergeCell ref="B42:D42"/>
    <mergeCell ref="B43:D43"/>
    <mergeCell ref="B44:D44"/>
    <mergeCell ref="B45:D45"/>
    <mergeCell ref="B46:D46"/>
    <mergeCell ref="B47:D47"/>
    <mergeCell ref="B48:D48"/>
  </mergeCells>
  <phoneticPr fontId="1"/>
  <dataValidations count="2">
    <dataValidation type="list" allowBlank="1" showInputMessage="1" showErrorMessage="1" sqref="E50" xr:uid="{00000000-0002-0000-0500-000000000000}">
      <formula1>$Q$1:$Q$5</formula1>
    </dataValidation>
    <dataValidation type="list" allowBlank="1" showInputMessage="1" showErrorMessage="1" sqref="E30:E49" xr:uid="{00000000-0002-0000-0500-000001000000}">
      <formula1>$C$25:$C$27</formula1>
    </dataValidation>
  </dataValidations>
  <pageMargins left="0.70866141732283472" right="0.70866141732283472" top="0.74803149606299213" bottom="0.74803149606299213" header="0.31496062992125984" footer="0.31496062992125984"/>
  <pageSetup paperSize="9" scale="82" fitToHeight="0" orientation="landscape" r:id="rId1"/>
  <rowBreaks count="1" manualBreakCount="1">
    <brk id="28" max="1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2000000}">
          <x14:formula1>
            <xm:f>事業計画明細書!$C$29:$C$31</xm:f>
          </x14:formula1>
          <xm:sqref>E9:E28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49"/>
  <sheetViews>
    <sheetView view="pageBreakPreview" zoomScale="70" zoomScaleNormal="100" zoomScaleSheetLayoutView="70" workbookViewId="0">
      <pane ySplit="6" topLeftCell="A19" activePane="bottomLeft" state="frozen"/>
      <selection activeCell="B17" sqref="B17:D17"/>
      <selection pane="bottomLeft"/>
    </sheetView>
  </sheetViews>
  <sheetFormatPr defaultColWidth="9" defaultRowHeight="13" outlineLevelCol="1"/>
  <cols>
    <col min="1" max="3" width="5.08984375" style="3" customWidth="1"/>
    <col min="4" max="4" width="19.08984375" style="3" customWidth="1"/>
    <col min="5" max="5" width="9" style="41"/>
    <col min="6" max="6" width="11" style="4" bestFit="1" customWidth="1"/>
    <col min="7" max="7" width="5.26953125" style="3" customWidth="1"/>
    <col min="8" max="8" width="5.453125" style="41" customWidth="1"/>
    <col min="9" max="9" width="8.36328125" style="3" customWidth="1" outlineLevel="1"/>
    <col min="10" max="10" width="4.453125" style="41" customWidth="1" outlineLevel="1"/>
    <col min="11" max="11" width="5.26953125" style="3" customWidth="1" outlineLevel="1"/>
    <col min="12" max="12" width="5.453125" style="41" customWidth="1" outlineLevel="1"/>
    <col min="13" max="13" width="5.7265625" style="3" customWidth="1" outlineLevel="1"/>
    <col min="14" max="14" width="5.36328125" style="41" customWidth="1" outlineLevel="1"/>
    <col min="15" max="15" width="12.453125" style="4" bestFit="1" customWidth="1"/>
    <col min="16" max="16" width="17.36328125" style="4" customWidth="1"/>
    <col min="17" max="17" width="20.90625" style="3" bestFit="1" customWidth="1"/>
    <col min="18" max="18" width="11.7265625" style="3" bestFit="1" customWidth="1"/>
    <col min="19" max="19" width="12.08984375" style="3" bestFit="1" customWidth="1"/>
    <col min="20" max="20" width="11.26953125" style="3" bestFit="1" customWidth="1"/>
    <col min="21" max="16384" width="9" style="3"/>
  </cols>
  <sheetData>
    <row r="1" spans="1:20">
      <c r="A1" s="6" t="s">
        <v>297</v>
      </c>
    </row>
    <row r="2" spans="1:20">
      <c r="A2" s="6"/>
      <c r="N2" s="179" t="s">
        <v>291</v>
      </c>
      <c r="O2" s="179"/>
      <c r="P2" s="179"/>
    </row>
    <row r="3" spans="1:20">
      <c r="A3" s="6"/>
      <c r="I3" s="38"/>
      <c r="J3" s="38"/>
      <c r="K3" s="38"/>
      <c r="L3" s="38"/>
      <c r="M3" s="38"/>
      <c r="N3" s="41" t="str">
        <f>事業計画明細書!$A$30</f>
        <v>①</v>
      </c>
      <c r="O3" s="41">
        <f>事業計画明細書!$C$30</f>
        <v>0</v>
      </c>
      <c r="P3" s="39">
        <f>事業計画明細書!$D$30</f>
        <v>0</v>
      </c>
    </row>
    <row r="4" spans="1:20">
      <c r="A4" s="6"/>
      <c r="I4" s="38"/>
      <c r="J4" s="38"/>
      <c r="K4" s="38"/>
      <c r="L4" s="38"/>
      <c r="M4" s="38"/>
      <c r="N4" s="41" t="str">
        <f>事業計画明細書!$A$31</f>
        <v>②</v>
      </c>
      <c r="O4" s="41">
        <f>事業計画明細書!$C$31</f>
        <v>0</v>
      </c>
      <c r="P4" s="39">
        <f>事業計画明細書!$D$31</f>
        <v>0</v>
      </c>
    </row>
    <row r="6" spans="1:20" s="41" customFormat="1" ht="13.5" thickBot="1">
      <c r="A6" s="7" t="s">
        <v>10</v>
      </c>
      <c r="B6" s="185" t="s">
        <v>11</v>
      </c>
      <c r="C6" s="186"/>
      <c r="D6" s="187"/>
      <c r="E6" s="7" t="s">
        <v>12</v>
      </c>
      <c r="F6" s="8" t="s">
        <v>13</v>
      </c>
      <c r="G6" s="7" t="s">
        <v>14</v>
      </c>
      <c r="H6" s="7" t="s">
        <v>15</v>
      </c>
      <c r="I6" s="7" t="s">
        <v>14</v>
      </c>
      <c r="J6" s="7" t="s">
        <v>15</v>
      </c>
      <c r="K6" s="7" t="s">
        <v>14</v>
      </c>
      <c r="L6" s="7" t="s">
        <v>15</v>
      </c>
      <c r="M6" s="7" t="s">
        <v>14</v>
      </c>
      <c r="N6" s="7" t="s">
        <v>15</v>
      </c>
      <c r="O6" s="8" t="s">
        <v>281</v>
      </c>
      <c r="P6" s="8" t="s">
        <v>282</v>
      </c>
      <c r="Q6" s="7" t="s">
        <v>350</v>
      </c>
      <c r="R6" s="7" t="s">
        <v>16</v>
      </c>
      <c r="S6" s="9" t="s">
        <v>17</v>
      </c>
      <c r="T6" s="9" t="s">
        <v>18</v>
      </c>
    </row>
    <row r="7" spans="1:20" s="41" customFormat="1" ht="14" thickTop="1" thickBot="1">
      <c r="A7" s="188" t="s">
        <v>285</v>
      </c>
      <c r="B7" s="189"/>
      <c r="C7" s="189"/>
      <c r="D7" s="189"/>
      <c r="E7" s="189"/>
      <c r="F7" s="189"/>
      <c r="G7" s="189"/>
      <c r="H7" s="189"/>
      <c r="I7" s="189"/>
      <c r="J7" s="189"/>
      <c r="K7" s="189"/>
      <c r="L7" s="190"/>
      <c r="M7" s="191" t="s">
        <v>284</v>
      </c>
      <c r="N7" s="192"/>
      <c r="O7" s="22"/>
      <c r="P7" s="23">
        <f>SUM(P8,P29)</f>
        <v>0</v>
      </c>
      <c r="Q7" s="20"/>
      <c r="R7" s="21"/>
      <c r="S7" s="9"/>
      <c r="T7" s="9"/>
    </row>
    <row r="8" spans="1:20" s="41" customFormat="1" ht="14" thickTop="1" thickBot="1">
      <c r="A8" s="180" t="s">
        <v>283</v>
      </c>
      <c r="B8" s="181"/>
      <c r="C8" s="181"/>
      <c r="D8" s="181"/>
      <c r="E8" s="181"/>
      <c r="F8" s="181"/>
      <c r="G8" s="181"/>
      <c r="H8" s="181"/>
      <c r="I8" s="181"/>
      <c r="J8" s="181"/>
      <c r="K8" s="181"/>
      <c r="L8" s="182"/>
      <c r="M8" s="183" t="s">
        <v>284</v>
      </c>
      <c r="N8" s="184"/>
      <c r="O8" s="33"/>
      <c r="P8" s="34">
        <f>SUM(P9:P28)</f>
        <v>0</v>
      </c>
      <c r="Q8" s="35"/>
      <c r="R8" s="36"/>
      <c r="S8" s="9"/>
      <c r="T8" s="9"/>
    </row>
    <row r="9" spans="1:20" ht="22.5" customHeight="1" thickTop="1">
      <c r="A9" s="25">
        <v>1</v>
      </c>
      <c r="B9" s="176"/>
      <c r="C9" s="194"/>
      <c r="D9" s="178"/>
      <c r="E9" s="29"/>
      <c r="F9" s="26"/>
      <c r="G9" s="27"/>
      <c r="H9" s="28"/>
      <c r="I9" s="27"/>
      <c r="J9" s="28"/>
      <c r="K9" s="27"/>
      <c r="L9" s="29"/>
      <c r="M9" s="25"/>
      <c r="N9" s="29"/>
      <c r="O9" s="30">
        <f>ROUNDDOWN(PRODUCT(F9,G9,I9,K9,M9),2)</f>
        <v>0</v>
      </c>
      <c r="P9" s="31">
        <f>TRUNC(IF(E9=事業計画明細書!$C$29,O9*事業計画明細書!$D$29,IF(E9=事業計画明細書!$C$30,O9*事業計画明細書!$D$30,IF(E9=事業計画明細書!$C$31,O9*事業計画明細書!$D$31,O9))))</f>
        <v>0</v>
      </c>
      <c r="Q9" s="32"/>
      <c r="R9" s="25"/>
      <c r="S9" s="17" t="str">
        <f>IF(T9&gt;49999,"3者見積必要","")</f>
        <v/>
      </c>
      <c r="T9" s="18">
        <f>IF(E9=事業計画明細書!$C$29,F9*事業計画明細書!$D$29,IF(E9=事業計画明細書!$C$30,F9*事業計画明細書!$D$30,IF(E9=事業計画明細書!$C$31,F9*事業計画明細書!$D$31,F9)))</f>
        <v>0</v>
      </c>
    </row>
    <row r="10" spans="1:20" ht="22.5" customHeight="1">
      <c r="A10" s="10">
        <v>2</v>
      </c>
      <c r="B10" s="173"/>
      <c r="C10" s="193"/>
      <c r="D10" s="175"/>
      <c r="E10" s="14"/>
      <c r="F10" s="11"/>
      <c r="G10" s="12"/>
      <c r="H10" s="13"/>
      <c r="I10" s="12"/>
      <c r="J10" s="13"/>
      <c r="K10" s="12"/>
      <c r="L10" s="14"/>
      <c r="M10" s="10"/>
      <c r="N10" s="14"/>
      <c r="O10" s="15">
        <f t="shared" ref="O10:O49" si="0">ROUNDDOWN(PRODUCT(F10,G10,I10,K10,M10),2)</f>
        <v>0</v>
      </c>
      <c r="P10" s="24">
        <f>TRUNC(IF(E10=事業計画明細書!$C$29,O10*事業計画明細書!$D$29,IF(E10=事業計画明細書!$C$30,O10*事業計画明細書!$D$30,IF(E10=事業計画明細書!$C$31,O10*事業計画明細書!$D$31,O10))))</f>
        <v>0</v>
      </c>
      <c r="Q10" s="16"/>
      <c r="R10" s="10"/>
      <c r="S10" s="17" t="str">
        <f t="shared" ref="S10:S49" si="1">IF(T10&gt;49999,"3者見積必要","")</f>
        <v/>
      </c>
      <c r="T10" s="18">
        <f>IF(E10=事業計画明細書!$C$29,F10*事業計画明細書!$D$29,IF(E10=事業計画明細書!$C$30,F10*事業計画明細書!$D$30,IF(E10=事業計画明細書!$C$31,F10*事業計画明細書!$D$31,F10)))</f>
        <v>0</v>
      </c>
    </row>
    <row r="11" spans="1:20" ht="22.5" customHeight="1">
      <c r="A11" s="10">
        <v>3</v>
      </c>
      <c r="B11" s="173"/>
      <c r="C11" s="174"/>
      <c r="D11" s="175"/>
      <c r="E11" s="14"/>
      <c r="F11" s="11"/>
      <c r="G11" s="12"/>
      <c r="H11" s="13"/>
      <c r="I11" s="12"/>
      <c r="J11" s="13"/>
      <c r="K11" s="12"/>
      <c r="L11" s="14"/>
      <c r="M11" s="10"/>
      <c r="N11" s="14"/>
      <c r="O11" s="15">
        <f t="shared" si="0"/>
        <v>0</v>
      </c>
      <c r="P11" s="24">
        <f>TRUNC(IF(E11=事業計画明細書!$C$29,O11*事業計画明細書!$D$29,IF(E11=事業計画明細書!$C$30,O11*事業計画明細書!$D$30,IF(E11=事業計画明細書!$C$31,O11*事業計画明細書!$D$31,O11))))</f>
        <v>0</v>
      </c>
      <c r="Q11" s="16"/>
      <c r="R11" s="10"/>
      <c r="S11" s="17" t="str">
        <f t="shared" si="1"/>
        <v/>
      </c>
      <c r="T11" s="18">
        <f>IF(E11=事業計画明細書!$C$29,F11*事業計画明細書!$D$29,IF(E11=事業計画明細書!$C$30,F11*事業計画明細書!$D$30,IF(E11=事業計画明細書!$C$31,F11*事業計画明細書!$D$31,F11)))</f>
        <v>0</v>
      </c>
    </row>
    <row r="12" spans="1:20" ht="22.5" customHeight="1">
      <c r="A12" s="10">
        <v>4</v>
      </c>
      <c r="B12" s="173"/>
      <c r="C12" s="174"/>
      <c r="D12" s="175"/>
      <c r="E12" s="14"/>
      <c r="F12" s="11"/>
      <c r="G12" s="12"/>
      <c r="H12" s="13"/>
      <c r="I12" s="12"/>
      <c r="J12" s="13"/>
      <c r="K12" s="12"/>
      <c r="L12" s="14"/>
      <c r="M12" s="10"/>
      <c r="N12" s="14"/>
      <c r="O12" s="15">
        <f t="shared" si="0"/>
        <v>0</v>
      </c>
      <c r="P12" s="24">
        <f>TRUNC(IF(E12=事業計画明細書!$C$29,O12*事業計画明細書!$D$29,IF(E12=事業計画明細書!$C$30,O12*事業計画明細書!$D$30,IF(E12=事業計画明細書!$C$31,O12*事業計画明細書!$D$31,O12))))</f>
        <v>0</v>
      </c>
      <c r="Q12" s="16"/>
      <c r="R12" s="10"/>
      <c r="S12" s="17" t="str">
        <f t="shared" si="1"/>
        <v/>
      </c>
      <c r="T12" s="18">
        <f>IF(E12=事業計画明細書!$C$29,F12*事業計画明細書!$D$29,IF(E12=事業計画明細書!$C$30,F12*事業計画明細書!$D$30,IF(E12=事業計画明細書!$C$31,F12*事業計画明細書!$D$31,F12)))</f>
        <v>0</v>
      </c>
    </row>
    <row r="13" spans="1:20" ht="22.5" customHeight="1">
      <c r="A13" s="10">
        <v>5</v>
      </c>
      <c r="B13" s="173"/>
      <c r="C13" s="174"/>
      <c r="D13" s="175"/>
      <c r="E13" s="14"/>
      <c r="F13" s="11"/>
      <c r="G13" s="12"/>
      <c r="H13" s="13"/>
      <c r="I13" s="12"/>
      <c r="J13" s="13"/>
      <c r="K13" s="12"/>
      <c r="L13" s="14"/>
      <c r="M13" s="10"/>
      <c r="N13" s="14"/>
      <c r="O13" s="15">
        <f t="shared" si="0"/>
        <v>0</v>
      </c>
      <c r="P13" s="24">
        <f>TRUNC(IF(E13=事業計画明細書!$C$29,O13*事業計画明細書!$D$29,IF(E13=事業計画明細書!$C$30,O13*事業計画明細書!$D$30,IF(E13=事業計画明細書!$C$31,O13*事業計画明細書!$D$31,O13))))</f>
        <v>0</v>
      </c>
      <c r="Q13" s="16"/>
      <c r="R13" s="10"/>
      <c r="S13" s="17" t="str">
        <f t="shared" si="1"/>
        <v/>
      </c>
      <c r="T13" s="18">
        <f>IF(E13=事業計画明細書!$C$29,F13*事業計画明細書!$D$29,IF(E13=事業計画明細書!$C$30,F13*事業計画明細書!$D$30,IF(E13=事業計画明細書!$C$31,F13*事業計画明細書!$D$31,F13)))</f>
        <v>0</v>
      </c>
    </row>
    <row r="14" spans="1:20" ht="22.5" customHeight="1">
      <c r="A14" s="10">
        <v>6</v>
      </c>
      <c r="B14" s="173"/>
      <c r="C14" s="174"/>
      <c r="D14" s="175"/>
      <c r="E14" s="14"/>
      <c r="F14" s="11"/>
      <c r="G14" s="12"/>
      <c r="H14" s="13"/>
      <c r="I14" s="12"/>
      <c r="J14" s="13"/>
      <c r="K14" s="12"/>
      <c r="L14" s="14"/>
      <c r="M14" s="10"/>
      <c r="N14" s="14"/>
      <c r="O14" s="15">
        <f t="shared" si="0"/>
        <v>0</v>
      </c>
      <c r="P14" s="24">
        <f>TRUNC(IF(E14=事業計画明細書!$C$29,O14*事業計画明細書!$D$29,IF(E14=事業計画明細書!$C$30,O14*事業計画明細書!$D$30,IF(E14=事業計画明細書!$C$31,O14*事業計画明細書!$D$31,O14))))</f>
        <v>0</v>
      </c>
      <c r="Q14" s="16"/>
      <c r="R14" s="10"/>
      <c r="S14" s="17" t="str">
        <f t="shared" si="1"/>
        <v/>
      </c>
      <c r="T14" s="18">
        <f>IF(E14=事業計画明細書!$C$29,F14*事業計画明細書!$D$29,IF(E14=事業計画明細書!$C$30,F14*事業計画明細書!$D$30,IF(E14=事業計画明細書!$C$31,F14*事業計画明細書!$D$31,F14)))</f>
        <v>0</v>
      </c>
    </row>
    <row r="15" spans="1:20" ht="22.5" customHeight="1">
      <c r="A15" s="10">
        <v>7</v>
      </c>
      <c r="B15" s="173"/>
      <c r="C15" s="174"/>
      <c r="D15" s="175"/>
      <c r="E15" s="14"/>
      <c r="F15" s="11"/>
      <c r="G15" s="12"/>
      <c r="H15" s="13"/>
      <c r="I15" s="12"/>
      <c r="J15" s="13"/>
      <c r="K15" s="12"/>
      <c r="L15" s="14"/>
      <c r="M15" s="10"/>
      <c r="N15" s="14"/>
      <c r="O15" s="15">
        <f t="shared" si="0"/>
        <v>0</v>
      </c>
      <c r="P15" s="24">
        <f>TRUNC(IF(E15=事業計画明細書!$C$29,O15*事業計画明細書!$D$29,IF(E15=事業計画明細書!$C$30,O15*事業計画明細書!$D$30,IF(E15=事業計画明細書!$C$31,O15*事業計画明細書!$D$31,O15))))</f>
        <v>0</v>
      </c>
      <c r="Q15" s="16"/>
      <c r="R15" s="10"/>
      <c r="S15" s="17" t="str">
        <f t="shared" si="1"/>
        <v/>
      </c>
      <c r="T15" s="18">
        <f>IF(E15=事業計画明細書!$C$29,F15*事業計画明細書!$D$29,IF(E15=事業計画明細書!$C$30,F15*事業計画明細書!$D$30,IF(E15=事業計画明細書!$C$31,F15*事業計画明細書!$D$31,F15)))</f>
        <v>0</v>
      </c>
    </row>
    <row r="16" spans="1:20" ht="22.5" customHeight="1">
      <c r="A16" s="10">
        <v>8</v>
      </c>
      <c r="B16" s="173"/>
      <c r="C16" s="174"/>
      <c r="D16" s="175"/>
      <c r="E16" s="14"/>
      <c r="F16" s="11"/>
      <c r="G16" s="12"/>
      <c r="H16" s="13"/>
      <c r="I16" s="12"/>
      <c r="J16" s="13"/>
      <c r="K16" s="12"/>
      <c r="L16" s="14"/>
      <c r="M16" s="10"/>
      <c r="N16" s="14"/>
      <c r="O16" s="15">
        <f t="shared" si="0"/>
        <v>0</v>
      </c>
      <c r="P16" s="24">
        <f>TRUNC(IF(E16=事業計画明細書!$C$29,O16*事業計画明細書!$D$29,IF(E16=事業計画明細書!$C$30,O16*事業計画明細書!$D$30,IF(E16=事業計画明細書!$C$31,O16*事業計画明細書!$D$31,O16))))</f>
        <v>0</v>
      </c>
      <c r="Q16" s="16"/>
      <c r="R16" s="10"/>
      <c r="S16" s="17" t="str">
        <f t="shared" si="1"/>
        <v/>
      </c>
      <c r="T16" s="18">
        <f>IF(E16=事業計画明細書!$C$29,F16*事業計画明細書!$D$29,IF(E16=事業計画明細書!$C$30,F16*事業計画明細書!$D$30,IF(E16=事業計画明細書!$C$31,F16*事業計画明細書!$D$31,F16)))</f>
        <v>0</v>
      </c>
    </row>
    <row r="17" spans="1:20" ht="22.5" customHeight="1">
      <c r="A17" s="10">
        <v>9</v>
      </c>
      <c r="B17" s="173"/>
      <c r="C17" s="174"/>
      <c r="D17" s="175"/>
      <c r="E17" s="14"/>
      <c r="F17" s="11"/>
      <c r="G17" s="12"/>
      <c r="H17" s="13"/>
      <c r="I17" s="12"/>
      <c r="J17" s="13"/>
      <c r="K17" s="12"/>
      <c r="L17" s="14"/>
      <c r="M17" s="10"/>
      <c r="N17" s="14"/>
      <c r="O17" s="15">
        <f t="shared" si="0"/>
        <v>0</v>
      </c>
      <c r="P17" s="24">
        <f>TRUNC(IF(E17=事業計画明細書!$C$29,O17*事業計画明細書!$D$29,IF(E17=事業計画明細書!$C$30,O17*事業計画明細書!$D$30,IF(E17=事業計画明細書!$C$31,O17*事業計画明細書!$D$31,O17))))</f>
        <v>0</v>
      </c>
      <c r="Q17" s="16"/>
      <c r="R17" s="10"/>
      <c r="S17" s="17" t="str">
        <f t="shared" si="1"/>
        <v/>
      </c>
      <c r="T17" s="18">
        <f>IF(E17=事業計画明細書!$C$29,F17*事業計画明細書!$D$29,IF(E17=事業計画明細書!$C$30,F17*事業計画明細書!$D$30,IF(E17=事業計画明細書!$C$31,F17*事業計画明細書!$D$31,F17)))</f>
        <v>0</v>
      </c>
    </row>
    <row r="18" spans="1:20" ht="22.5" customHeight="1">
      <c r="A18" s="10">
        <v>10</v>
      </c>
      <c r="B18" s="173"/>
      <c r="C18" s="174"/>
      <c r="D18" s="175"/>
      <c r="E18" s="14"/>
      <c r="F18" s="11"/>
      <c r="G18" s="12"/>
      <c r="H18" s="13"/>
      <c r="I18" s="12"/>
      <c r="J18" s="13"/>
      <c r="K18" s="12"/>
      <c r="L18" s="14"/>
      <c r="M18" s="10"/>
      <c r="N18" s="14"/>
      <c r="O18" s="15">
        <f t="shared" si="0"/>
        <v>0</v>
      </c>
      <c r="P18" s="24">
        <f>TRUNC(IF(E18=事業計画明細書!$C$29,O18*事業計画明細書!$D$29,IF(E18=事業計画明細書!$C$30,O18*事業計画明細書!$D$30,IF(E18=事業計画明細書!$C$31,O18*事業計画明細書!$D$31,O18))))</f>
        <v>0</v>
      </c>
      <c r="Q18" s="16"/>
      <c r="R18" s="10"/>
      <c r="S18" s="17" t="str">
        <f t="shared" si="1"/>
        <v/>
      </c>
      <c r="T18" s="18">
        <f>IF(E18=事業計画明細書!$C$29,F18*事業計画明細書!$D$29,IF(E18=事業計画明細書!$C$30,F18*事業計画明細書!$D$30,IF(E18=事業計画明細書!$C$31,F18*事業計画明細書!$D$31,F18)))</f>
        <v>0</v>
      </c>
    </row>
    <row r="19" spans="1:20" ht="22.5" customHeight="1">
      <c r="A19" s="10">
        <v>11</v>
      </c>
      <c r="B19" s="173"/>
      <c r="C19" s="174"/>
      <c r="D19" s="175"/>
      <c r="E19" s="14"/>
      <c r="F19" s="11"/>
      <c r="G19" s="12"/>
      <c r="H19" s="13"/>
      <c r="I19" s="12"/>
      <c r="J19" s="13"/>
      <c r="K19" s="12"/>
      <c r="L19" s="14"/>
      <c r="M19" s="10"/>
      <c r="N19" s="14"/>
      <c r="O19" s="15">
        <f t="shared" si="0"/>
        <v>0</v>
      </c>
      <c r="P19" s="24">
        <f>TRUNC(IF(E19=事業計画明細書!$C$29,O19*事業計画明細書!$D$29,IF(E19=事業計画明細書!$C$30,O19*事業計画明細書!$D$30,IF(E19=事業計画明細書!$C$31,O19*事業計画明細書!$D$31,O19))))</f>
        <v>0</v>
      </c>
      <c r="Q19" s="16"/>
      <c r="R19" s="10"/>
      <c r="S19" s="17" t="str">
        <f t="shared" si="1"/>
        <v/>
      </c>
      <c r="T19" s="18">
        <f>IF(E19=事業計画明細書!$C$29,F19*事業計画明細書!$D$29,IF(E19=事業計画明細書!$C$30,F19*事業計画明細書!$D$30,IF(E19=事業計画明細書!$C$31,F19*事業計画明細書!$D$31,F19)))</f>
        <v>0</v>
      </c>
    </row>
    <row r="20" spans="1:20" ht="22.5" customHeight="1">
      <c r="A20" s="10">
        <v>12</v>
      </c>
      <c r="B20" s="173"/>
      <c r="C20" s="174"/>
      <c r="D20" s="175"/>
      <c r="E20" s="14"/>
      <c r="F20" s="11"/>
      <c r="G20" s="12"/>
      <c r="H20" s="13"/>
      <c r="I20" s="12"/>
      <c r="J20" s="13"/>
      <c r="K20" s="12"/>
      <c r="L20" s="14"/>
      <c r="M20" s="10"/>
      <c r="N20" s="14"/>
      <c r="O20" s="15">
        <f t="shared" si="0"/>
        <v>0</v>
      </c>
      <c r="P20" s="24">
        <f>TRUNC(IF(E20=事業計画明細書!$C$29,O20*事業計画明細書!$D$29,IF(E20=事業計画明細書!$C$30,O20*事業計画明細書!$D$30,IF(E20=事業計画明細書!$C$31,O20*事業計画明細書!$D$31,O20))))</f>
        <v>0</v>
      </c>
      <c r="Q20" s="16"/>
      <c r="R20" s="10"/>
      <c r="S20" s="17" t="str">
        <f t="shared" si="1"/>
        <v/>
      </c>
      <c r="T20" s="18">
        <f>IF(E20=事業計画明細書!$C$29,F20*事業計画明細書!$D$29,IF(E20=事業計画明細書!$C$30,F20*事業計画明細書!$D$30,IF(E20=事業計画明細書!$C$31,F20*事業計画明細書!$D$31,F20)))</f>
        <v>0</v>
      </c>
    </row>
    <row r="21" spans="1:20" ht="22.5" customHeight="1">
      <c r="A21" s="10">
        <v>13</v>
      </c>
      <c r="B21" s="173"/>
      <c r="C21" s="174"/>
      <c r="D21" s="175"/>
      <c r="E21" s="14"/>
      <c r="F21" s="11"/>
      <c r="G21" s="12"/>
      <c r="H21" s="13"/>
      <c r="I21" s="12"/>
      <c r="J21" s="13"/>
      <c r="K21" s="12"/>
      <c r="L21" s="14"/>
      <c r="M21" s="10"/>
      <c r="N21" s="14"/>
      <c r="O21" s="15">
        <f t="shared" si="0"/>
        <v>0</v>
      </c>
      <c r="P21" s="24">
        <f>TRUNC(IF(E21=事業計画明細書!$C$29,O21*事業計画明細書!$D$29,IF(E21=事業計画明細書!$C$30,O21*事業計画明細書!$D$30,IF(E21=事業計画明細書!$C$31,O21*事業計画明細書!$D$31,O21))))</f>
        <v>0</v>
      </c>
      <c r="Q21" s="16"/>
      <c r="R21" s="10"/>
      <c r="S21" s="17" t="str">
        <f t="shared" si="1"/>
        <v/>
      </c>
      <c r="T21" s="18">
        <f>IF(E21=事業計画明細書!$C$29,F21*事業計画明細書!$D$29,IF(E21=事業計画明細書!$C$30,F21*事業計画明細書!$D$30,IF(E21=事業計画明細書!$C$31,F21*事業計画明細書!$D$31,F21)))</f>
        <v>0</v>
      </c>
    </row>
    <row r="22" spans="1:20" ht="22.5" customHeight="1">
      <c r="A22" s="10">
        <v>14</v>
      </c>
      <c r="B22" s="173"/>
      <c r="C22" s="174"/>
      <c r="D22" s="175"/>
      <c r="E22" s="14"/>
      <c r="F22" s="11"/>
      <c r="G22" s="12"/>
      <c r="H22" s="13"/>
      <c r="I22" s="12"/>
      <c r="J22" s="13"/>
      <c r="K22" s="12"/>
      <c r="L22" s="14"/>
      <c r="M22" s="10"/>
      <c r="N22" s="14"/>
      <c r="O22" s="15">
        <f t="shared" si="0"/>
        <v>0</v>
      </c>
      <c r="P22" s="24">
        <f>TRUNC(IF(E22=事業計画明細書!$C$29,O22*事業計画明細書!$D$29,IF(E22=事業計画明細書!$C$30,O22*事業計画明細書!$D$30,IF(E22=事業計画明細書!$C$31,O22*事業計画明細書!$D$31,O22))))</f>
        <v>0</v>
      </c>
      <c r="Q22" s="16"/>
      <c r="R22" s="10"/>
      <c r="S22" s="17" t="str">
        <f t="shared" si="1"/>
        <v/>
      </c>
      <c r="T22" s="18">
        <f>IF(E22=事業計画明細書!$C$29,F22*事業計画明細書!$D$29,IF(E22=事業計画明細書!$C$30,F22*事業計画明細書!$D$30,IF(E22=事業計画明細書!$C$31,F22*事業計画明細書!$D$31,F22)))</f>
        <v>0</v>
      </c>
    </row>
    <row r="23" spans="1:20" ht="22.5" customHeight="1">
      <c r="A23" s="10">
        <v>15</v>
      </c>
      <c r="B23" s="173"/>
      <c r="C23" s="174"/>
      <c r="D23" s="175"/>
      <c r="E23" s="14"/>
      <c r="F23" s="11"/>
      <c r="G23" s="12"/>
      <c r="H23" s="13"/>
      <c r="I23" s="12"/>
      <c r="J23" s="13"/>
      <c r="K23" s="12"/>
      <c r="L23" s="14"/>
      <c r="M23" s="10"/>
      <c r="N23" s="14"/>
      <c r="O23" s="15">
        <f t="shared" si="0"/>
        <v>0</v>
      </c>
      <c r="P23" s="24">
        <f>TRUNC(IF(E23=事業計画明細書!$C$29,O23*事業計画明細書!$D$29,IF(E23=事業計画明細書!$C$30,O23*事業計画明細書!$D$30,IF(E23=事業計画明細書!$C$31,O23*事業計画明細書!$D$31,O23))))</f>
        <v>0</v>
      </c>
      <c r="Q23" s="16"/>
      <c r="R23" s="10"/>
      <c r="S23" s="17" t="str">
        <f t="shared" si="1"/>
        <v/>
      </c>
      <c r="T23" s="18">
        <f>IF(E23=事業計画明細書!$C$29,F23*事業計画明細書!$D$29,IF(E23=事業計画明細書!$C$30,F23*事業計画明細書!$D$30,IF(E23=事業計画明細書!$C$31,F23*事業計画明細書!$D$31,F23)))</f>
        <v>0</v>
      </c>
    </row>
    <row r="24" spans="1:20" ht="22.5" customHeight="1">
      <c r="A24" s="10">
        <v>16</v>
      </c>
      <c r="B24" s="173"/>
      <c r="C24" s="174"/>
      <c r="D24" s="175"/>
      <c r="E24" s="14"/>
      <c r="F24" s="11"/>
      <c r="G24" s="12"/>
      <c r="H24" s="13"/>
      <c r="I24" s="12"/>
      <c r="J24" s="13"/>
      <c r="K24" s="12"/>
      <c r="L24" s="14"/>
      <c r="M24" s="10"/>
      <c r="N24" s="14"/>
      <c r="O24" s="15">
        <f t="shared" si="0"/>
        <v>0</v>
      </c>
      <c r="P24" s="24">
        <f>TRUNC(IF(E24=事業計画明細書!$C$29,O24*事業計画明細書!$D$29,IF(E24=事業計画明細書!$C$30,O24*事業計画明細書!$D$30,IF(E24=事業計画明細書!$C$31,O24*事業計画明細書!$D$31,O24))))</f>
        <v>0</v>
      </c>
      <c r="Q24" s="16"/>
      <c r="R24" s="10"/>
      <c r="S24" s="17" t="str">
        <f t="shared" si="1"/>
        <v/>
      </c>
      <c r="T24" s="18">
        <f>IF(E24=事業計画明細書!$C$29,F24*事業計画明細書!$D$29,IF(E24=事業計画明細書!$C$30,F24*事業計画明細書!$D$30,IF(E24=事業計画明細書!$C$31,F24*事業計画明細書!$D$31,F24)))</f>
        <v>0</v>
      </c>
    </row>
    <row r="25" spans="1:20" ht="22.5" customHeight="1">
      <c r="A25" s="10">
        <v>17</v>
      </c>
      <c r="B25" s="173"/>
      <c r="C25" s="174"/>
      <c r="D25" s="175"/>
      <c r="E25" s="14"/>
      <c r="F25" s="11"/>
      <c r="G25" s="12"/>
      <c r="H25" s="13"/>
      <c r="I25" s="12"/>
      <c r="J25" s="13"/>
      <c r="K25" s="12"/>
      <c r="L25" s="14"/>
      <c r="M25" s="10"/>
      <c r="N25" s="14"/>
      <c r="O25" s="15">
        <f t="shared" si="0"/>
        <v>0</v>
      </c>
      <c r="P25" s="24">
        <f>TRUNC(IF(E25=事業計画明細書!$C$29,O25*事業計画明細書!$D$29,IF(E25=事業計画明細書!$C$30,O25*事業計画明細書!$D$30,IF(E25=事業計画明細書!$C$31,O25*事業計画明細書!$D$31,O25))))</f>
        <v>0</v>
      </c>
      <c r="Q25" s="16"/>
      <c r="R25" s="10"/>
      <c r="S25" s="17" t="str">
        <f t="shared" si="1"/>
        <v/>
      </c>
      <c r="T25" s="18">
        <f>IF(E25=事業計画明細書!$C$29,F25*事業計画明細書!$D$29,IF(E25=事業計画明細書!$C$30,F25*事業計画明細書!$D$30,IF(E25=事業計画明細書!$C$31,F25*事業計画明細書!$D$31,F25)))</f>
        <v>0</v>
      </c>
    </row>
    <row r="26" spans="1:20" ht="22.5" customHeight="1">
      <c r="A26" s="10">
        <v>18</v>
      </c>
      <c r="B26" s="173"/>
      <c r="C26" s="174"/>
      <c r="D26" s="175"/>
      <c r="E26" s="14"/>
      <c r="F26" s="11"/>
      <c r="G26" s="12"/>
      <c r="H26" s="13"/>
      <c r="I26" s="12"/>
      <c r="J26" s="13"/>
      <c r="K26" s="12"/>
      <c r="L26" s="14"/>
      <c r="M26" s="10"/>
      <c r="N26" s="14"/>
      <c r="O26" s="15">
        <f t="shared" si="0"/>
        <v>0</v>
      </c>
      <c r="P26" s="24">
        <f>TRUNC(IF(E26=事業計画明細書!$C$29,O26*事業計画明細書!$D$29,IF(E26=事業計画明細書!$C$30,O26*事業計画明細書!$D$30,IF(E26=事業計画明細書!$C$31,O26*事業計画明細書!$D$31,O26))))</f>
        <v>0</v>
      </c>
      <c r="Q26" s="16"/>
      <c r="R26" s="10"/>
      <c r="S26" s="17" t="str">
        <f t="shared" si="1"/>
        <v/>
      </c>
      <c r="T26" s="18">
        <f>IF(E26=事業計画明細書!$C$29,F26*事業計画明細書!$D$29,IF(E26=事業計画明細書!$C$30,F26*事業計画明細書!$D$30,IF(E26=事業計画明細書!$C$31,F26*事業計画明細書!$D$31,F26)))</f>
        <v>0</v>
      </c>
    </row>
    <row r="27" spans="1:20" ht="22.5" customHeight="1">
      <c r="A27" s="10">
        <v>19</v>
      </c>
      <c r="B27" s="173"/>
      <c r="C27" s="174"/>
      <c r="D27" s="175"/>
      <c r="E27" s="14"/>
      <c r="F27" s="11"/>
      <c r="G27" s="12"/>
      <c r="H27" s="13"/>
      <c r="I27" s="12"/>
      <c r="J27" s="13"/>
      <c r="K27" s="12"/>
      <c r="L27" s="14"/>
      <c r="M27" s="10"/>
      <c r="N27" s="14"/>
      <c r="O27" s="15">
        <f t="shared" si="0"/>
        <v>0</v>
      </c>
      <c r="P27" s="24">
        <f>TRUNC(IF(E27=事業計画明細書!$C$29,O27*事業計画明細書!$D$29,IF(E27=事業計画明細書!$C$30,O27*事業計画明細書!$D$30,IF(E27=事業計画明細書!$C$31,O27*事業計画明細書!$D$31,O27))))</f>
        <v>0</v>
      </c>
      <c r="Q27" s="16"/>
      <c r="R27" s="10"/>
      <c r="S27" s="17" t="str">
        <f t="shared" si="1"/>
        <v/>
      </c>
      <c r="T27" s="18">
        <f>IF(E27=事業計画明細書!$C$29,F27*事業計画明細書!$D$29,IF(E27=事業計画明細書!$C$30,F27*事業計画明細書!$D$30,IF(E27=事業計画明細書!$C$31,F27*事業計画明細書!$D$31,F27)))</f>
        <v>0</v>
      </c>
    </row>
    <row r="28" spans="1:20" ht="22.5" customHeight="1" thickBot="1">
      <c r="A28" s="10">
        <v>20</v>
      </c>
      <c r="B28" s="173"/>
      <c r="C28" s="174"/>
      <c r="D28" s="175"/>
      <c r="E28" s="14"/>
      <c r="F28" s="11"/>
      <c r="G28" s="12"/>
      <c r="H28" s="13"/>
      <c r="I28" s="12"/>
      <c r="J28" s="13"/>
      <c r="K28" s="12"/>
      <c r="L28" s="14"/>
      <c r="M28" s="10"/>
      <c r="N28" s="14"/>
      <c r="O28" s="15">
        <f t="shared" si="0"/>
        <v>0</v>
      </c>
      <c r="P28" s="24">
        <f>TRUNC(IF(E28=事業計画明細書!$C$29,O28*事業計画明細書!$D$29,IF(E28=事業計画明細書!$C$30,O28*事業計画明細書!$D$30,IF(E28=事業計画明細書!$C$31,O28*事業計画明細書!$D$31,O28))))</f>
        <v>0</v>
      </c>
      <c r="Q28" s="16"/>
      <c r="R28" s="10"/>
      <c r="S28" s="17" t="str">
        <f t="shared" si="1"/>
        <v/>
      </c>
      <c r="T28" s="18">
        <f>IF(E28=事業計画明細書!$C$29,F28*事業計画明細書!$D$29,IF(E28=事業計画明細書!$C$30,F28*事業計画明細書!$D$30,IF(E28=事業計画明細書!$C$31,F28*事業計画明細書!$D$31,F28)))</f>
        <v>0</v>
      </c>
    </row>
    <row r="29" spans="1:20" s="41" customFormat="1" ht="14" thickTop="1" thickBot="1">
      <c r="A29" s="180" t="s">
        <v>8</v>
      </c>
      <c r="B29" s="181"/>
      <c r="C29" s="181"/>
      <c r="D29" s="181"/>
      <c r="E29" s="181"/>
      <c r="F29" s="181"/>
      <c r="G29" s="181"/>
      <c r="H29" s="181"/>
      <c r="I29" s="181"/>
      <c r="J29" s="181"/>
      <c r="K29" s="181"/>
      <c r="L29" s="182"/>
      <c r="M29" s="183" t="s">
        <v>284</v>
      </c>
      <c r="N29" s="184"/>
      <c r="O29" s="33"/>
      <c r="P29" s="34">
        <f>SUM(P30:P49)</f>
        <v>0</v>
      </c>
      <c r="Q29" s="35"/>
      <c r="R29" s="36"/>
      <c r="S29" s="9"/>
      <c r="T29" s="9"/>
    </row>
    <row r="30" spans="1:20" ht="21.75" customHeight="1" thickTop="1">
      <c r="A30" s="25">
        <v>1</v>
      </c>
      <c r="B30" s="176"/>
      <c r="C30" s="177"/>
      <c r="D30" s="178"/>
      <c r="E30" s="29"/>
      <c r="F30" s="26"/>
      <c r="G30" s="27"/>
      <c r="H30" s="28" t="s">
        <v>306</v>
      </c>
      <c r="I30" s="27"/>
      <c r="J30" s="28"/>
      <c r="K30" s="27"/>
      <c r="L30" s="29"/>
      <c r="M30" s="25"/>
      <c r="N30" s="29"/>
      <c r="O30" s="30">
        <f t="shared" si="0"/>
        <v>0</v>
      </c>
      <c r="P30" s="31">
        <f>TRUNC(IF(E30=事業計画明細書!$C$29,O30*事業計画明細書!$D$29,IF(E30=事業計画明細書!$C$30,O30*事業計画明細書!$D$30,IF(E30=事業計画明細書!$C$31,O30*事業計画明細書!$D$31,O30))))</f>
        <v>0</v>
      </c>
      <c r="Q30" s="32"/>
      <c r="R30" s="25"/>
      <c r="S30" s="17" t="str">
        <f t="shared" si="1"/>
        <v/>
      </c>
      <c r="T30" s="18">
        <f>IF(E30=事業計画明細書!$C$29,F30*事業計画明細書!$D$29,IF(E30=事業計画明細書!$C$30,F30*事業計画明細書!$D$30,IF(E30=事業計画明細書!$C$31,F30*事業計画明細書!$D$31,F30)))</f>
        <v>0</v>
      </c>
    </row>
    <row r="31" spans="1:20" ht="21.75" customHeight="1">
      <c r="A31" s="10">
        <v>2</v>
      </c>
      <c r="B31" s="176"/>
      <c r="C31" s="177"/>
      <c r="D31" s="178"/>
      <c r="E31" s="29"/>
      <c r="F31" s="11"/>
      <c r="G31" s="12"/>
      <c r="H31" s="13"/>
      <c r="I31" s="12"/>
      <c r="J31" s="13"/>
      <c r="K31" s="12"/>
      <c r="L31" s="14"/>
      <c r="M31" s="10"/>
      <c r="N31" s="14"/>
      <c r="O31" s="15">
        <f t="shared" si="0"/>
        <v>0</v>
      </c>
      <c r="P31" s="24">
        <f>TRUNC(IF(E31=事業計画明細書!$C$29,O31*事業計画明細書!$D$29,IF(E31=事業計画明細書!$C$30,O31*事業計画明細書!$D$30,IF(E31=事業計画明細書!$C$31,O31*事業計画明細書!$D$31,O31))))</f>
        <v>0</v>
      </c>
      <c r="Q31" s="16"/>
      <c r="R31" s="10"/>
      <c r="S31" s="17" t="str">
        <f t="shared" si="1"/>
        <v/>
      </c>
      <c r="T31" s="18">
        <f>IF(E31=事業計画明細書!$C$29,F31*事業計画明細書!$D$29,IF(E31=事業計画明細書!$C$30,F31*事業計画明細書!$D$30,IF(E31=事業計画明細書!$C$31,F31*事業計画明細書!$D$31,F31)))</f>
        <v>0</v>
      </c>
    </row>
    <row r="32" spans="1:20" ht="21.75" customHeight="1">
      <c r="A32" s="10">
        <v>3</v>
      </c>
      <c r="B32" s="173"/>
      <c r="C32" s="174"/>
      <c r="D32" s="175"/>
      <c r="E32" s="29"/>
      <c r="F32" s="11"/>
      <c r="G32" s="12"/>
      <c r="H32" s="13"/>
      <c r="I32" s="12"/>
      <c r="J32" s="13"/>
      <c r="K32" s="12"/>
      <c r="L32" s="14"/>
      <c r="M32" s="10"/>
      <c r="N32" s="14"/>
      <c r="O32" s="15">
        <f t="shared" si="0"/>
        <v>0</v>
      </c>
      <c r="P32" s="24">
        <f>TRUNC(IF(E32=事業計画明細書!$C$29,O32*事業計画明細書!$D$29,IF(E32=事業計画明細書!$C$30,O32*事業計画明細書!$D$30,IF(E32=事業計画明細書!$C$31,O32*事業計画明細書!$D$31,O32))))</f>
        <v>0</v>
      </c>
      <c r="Q32" s="16"/>
      <c r="R32" s="10"/>
      <c r="S32" s="17" t="str">
        <f t="shared" si="1"/>
        <v/>
      </c>
      <c r="T32" s="18">
        <f>IF(E32=事業計画明細書!$C$29,F32*事業計画明細書!$D$29,IF(E32=事業計画明細書!$C$30,F32*事業計画明細書!$D$30,IF(E32=事業計画明細書!$C$31,F32*事業計画明細書!$D$31,F32)))</f>
        <v>0</v>
      </c>
    </row>
    <row r="33" spans="1:20" ht="21.75" customHeight="1">
      <c r="A33" s="10">
        <v>4</v>
      </c>
      <c r="B33" s="173"/>
      <c r="C33" s="174"/>
      <c r="D33" s="175"/>
      <c r="E33" s="29"/>
      <c r="F33" s="11"/>
      <c r="G33" s="12"/>
      <c r="H33" s="13"/>
      <c r="I33" s="12"/>
      <c r="J33" s="13"/>
      <c r="K33" s="12"/>
      <c r="L33" s="14"/>
      <c r="M33" s="10"/>
      <c r="N33" s="14"/>
      <c r="O33" s="15">
        <f t="shared" si="0"/>
        <v>0</v>
      </c>
      <c r="P33" s="24">
        <f>TRUNC(IF(E33=事業計画明細書!$C$29,O33*事業計画明細書!$D$29,IF(E33=事業計画明細書!$C$30,O33*事業計画明細書!$D$30,IF(E33=事業計画明細書!$C$31,O33*事業計画明細書!$D$31,O33))))</f>
        <v>0</v>
      </c>
      <c r="Q33" s="16"/>
      <c r="R33" s="10"/>
      <c r="S33" s="17" t="str">
        <f t="shared" si="1"/>
        <v/>
      </c>
      <c r="T33" s="18">
        <f>IF(E33=事業計画明細書!$C$29,F33*事業計画明細書!$D$29,IF(E33=事業計画明細書!$C$30,F33*事業計画明細書!$D$30,IF(E33=事業計画明細書!$C$31,F33*事業計画明細書!$D$31,F33)))</f>
        <v>0</v>
      </c>
    </row>
    <row r="34" spans="1:20" ht="21.75" customHeight="1">
      <c r="A34" s="10">
        <v>5</v>
      </c>
      <c r="B34" s="173"/>
      <c r="C34" s="174"/>
      <c r="D34" s="175"/>
      <c r="E34" s="29"/>
      <c r="F34" s="11"/>
      <c r="G34" s="12"/>
      <c r="H34" s="13"/>
      <c r="I34" s="12"/>
      <c r="J34" s="13"/>
      <c r="K34" s="12"/>
      <c r="L34" s="14"/>
      <c r="M34" s="10"/>
      <c r="N34" s="14"/>
      <c r="O34" s="15">
        <f t="shared" si="0"/>
        <v>0</v>
      </c>
      <c r="P34" s="24">
        <f>TRUNC(IF(E34=事業計画明細書!$C$29,O34*事業計画明細書!$D$29,IF(E34=事業計画明細書!$C$30,O34*事業計画明細書!$D$30,IF(E34=事業計画明細書!$C$31,O34*事業計画明細書!$D$31,O34))))</f>
        <v>0</v>
      </c>
      <c r="Q34" s="16"/>
      <c r="R34" s="10"/>
      <c r="S34" s="17" t="str">
        <f t="shared" si="1"/>
        <v/>
      </c>
      <c r="T34" s="18">
        <f>IF(E34=事業計画明細書!$C$29,F34*事業計画明細書!$D$29,IF(E34=事業計画明細書!$C$30,F34*事業計画明細書!$D$30,IF(E34=事業計画明細書!$C$31,F34*事業計画明細書!$D$31,F34)))</f>
        <v>0</v>
      </c>
    </row>
    <row r="35" spans="1:20" ht="21.75" customHeight="1">
      <c r="A35" s="10">
        <v>6</v>
      </c>
      <c r="B35" s="173"/>
      <c r="C35" s="174"/>
      <c r="D35" s="175"/>
      <c r="E35" s="29"/>
      <c r="F35" s="11"/>
      <c r="G35" s="12"/>
      <c r="H35" s="13"/>
      <c r="I35" s="12"/>
      <c r="J35" s="13"/>
      <c r="K35" s="12"/>
      <c r="L35" s="14"/>
      <c r="M35" s="10"/>
      <c r="N35" s="14"/>
      <c r="O35" s="15">
        <f t="shared" si="0"/>
        <v>0</v>
      </c>
      <c r="P35" s="24">
        <f>TRUNC(IF(E35=事業計画明細書!$C$29,O35*事業計画明細書!$D$29,IF(E35=事業計画明細書!$C$30,O35*事業計画明細書!$D$30,IF(E35=事業計画明細書!$C$31,O35*事業計画明細書!$D$31,O35))))</f>
        <v>0</v>
      </c>
      <c r="Q35" s="16"/>
      <c r="R35" s="10"/>
      <c r="S35" s="17" t="str">
        <f t="shared" si="1"/>
        <v/>
      </c>
      <c r="T35" s="18">
        <f>IF(E35=事業計画明細書!$C$29,F35*事業計画明細書!$D$29,IF(E35=事業計画明細書!$C$30,F35*事業計画明細書!$D$30,IF(E35=事業計画明細書!$C$31,F35*事業計画明細書!$D$31,F35)))</f>
        <v>0</v>
      </c>
    </row>
    <row r="36" spans="1:20" ht="21.75" customHeight="1">
      <c r="A36" s="10">
        <v>7</v>
      </c>
      <c r="B36" s="173"/>
      <c r="C36" s="174"/>
      <c r="D36" s="175"/>
      <c r="E36" s="29"/>
      <c r="F36" s="11"/>
      <c r="G36" s="12"/>
      <c r="H36" s="13"/>
      <c r="I36" s="12"/>
      <c r="J36" s="13"/>
      <c r="K36" s="12"/>
      <c r="L36" s="14"/>
      <c r="M36" s="10"/>
      <c r="N36" s="14"/>
      <c r="O36" s="15">
        <f t="shared" si="0"/>
        <v>0</v>
      </c>
      <c r="P36" s="24">
        <f>TRUNC(IF(E36=事業計画明細書!$C$29,O36*事業計画明細書!$D$29,IF(E36=事業計画明細書!$C$30,O36*事業計画明細書!$D$30,IF(E36=事業計画明細書!$C$31,O36*事業計画明細書!$D$31,O36))))</f>
        <v>0</v>
      </c>
      <c r="Q36" s="16"/>
      <c r="R36" s="10"/>
      <c r="S36" s="17" t="str">
        <f t="shared" si="1"/>
        <v/>
      </c>
      <c r="T36" s="18">
        <f>IF(E36=事業計画明細書!$C$29,F36*事業計画明細書!$D$29,IF(E36=事業計画明細書!$C$30,F36*事業計画明細書!$D$30,IF(E36=事業計画明細書!$C$31,F36*事業計画明細書!$D$31,F36)))</f>
        <v>0</v>
      </c>
    </row>
    <row r="37" spans="1:20" ht="21.75" customHeight="1">
      <c r="A37" s="10">
        <v>8</v>
      </c>
      <c r="B37" s="173"/>
      <c r="C37" s="174"/>
      <c r="D37" s="175"/>
      <c r="E37" s="29"/>
      <c r="F37" s="11"/>
      <c r="G37" s="12"/>
      <c r="H37" s="13"/>
      <c r="I37" s="12"/>
      <c r="J37" s="13"/>
      <c r="K37" s="12"/>
      <c r="L37" s="14"/>
      <c r="M37" s="10"/>
      <c r="N37" s="14"/>
      <c r="O37" s="15">
        <f t="shared" si="0"/>
        <v>0</v>
      </c>
      <c r="P37" s="24">
        <f>TRUNC(IF(E37=事業計画明細書!$C$29,O37*事業計画明細書!$D$29,IF(E37=事業計画明細書!$C$30,O37*事業計画明細書!$D$30,IF(E37=事業計画明細書!$C$31,O37*事業計画明細書!$D$31,O37))))</f>
        <v>0</v>
      </c>
      <c r="Q37" s="16"/>
      <c r="R37" s="10"/>
      <c r="S37" s="17" t="str">
        <f t="shared" si="1"/>
        <v/>
      </c>
      <c r="T37" s="18">
        <f>IF(E37=事業計画明細書!$C$29,F37*事業計画明細書!$D$29,IF(E37=事業計画明細書!$C$30,F37*事業計画明細書!$D$30,IF(E37=事業計画明細書!$C$31,F37*事業計画明細書!$D$31,F37)))</f>
        <v>0</v>
      </c>
    </row>
    <row r="38" spans="1:20" ht="21.75" customHeight="1">
      <c r="A38" s="10">
        <v>9</v>
      </c>
      <c r="B38" s="173"/>
      <c r="C38" s="174"/>
      <c r="D38" s="175"/>
      <c r="E38" s="29"/>
      <c r="F38" s="11"/>
      <c r="G38" s="12"/>
      <c r="H38" s="13"/>
      <c r="I38" s="12"/>
      <c r="J38" s="13"/>
      <c r="K38" s="12"/>
      <c r="L38" s="14"/>
      <c r="M38" s="10"/>
      <c r="N38" s="14"/>
      <c r="O38" s="15">
        <f t="shared" si="0"/>
        <v>0</v>
      </c>
      <c r="P38" s="24">
        <f>TRUNC(IF(E38=事業計画明細書!$C$29,O38*事業計画明細書!$D$29,IF(E38=事業計画明細書!$C$30,O38*事業計画明細書!$D$30,IF(E38=事業計画明細書!$C$31,O38*事業計画明細書!$D$31,O38))))</f>
        <v>0</v>
      </c>
      <c r="Q38" s="16"/>
      <c r="R38" s="10"/>
      <c r="S38" s="17" t="str">
        <f t="shared" si="1"/>
        <v/>
      </c>
      <c r="T38" s="18">
        <f>IF(E38=事業計画明細書!$C$29,F38*事業計画明細書!$D$29,IF(E38=事業計画明細書!$C$30,F38*事業計画明細書!$D$30,IF(E38=事業計画明細書!$C$31,F38*事業計画明細書!$D$31,F38)))</f>
        <v>0</v>
      </c>
    </row>
    <row r="39" spans="1:20" ht="21.75" customHeight="1">
      <c r="A39" s="10">
        <v>10</v>
      </c>
      <c r="B39" s="173"/>
      <c r="C39" s="174"/>
      <c r="D39" s="175"/>
      <c r="E39" s="29"/>
      <c r="F39" s="11"/>
      <c r="G39" s="12"/>
      <c r="H39" s="13"/>
      <c r="I39" s="12"/>
      <c r="J39" s="13"/>
      <c r="K39" s="12"/>
      <c r="L39" s="14"/>
      <c r="M39" s="10"/>
      <c r="N39" s="14"/>
      <c r="O39" s="15">
        <f t="shared" si="0"/>
        <v>0</v>
      </c>
      <c r="P39" s="24">
        <f>TRUNC(IF(E39=事業計画明細書!$C$29,O39*事業計画明細書!$D$29,IF(E39=事業計画明細書!$C$30,O39*事業計画明細書!$D$30,IF(E39=事業計画明細書!$C$31,O39*事業計画明細書!$D$31,O39))))</f>
        <v>0</v>
      </c>
      <c r="Q39" s="16"/>
      <c r="R39" s="10"/>
      <c r="S39" s="17" t="str">
        <f t="shared" si="1"/>
        <v/>
      </c>
      <c r="T39" s="18">
        <f>IF(E39=事業計画明細書!$C$29,F39*事業計画明細書!$D$29,IF(E39=事業計画明細書!$C$30,F39*事業計画明細書!$D$30,IF(E39=事業計画明細書!$C$31,F39*事業計画明細書!$D$31,F39)))</f>
        <v>0</v>
      </c>
    </row>
    <row r="40" spans="1:20" ht="21.75" customHeight="1">
      <c r="A40" s="10">
        <v>11</v>
      </c>
      <c r="B40" s="173"/>
      <c r="C40" s="174"/>
      <c r="D40" s="175"/>
      <c r="E40" s="29"/>
      <c r="F40" s="11"/>
      <c r="G40" s="12"/>
      <c r="H40" s="13"/>
      <c r="I40" s="12"/>
      <c r="J40" s="13"/>
      <c r="K40" s="12"/>
      <c r="L40" s="14"/>
      <c r="M40" s="10"/>
      <c r="N40" s="14"/>
      <c r="O40" s="15">
        <f>ROUNDDOWN(PRODUCT(F40,G40,I40,K40,M40),2)</f>
        <v>0</v>
      </c>
      <c r="P40" s="24">
        <f>TRUNC(IF(E40=事業計画明細書!$C$29,O40*事業計画明細書!$D$29,IF(E40=事業計画明細書!$C$30,O40*事業計画明細書!$D$30,IF(E40=事業計画明細書!$C$31,O40*事業計画明細書!$D$31,O40))))</f>
        <v>0</v>
      </c>
      <c r="Q40" s="16"/>
      <c r="R40" s="10"/>
      <c r="S40" s="17" t="str">
        <f t="shared" si="1"/>
        <v/>
      </c>
      <c r="T40" s="18">
        <f>IF(E40=事業計画明細書!$C$29,F40*事業計画明細書!$D$29,IF(E40=事業計画明細書!$C$30,F40*事業計画明細書!$D$30,IF(E40=事業計画明細書!$C$31,F40*事業計画明細書!$D$31,F40)))</f>
        <v>0</v>
      </c>
    </row>
    <row r="41" spans="1:20" ht="21.75" customHeight="1">
      <c r="A41" s="10">
        <v>12</v>
      </c>
      <c r="B41" s="173"/>
      <c r="C41" s="174"/>
      <c r="D41" s="175"/>
      <c r="E41" s="14"/>
      <c r="F41" s="11"/>
      <c r="G41" s="12"/>
      <c r="H41" s="13"/>
      <c r="I41" s="12"/>
      <c r="J41" s="13"/>
      <c r="K41" s="12"/>
      <c r="L41" s="14"/>
      <c r="M41" s="10"/>
      <c r="N41" s="14"/>
      <c r="O41" s="15">
        <f>ROUNDDOWN(PRODUCT(F41,G41,I41,K41,M41),2)</f>
        <v>0</v>
      </c>
      <c r="P41" s="24">
        <f>TRUNC(IF(E41=事業計画明細書!$C$29,O41*事業計画明細書!$D$29,IF(E41=事業計画明細書!$C$30,O41*事業計画明細書!$D$30,IF(E41=事業計画明細書!$C$31,O41*事業計画明細書!$D$31,O41))))</f>
        <v>0</v>
      </c>
      <c r="Q41" s="16"/>
      <c r="R41" s="10"/>
      <c r="S41" s="17" t="str">
        <f t="shared" si="1"/>
        <v/>
      </c>
      <c r="T41" s="18">
        <f>IF(E41=事業計画明細書!$C$29,F41*事業計画明細書!$D$29,IF(E41=事業計画明細書!$C$30,F41*事業計画明細書!$D$30,IF(E41=事業計画明細書!$C$31,F41*事業計画明細書!$D$31,F41)))</f>
        <v>0</v>
      </c>
    </row>
    <row r="42" spans="1:20" ht="21.75" customHeight="1">
      <c r="A42" s="10">
        <v>13</v>
      </c>
      <c r="B42" s="173"/>
      <c r="C42" s="174"/>
      <c r="D42" s="175"/>
      <c r="E42" s="14"/>
      <c r="F42" s="11"/>
      <c r="G42" s="12"/>
      <c r="H42" s="13"/>
      <c r="I42" s="12"/>
      <c r="J42" s="13"/>
      <c r="K42" s="12"/>
      <c r="L42" s="14"/>
      <c r="M42" s="10"/>
      <c r="N42" s="14"/>
      <c r="O42" s="15">
        <f t="shared" si="0"/>
        <v>0</v>
      </c>
      <c r="P42" s="24">
        <f>TRUNC(IF(E42=事業計画明細書!$C$29,O42*事業計画明細書!$D$29,IF(E42=事業計画明細書!$C$30,O42*事業計画明細書!$D$30,IF(E42=事業計画明細書!$C$31,O42*事業計画明細書!$D$31,O42))))</f>
        <v>0</v>
      </c>
      <c r="Q42" s="16"/>
      <c r="R42" s="10"/>
      <c r="S42" s="17" t="str">
        <f t="shared" si="1"/>
        <v/>
      </c>
      <c r="T42" s="18">
        <f>IF(E42=事業計画明細書!$C$29,F42*事業計画明細書!$D$29,IF(E42=事業計画明細書!$C$30,F42*事業計画明細書!$D$30,IF(E42=事業計画明細書!$C$31,F42*事業計画明細書!$D$31,F42)))</f>
        <v>0</v>
      </c>
    </row>
    <row r="43" spans="1:20" ht="21.75" customHeight="1">
      <c r="A43" s="10">
        <v>14</v>
      </c>
      <c r="B43" s="173"/>
      <c r="C43" s="174"/>
      <c r="D43" s="175"/>
      <c r="E43" s="14"/>
      <c r="F43" s="11"/>
      <c r="G43" s="12"/>
      <c r="H43" s="13"/>
      <c r="I43" s="12"/>
      <c r="J43" s="13"/>
      <c r="K43" s="12"/>
      <c r="L43" s="14"/>
      <c r="M43" s="10"/>
      <c r="N43" s="14"/>
      <c r="O43" s="15">
        <f t="shared" si="0"/>
        <v>0</v>
      </c>
      <c r="P43" s="24">
        <f>TRUNC(IF(E43=事業計画明細書!$C$29,O43*事業計画明細書!$D$29,IF(E43=事業計画明細書!$C$30,O43*事業計画明細書!$D$30,IF(E43=事業計画明細書!$C$31,O43*事業計画明細書!$D$31,O43))))</f>
        <v>0</v>
      </c>
      <c r="Q43" s="16"/>
      <c r="R43" s="10"/>
      <c r="S43" s="17" t="str">
        <f t="shared" si="1"/>
        <v/>
      </c>
      <c r="T43" s="18">
        <f>IF(E43=事業計画明細書!$C$29,F43*事業計画明細書!$D$29,IF(E43=事業計画明細書!$C$30,F43*事業計画明細書!$D$30,IF(E43=事業計画明細書!$C$31,F43*事業計画明細書!$D$31,F43)))</f>
        <v>0</v>
      </c>
    </row>
    <row r="44" spans="1:20" ht="21.75" customHeight="1">
      <c r="A44" s="10">
        <v>15</v>
      </c>
      <c r="B44" s="173"/>
      <c r="C44" s="174"/>
      <c r="D44" s="175"/>
      <c r="E44" s="14"/>
      <c r="F44" s="11"/>
      <c r="G44" s="12"/>
      <c r="H44" s="13"/>
      <c r="I44" s="12"/>
      <c r="J44" s="13"/>
      <c r="K44" s="12"/>
      <c r="L44" s="14"/>
      <c r="M44" s="10"/>
      <c r="N44" s="14"/>
      <c r="O44" s="15">
        <f t="shared" si="0"/>
        <v>0</v>
      </c>
      <c r="P44" s="24">
        <f>TRUNC(IF(E44=事業計画明細書!$C$29,O44*事業計画明細書!$D$29,IF(E44=事業計画明細書!$C$30,O44*事業計画明細書!$D$30,IF(E44=事業計画明細書!$C$31,O44*事業計画明細書!$D$31,O44))))</f>
        <v>0</v>
      </c>
      <c r="Q44" s="16"/>
      <c r="R44" s="10"/>
      <c r="S44" s="17" t="str">
        <f t="shared" si="1"/>
        <v/>
      </c>
      <c r="T44" s="18">
        <f>IF(E44=事業計画明細書!$C$29,F44*事業計画明細書!$D$29,IF(E44=事業計画明細書!$C$30,F44*事業計画明細書!$D$30,IF(E44=事業計画明細書!$C$31,F44*事業計画明細書!$D$31,F44)))</f>
        <v>0</v>
      </c>
    </row>
    <row r="45" spans="1:20" ht="21.75" customHeight="1">
      <c r="A45" s="10">
        <v>16</v>
      </c>
      <c r="B45" s="173"/>
      <c r="C45" s="174"/>
      <c r="D45" s="175"/>
      <c r="E45" s="14"/>
      <c r="F45" s="11"/>
      <c r="G45" s="12"/>
      <c r="H45" s="13"/>
      <c r="I45" s="12"/>
      <c r="J45" s="13"/>
      <c r="K45" s="12"/>
      <c r="L45" s="14"/>
      <c r="M45" s="10"/>
      <c r="N45" s="14"/>
      <c r="O45" s="15">
        <f t="shared" si="0"/>
        <v>0</v>
      </c>
      <c r="P45" s="24">
        <f>TRUNC(IF(E45=事業計画明細書!$C$29,O45*事業計画明細書!$D$29,IF(E45=事業計画明細書!$C$30,O45*事業計画明細書!$D$30,IF(E45=事業計画明細書!$C$31,O45*事業計画明細書!$D$31,O45))))</f>
        <v>0</v>
      </c>
      <c r="Q45" s="16"/>
      <c r="R45" s="10"/>
      <c r="S45" s="17" t="str">
        <f t="shared" si="1"/>
        <v/>
      </c>
      <c r="T45" s="18">
        <f>IF(E45=事業計画明細書!$C$29,F45*事業計画明細書!$D$29,IF(E45=事業計画明細書!$C$30,F45*事業計画明細書!$D$30,IF(E45=事業計画明細書!$C$31,F45*事業計画明細書!$D$31,F45)))</f>
        <v>0</v>
      </c>
    </row>
    <row r="46" spans="1:20" ht="21.75" customHeight="1">
      <c r="A46" s="10">
        <v>17</v>
      </c>
      <c r="B46" s="173"/>
      <c r="C46" s="174"/>
      <c r="D46" s="175"/>
      <c r="E46" s="14"/>
      <c r="F46" s="11"/>
      <c r="G46" s="12"/>
      <c r="H46" s="13"/>
      <c r="I46" s="12"/>
      <c r="J46" s="13"/>
      <c r="K46" s="12"/>
      <c r="L46" s="14"/>
      <c r="M46" s="10"/>
      <c r="N46" s="14"/>
      <c r="O46" s="15">
        <f t="shared" si="0"/>
        <v>0</v>
      </c>
      <c r="P46" s="24">
        <f>TRUNC(IF(E46=事業計画明細書!$C$29,O46*事業計画明細書!$D$29,IF(E46=事業計画明細書!$C$30,O46*事業計画明細書!$D$30,IF(E46=事業計画明細書!$C$31,O46*事業計画明細書!$D$31,O46))))</f>
        <v>0</v>
      </c>
      <c r="Q46" s="16"/>
      <c r="R46" s="10"/>
      <c r="S46" s="17" t="str">
        <f t="shared" si="1"/>
        <v/>
      </c>
      <c r="T46" s="18">
        <f>IF(E46=事業計画明細書!$C$29,F46*事業計画明細書!$D$29,IF(E46=事業計画明細書!$C$30,F46*事業計画明細書!$D$30,IF(E46=事業計画明細書!$C$31,F46*事業計画明細書!$D$31,F46)))</f>
        <v>0</v>
      </c>
    </row>
    <row r="47" spans="1:20" ht="21.75" customHeight="1">
      <c r="A47" s="10">
        <v>18</v>
      </c>
      <c r="B47" s="173"/>
      <c r="C47" s="174"/>
      <c r="D47" s="175"/>
      <c r="E47" s="14"/>
      <c r="F47" s="11"/>
      <c r="G47" s="12"/>
      <c r="H47" s="13"/>
      <c r="I47" s="12"/>
      <c r="J47" s="13"/>
      <c r="K47" s="12"/>
      <c r="L47" s="14"/>
      <c r="M47" s="10"/>
      <c r="N47" s="14"/>
      <c r="O47" s="15">
        <f t="shared" si="0"/>
        <v>0</v>
      </c>
      <c r="P47" s="24">
        <f>TRUNC(IF(E47=事業計画明細書!$C$29,O47*事業計画明細書!$D$29,IF(E47=事業計画明細書!$C$30,O47*事業計画明細書!$D$30,IF(E47=事業計画明細書!$C$31,O47*事業計画明細書!$D$31,O47))))</f>
        <v>0</v>
      </c>
      <c r="Q47" s="16"/>
      <c r="R47" s="10"/>
      <c r="S47" s="17" t="str">
        <f t="shared" si="1"/>
        <v/>
      </c>
      <c r="T47" s="18">
        <f>IF(E47=事業計画明細書!$C$29,F47*事業計画明細書!$D$29,IF(E47=事業計画明細書!$C$30,F47*事業計画明細書!$D$30,IF(E47=事業計画明細書!$C$31,F47*事業計画明細書!$D$31,F47)))</f>
        <v>0</v>
      </c>
    </row>
    <row r="48" spans="1:20" ht="21.75" customHeight="1">
      <c r="A48" s="10">
        <v>19</v>
      </c>
      <c r="B48" s="173"/>
      <c r="C48" s="174"/>
      <c r="D48" s="175"/>
      <c r="E48" s="14"/>
      <c r="F48" s="11"/>
      <c r="G48" s="12"/>
      <c r="H48" s="13"/>
      <c r="I48" s="12"/>
      <c r="J48" s="13"/>
      <c r="K48" s="12"/>
      <c r="L48" s="14"/>
      <c r="M48" s="10"/>
      <c r="N48" s="14"/>
      <c r="O48" s="15">
        <f t="shared" si="0"/>
        <v>0</v>
      </c>
      <c r="P48" s="24">
        <f>TRUNC(IF(E48=事業計画明細書!$C$29,O48*事業計画明細書!$D$29,IF(E48=事業計画明細書!$C$30,O48*事業計画明細書!$D$30,IF(E48=事業計画明細書!$C$31,O48*事業計画明細書!$D$31,O48))))</f>
        <v>0</v>
      </c>
      <c r="Q48" s="16"/>
      <c r="R48" s="10"/>
      <c r="S48" s="17" t="str">
        <f t="shared" si="1"/>
        <v/>
      </c>
      <c r="T48" s="18">
        <f>IF(E48=事業計画明細書!$C$29,F48*事業計画明細書!$D$29,IF(E48=事業計画明細書!$C$30,F48*事業計画明細書!$D$30,IF(E48=事業計画明細書!$C$31,F48*事業計画明細書!$D$31,F48)))</f>
        <v>0</v>
      </c>
    </row>
    <row r="49" spans="1:20" ht="21.75" customHeight="1">
      <c r="A49" s="10">
        <v>20</v>
      </c>
      <c r="B49" s="173"/>
      <c r="C49" s="174"/>
      <c r="D49" s="175"/>
      <c r="E49" s="14"/>
      <c r="F49" s="11"/>
      <c r="G49" s="12"/>
      <c r="H49" s="13"/>
      <c r="I49" s="12"/>
      <c r="J49" s="13"/>
      <c r="K49" s="12"/>
      <c r="L49" s="14"/>
      <c r="M49" s="10"/>
      <c r="N49" s="14"/>
      <c r="O49" s="15">
        <f t="shared" si="0"/>
        <v>0</v>
      </c>
      <c r="P49" s="24">
        <f>TRUNC(IF(E49=事業計画明細書!$C$29,O49*事業計画明細書!$D$29,IF(E49=事業計画明細書!$C$30,O49*事業計画明細書!$D$30,IF(E49=事業計画明細書!$C$31,O49*事業計画明細書!$D$31,O49))))</f>
        <v>0</v>
      </c>
      <c r="Q49" s="16"/>
      <c r="R49" s="10"/>
      <c r="S49" s="17" t="str">
        <f t="shared" si="1"/>
        <v/>
      </c>
      <c r="T49" s="18">
        <f>IF(E49=事業計画明細書!$C$29,F49*事業計画明細書!$D$29,IF(E49=事業計画明細書!$C$30,F49*事業計画明細書!$D$30,IF(E49=事業計画明細書!$C$31,F49*事業計画明細書!$D$31,F49)))</f>
        <v>0</v>
      </c>
    </row>
  </sheetData>
  <sheetProtection selectLockedCells="1"/>
  <mergeCells count="48">
    <mergeCell ref="B14:D14"/>
    <mergeCell ref="N2:P2"/>
    <mergeCell ref="B6:D6"/>
    <mergeCell ref="A7:L7"/>
    <mergeCell ref="M7:N7"/>
    <mergeCell ref="A8:L8"/>
    <mergeCell ref="M8:N8"/>
    <mergeCell ref="B9:D9"/>
    <mergeCell ref="B10:D10"/>
    <mergeCell ref="B11:D11"/>
    <mergeCell ref="B12:D12"/>
    <mergeCell ref="B13:D13"/>
    <mergeCell ref="B26:D26"/>
    <mergeCell ref="B15:D15"/>
    <mergeCell ref="B16:D16"/>
    <mergeCell ref="B17:D17"/>
    <mergeCell ref="B18:D18"/>
    <mergeCell ref="B19:D19"/>
    <mergeCell ref="B20:D20"/>
    <mergeCell ref="B21:D21"/>
    <mergeCell ref="B22:D22"/>
    <mergeCell ref="B23:D23"/>
    <mergeCell ref="B24:D24"/>
    <mergeCell ref="B25:D25"/>
    <mergeCell ref="B37:D37"/>
    <mergeCell ref="B27:D27"/>
    <mergeCell ref="B28:D28"/>
    <mergeCell ref="A29:L29"/>
    <mergeCell ref="M29:N29"/>
    <mergeCell ref="B30:D30"/>
    <mergeCell ref="B31:D31"/>
    <mergeCell ref="B32:D32"/>
    <mergeCell ref="B33:D33"/>
    <mergeCell ref="B34:D34"/>
    <mergeCell ref="B35:D35"/>
    <mergeCell ref="B36:D36"/>
    <mergeCell ref="B49:D49"/>
    <mergeCell ref="B38:D38"/>
    <mergeCell ref="B39:D39"/>
    <mergeCell ref="B40:D40"/>
    <mergeCell ref="B41:D41"/>
    <mergeCell ref="B42:D42"/>
    <mergeCell ref="B43:D43"/>
    <mergeCell ref="B44:D44"/>
    <mergeCell ref="B45:D45"/>
    <mergeCell ref="B46:D46"/>
    <mergeCell ref="B47:D47"/>
    <mergeCell ref="B48:D48"/>
  </mergeCells>
  <phoneticPr fontId="1"/>
  <dataValidations count="2">
    <dataValidation type="list" allowBlank="1" showInputMessage="1" showErrorMessage="1" sqref="E50" xr:uid="{00000000-0002-0000-0600-000000000000}">
      <formula1>$Q$1:$Q$5</formula1>
    </dataValidation>
    <dataValidation type="list" allowBlank="1" showInputMessage="1" showErrorMessage="1" sqref="E41:E49" xr:uid="{00000000-0002-0000-0600-000001000000}">
      <formula1>$C$25:$C$27</formula1>
    </dataValidation>
  </dataValidations>
  <pageMargins left="0.70866141732283472" right="0.70866141732283472" top="0.74803149606299213" bottom="0.74803149606299213" header="0.31496062992125984" footer="0.31496062992125984"/>
  <pageSetup paperSize="9" scale="82" fitToHeight="0" orientation="landscape" r:id="rId1"/>
  <rowBreaks count="1" manualBreakCount="1">
    <brk id="28" max="1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事業計画明細書!$C$29:$C$31</xm:f>
          </x14:formula1>
          <xm:sqref>E9:E28 E30:E40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42"/>
  <sheetViews>
    <sheetView view="pageBreakPreview" zoomScale="70" zoomScaleNormal="100" zoomScaleSheetLayoutView="70" workbookViewId="0">
      <pane ySplit="6" topLeftCell="A7" activePane="bottomLeft" state="frozen"/>
      <selection activeCell="B17" sqref="B17:D17"/>
      <selection pane="bottomLeft"/>
    </sheetView>
  </sheetViews>
  <sheetFormatPr defaultColWidth="9" defaultRowHeight="13" outlineLevelCol="1"/>
  <cols>
    <col min="1" max="3" width="5.08984375" style="3" customWidth="1"/>
    <col min="4" max="4" width="19.08984375" style="3" customWidth="1"/>
    <col min="5" max="5" width="9" style="41"/>
    <col min="6" max="6" width="11" style="4" bestFit="1" customWidth="1"/>
    <col min="7" max="7" width="5.26953125" style="3" customWidth="1"/>
    <col min="8" max="8" width="5.453125" style="41" customWidth="1"/>
    <col min="9" max="9" width="8.36328125" style="3" customWidth="1" outlineLevel="1"/>
    <col min="10" max="10" width="4.453125" style="41" customWidth="1" outlineLevel="1"/>
    <col min="11" max="11" width="5.26953125" style="3" customWidth="1" outlineLevel="1"/>
    <col min="12" max="12" width="5.453125" style="41" customWidth="1" outlineLevel="1"/>
    <col min="13" max="13" width="5.7265625" style="3" customWidth="1" outlineLevel="1"/>
    <col min="14" max="14" width="5.36328125" style="41" customWidth="1" outlineLevel="1"/>
    <col min="15" max="15" width="12.453125" style="4" bestFit="1" customWidth="1"/>
    <col min="16" max="16" width="17.36328125" style="4" customWidth="1"/>
    <col min="17" max="17" width="20.90625" style="3" bestFit="1" customWidth="1"/>
    <col min="18" max="18" width="11.7265625" style="3" bestFit="1" customWidth="1"/>
    <col min="19" max="19" width="12.08984375" style="3" bestFit="1" customWidth="1"/>
    <col min="20" max="20" width="11.26953125" style="3" bestFit="1" customWidth="1"/>
    <col min="21" max="16384" width="9" style="3"/>
  </cols>
  <sheetData>
    <row r="1" spans="1:20">
      <c r="A1" s="6" t="s">
        <v>298</v>
      </c>
    </row>
    <row r="2" spans="1:20">
      <c r="A2" s="6"/>
      <c r="N2" s="179" t="s">
        <v>291</v>
      </c>
      <c r="O2" s="179"/>
      <c r="P2" s="179"/>
    </row>
    <row r="3" spans="1:20">
      <c r="A3" s="6"/>
      <c r="I3" s="38"/>
      <c r="J3" s="38"/>
      <c r="K3" s="38"/>
      <c r="L3" s="38"/>
      <c r="M3" s="38"/>
      <c r="N3" s="41" t="str">
        <f>事業計画明細書!$A$30</f>
        <v>①</v>
      </c>
      <c r="O3" s="41">
        <f>事業計画明細書!$C$30</f>
        <v>0</v>
      </c>
      <c r="P3" s="39">
        <f>事業計画明細書!$D$30</f>
        <v>0</v>
      </c>
    </row>
    <row r="4" spans="1:20">
      <c r="A4" s="6"/>
      <c r="I4" s="38"/>
      <c r="J4" s="38"/>
      <c r="K4" s="38"/>
      <c r="L4" s="38"/>
      <c r="M4" s="38"/>
      <c r="N4" s="41" t="str">
        <f>事業計画明細書!$A$31</f>
        <v>②</v>
      </c>
      <c r="O4" s="41">
        <f>事業計画明細書!$C$31</f>
        <v>0</v>
      </c>
      <c r="P4" s="39">
        <f>事業計画明細書!$D$31</f>
        <v>0</v>
      </c>
    </row>
    <row r="6" spans="1:20" s="41" customFormat="1" ht="13.5" thickBot="1">
      <c r="A6" s="7" t="s">
        <v>10</v>
      </c>
      <c r="B6" s="185" t="s">
        <v>11</v>
      </c>
      <c r="C6" s="186"/>
      <c r="D6" s="187"/>
      <c r="E6" s="7" t="s">
        <v>12</v>
      </c>
      <c r="F6" s="8" t="s">
        <v>13</v>
      </c>
      <c r="G6" s="7" t="s">
        <v>14</v>
      </c>
      <c r="H6" s="7" t="s">
        <v>15</v>
      </c>
      <c r="I6" s="7" t="s">
        <v>14</v>
      </c>
      <c r="J6" s="7" t="s">
        <v>15</v>
      </c>
      <c r="K6" s="7" t="s">
        <v>14</v>
      </c>
      <c r="L6" s="7" t="s">
        <v>15</v>
      </c>
      <c r="M6" s="7" t="s">
        <v>14</v>
      </c>
      <c r="N6" s="7" t="s">
        <v>15</v>
      </c>
      <c r="O6" s="8" t="s">
        <v>281</v>
      </c>
      <c r="P6" s="8" t="s">
        <v>282</v>
      </c>
      <c r="Q6" s="7" t="s">
        <v>350</v>
      </c>
      <c r="R6" s="7" t="s">
        <v>16</v>
      </c>
      <c r="S6" s="9" t="s">
        <v>17</v>
      </c>
      <c r="T6" s="9" t="s">
        <v>18</v>
      </c>
    </row>
    <row r="7" spans="1:20" s="41" customFormat="1" ht="14" thickTop="1" thickBot="1">
      <c r="A7" s="180" t="s">
        <v>283</v>
      </c>
      <c r="B7" s="181"/>
      <c r="C7" s="181"/>
      <c r="D7" s="181"/>
      <c r="E7" s="181"/>
      <c r="F7" s="181"/>
      <c r="G7" s="181"/>
      <c r="H7" s="181"/>
      <c r="I7" s="181"/>
      <c r="J7" s="181"/>
      <c r="K7" s="181"/>
      <c r="L7" s="182"/>
      <c r="M7" s="183" t="s">
        <v>284</v>
      </c>
      <c r="N7" s="184"/>
      <c r="O7" s="33"/>
      <c r="P7" s="34">
        <f>SUM(P8:P27)</f>
        <v>0</v>
      </c>
      <c r="Q7" s="35"/>
      <c r="R7" s="36"/>
      <c r="S7" s="9"/>
      <c r="T7" s="9"/>
    </row>
    <row r="8" spans="1:20" ht="21.75" customHeight="1" thickTop="1">
      <c r="A8" s="25">
        <v>1</v>
      </c>
      <c r="B8" s="176" t="s">
        <v>300</v>
      </c>
      <c r="C8" s="177"/>
      <c r="D8" s="178"/>
      <c r="E8" s="29" t="s">
        <v>21</v>
      </c>
      <c r="F8" s="26"/>
      <c r="G8" s="27"/>
      <c r="H8" s="28"/>
      <c r="I8" s="27"/>
      <c r="J8" s="28"/>
      <c r="K8" s="27"/>
      <c r="L8" s="29"/>
      <c r="M8" s="25"/>
      <c r="N8" s="29"/>
      <c r="O8" s="30">
        <f>ROUNDDOWN(PRODUCT(F8,G8,I8,K8,M8),2)</f>
        <v>0</v>
      </c>
      <c r="P8" s="31">
        <f>TRUNC(IF(E8=事業計画明細書!$C$29,O8*事業計画明細書!$D$29,IF(E8=事業計画明細書!$C$30,O8*事業計画明細書!$D$30,IF(E8=事業計画明細書!$C$31,O8*事業計画明細書!$D$31,O8))))</f>
        <v>0</v>
      </c>
      <c r="Q8" s="32"/>
      <c r="R8" s="25"/>
      <c r="S8" s="17" t="str">
        <f>IF(T8&gt;49999,"3者見積必要","")</f>
        <v/>
      </c>
      <c r="T8" s="18">
        <f>IF(E8=事業計画明細書!$C$29,F8*事業計画明細書!$D$29,IF(E8=事業計画明細書!$C$30,F8*事業計画明細書!D30,IF(E8=事業計画明細書!$C$31,F8*事業計画明細書!$D$31,F8)))</f>
        <v>0</v>
      </c>
    </row>
    <row r="9" spans="1:20" ht="21.75" customHeight="1">
      <c r="A9" s="10">
        <v>2</v>
      </c>
      <c r="B9" s="198"/>
      <c r="C9" s="199"/>
      <c r="D9" s="200"/>
      <c r="E9" s="14"/>
      <c r="F9" s="11"/>
      <c r="G9" s="12"/>
      <c r="H9" s="13"/>
      <c r="I9" s="12"/>
      <c r="J9" s="13"/>
      <c r="K9" s="12"/>
      <c r="L9" s="14"/>
      <c r="M9" s="10"/>
      <c r="N9" s="14"/>
      <c r="O9" s="15">
        <f t="shared" ref="O9:O27" si="0">ROUNDDOWN(PRODUCT(F9,G9,I9,K9,M9),2)</f>
        <v>0</v>
      </c>
      <c r="P9" s="24">
        <f>TRUNC(IF(E9=事業計画明細書!$C$29,O9*事業計画明細書!$D$29,IF(E9=事業計画明細書!$C$30,O9*事業計画明細書!$D$30,IF(E9=事業計画明細書!$C$31,O9*事業計画明細書!$D$31,O9))))</f>
        <v>0</v>
      </c>
      <c r="Q9" s="16"/>
      <c r="R9" s="10"/>
      <c r="S9" s="17" t="str">
        <f t="shared" ref="S9:S27" si="1">IF(T9&gt;49999,"3者見積必要","")</f>
        <v/>
      </c>
      <c r="T9" s="18">
        <f>IF(E9=[1]予算詳細!$L$4,F9*[1]予算詳細!$N$4,IF(E9=[1]予算詳細!$L$5,F9*[1]予算詳細!$N$5,IF(E9=[1]予算詳細!$L$6,F9*[1]予算詳細!$N$6,F9)))</f>
        <v>0</v>
      </c>
    </row>
    <row r="10" spans="1:20" ht="21.75" customHeight="1">
      <c r="A10" s="10">
        <v>3</v>
      </c>
      <c r="B10" s="173"/>
      <c r="C10" s="193"/>
      <c r="D10" s="175"/>
      <c r="E10" s="14"/>
      <c r="F10" s="11"/>
      <c r="G10" s="12"/>
      <c r="H10" s="13"/>
      <c r="I10" s="12"/>
      <c r="J10" s="13"/>
      <c r="K10" s="12"/>
      <c r="L10" s="14"/>
      <c r="M10" s="10"/>
      <c r="N10" s="14"/>
      <c r="O10" s="15">
        <f t="shared" si="0"/>
        <v>0</v>
      </c>
      <c r="P10" s="24">
        <f>TRUNC(IF(E10=事業計画明細書!$C$29,O10*事業計画明細書!$D$29,IF(E10=事業計画明細書!$C$30,O10*事業計画明細書!$D$30,IF(E10=事業計画明細書!$C$31,O10*事業計画明細書!$D$31,O10))))</f>
        <v>0</v>
      </c>
      <c r="Q10" s="16"/>
      <c r="R10" s="10"/>
      <c r="S10" s="17" t="str">
        <f t="shared" si="1"/>
        <v/>
      </c>
      <c r="T10" s="18">
        <f>IF(E10=[1]予算詳細!$L$4,F10*[1]予算詳細!$N$4,IF(E10=[1]予算詳細!$L$5,F10*[1]予算詳細!$N$5,IF(E10=[1]予算詳細!$L$6,F10*[1]予算詳細!$N$6,F10)))</f>
        <v>0</v>
      </c>
    </row>
    <row r="11" spans="1:20" ht="21.75" customHeight="1">
      <c r="A11" s="10">
        <v>4</v>
      </c>
      <c r="B11" s="173"/>
      <c r="C11" s="174"/>
      <c r="D11" s="175"/>
      <c r="E11" s="14"/>
      <c r="F11" s="11"/>
      <c r="G11" s="12"/>
      <c r="H11" s="13"/>
      <c r="I11" s="12"/>
      <c r="J11" s="13"/>
      <c r="K11" s="12"/>
      <c r="L11" s="14"/>
      <c r="M11" s="10"/>
      <c r="N11" s="14"/>
      <c r="O11" s="15">
        <f t="shared" si="0"/>
        <v>0</v>
      </c>
      <c r="P11" s="24">
        <f>TRUNC(IF(E11=事業計画明細書!$C$29,O11*事業計画明細書!$D$29,IF(E11=事業計画明細書!$C$30,O11*事業計画明細書!$D$30,IF(E11=事業計画明細書!$C$31,O11*事業計画明細書!$D$31,O11))))</f>
        <v>0</v>
      </c>
      <c r="Q11" s="16"/>
      <c r="R11" s="10"/>
      <c r="S11" s="17" t="str">
        <f t="shared" si="1"/>
        <v/>
      </c>
      <c r="T11" s="18">
        <f>IF(E11=[1]予算詳細!$L$4,F11*[1]予算詳細!$N$4,IF(E11=[1]予算詳細!$L$5,F11*[1]予算詳細!$N$5,IF(E11=[1]予算詳細!$L$6,F11*[1]予算詳細!$N$6,F11)))</f>
        <v>0</v>
      </c>
    </row>
    <row r="12" spans="1:20" ht="21.75" customHeight="1">
      <c r="A12" s="10">
        <v>5</v>
      </c>
      <c r="B12" s="173"/>
      <c r="C12" s="174"/>
      <c r="D12" s="175"/>
      <c r="E12" s="14"/>
      <c r="F12" s="11"/>
      <c r="G12" s="12"/>
      <c r="H12" s="13"/>
      <c r="I12" s="12"/>
      <c r="J12" s="13"/>
      <c r="K12" s="12"/>
      <c r="L12" s="14"/>
      <c r="M12" s="10"/>
      <c r="N12" s="14"/>
      <c r="O12" s="15">
        <f t="shared" si="0"/>
        <v>0</v>
      </c>
      <c r="P12" s="24">
        <f>TRUNC(IF(E12=事業計画明細書!$C$29,O12*事業計画明細書!$D$29,IF(E12=事業計画明細書!$C$30,O12*事業計画明細書!$D$30,IF(E12=事業計画明細書!$C$31,O12*事業計画明細書!$D$31,O12))))</f>
        <v>0</v>
      </c>
      <c r="Q12" s="16"/>
      <c r="R12" s="10"/>
      <c r="S12" s="17" t="str">
        <f t="shared" si="1"/>
        <v/>
      </c>
      <c r="T12" s="18">
        <f>IF(E12=[1]予算詳細!$L$4,F12*[1]予算詳細!$N$4,IF(E12=[1]予算詳細!$L$5,F12*[1]予算詳細!$N$5,IF(E12=[1]予算詳細!$L$6,F12*[1]予算詳細!$N$6,F12)))</f>
        <v>0</v>
      </c>
    </row>
    <row r="13" spans="1:20" ht="21.75" customHeight="1">
      <c r="A13" s="10">
        <v>6</v>
      </c>
      <c r="B13" s="173"/>
      <c r="C13" s="174"/>
      <c r="D13" s="175"/>
      <c r="E13" s="14"/>
      <c r="F13" s="11"/>
      <c r="G13" s="12"/>
      <c r="H13" s="13"/>
      <c r="I13" s="12"/>
      <c r="J13" s="13"/>
      <c r="K13" s="12"/>
      <c r="L13" s="14"/>
      <c r="M13" s="10"/>
      <c r="N13" s="14"/>
      <c r="O13" s="15">
        <f t="shared" si="0"/>
        <v>0</v>
      </c>
      <c r="P13" s="24">
        <f>TRUNC(IF(E13=事業計画明細書!$C$29,O13*事業計画明細書!$D$29,IF(E13=事業計画明細書!$C$30,O13*事業計画明細書!$D$30,IF(E13=事業計画明細書!$C$31,O13*事業計画明細書!$D$31,O13))))</f>
        <v>0</v>
      </c>
      <c r="Q13" s="16"/>
      <c r="R13" s="10"/>
      <c r="S13" s="17" t="str">
        <f t="shared" si="1"/>
        <v/>
      </c>
      <c r="T13" s="18">
        <f>IF(E13=[1]予算詳細!$L$4,F13*[1]予算詳細!$N$4,IF(E13=[1]予算詳細!$L$5,F13*[1]予算詳細!$N$5,IF(E13=[1]予算詳細!$L$6,F13*[1]予算詳細!$N$6,F13)))</f>
        <v>0</v>
      </c>
    </row>
    <row r="14" spans="1:20" ht="21.75" customHeight="1">
      <c r="A14" s="10">
        <v>7</v>
      </c>
      <c r="B14" s="173"/>
      <c r="C14" s="174"/>
      <c r="D14" s="175"/>
      <c r="E14" s="14"/>
      <c r="F14" s="11"/>
      <c r="G14" s="12"/>
      <c r="H14" s="13"/>
      <c r="I14" s="12"/>
      <c r="J14" s="13"/>
      <c r="K14" s="12"/>
      <c r="L14" s="14"/>
      <c r="M14" s="10"/>
      <c r="N14" s="14"/>
      <c r="O14" s="15">
        <f t="shared" si="0"/>
        <v>0</v>
      </c>
      <c r="P14" s="24">
        <f>TRUNC(IF(E14=事業計画明細書!$C$29,O14*事業計画明細書!$D$29,IF(E14=事業計画明細書!$C$30,O14*事業計画明細書!$D$30,IF(E14=事業計画明細書!$C$31,O14*事業計画明細書!$D$31,O14))))</f>
        <v>0</v>
      </c>
      <c r="Q14" s="16"/>
      <c r="R14" s="10"/>
      <c r="S14" s="17" t="str">
        <f t="shared" si="1"/>
        <v/>
      </c>
      <c r="T14" s="18">
        <f>IF(E14=[1]予算詳細!$L$4,F14*[1]予算詳細!$N$4,IF(E14=[1]予算詳細!$L$5,F14*[1]予算詳細!$N$5,IF(E14=[1]予算詳細!$L$6,F14*[1]予算詳細!$N$6,F14)))</f>
        <v>0</v>
      </c>
    </row>
    <row r="15" spans="1:20" ht="21.75" customHeight="1">
      <c r="A15" s="10">
        <v>8</v>
      </c>
      <c r="B15" s="173"/>
      <c r="C15" s="174"/>
      <c r="D15" s="175"/>
      <c r="E15" s="14"/>
      <c r="F15" s="11"/>
      <c r="G15" s="12"/>
      <c r="H15" s="13"/>
      <c r="I15" s="12"/>
      <c r="J15" s="13"/>
      <c r="K15" s="12"/>
      <c r="L15" s="14"/>
      <c r="M15" s="10"/>
      <c r="N15" s="14"/>
      <c r="O15" s="15">
        <f t="shared" si="0"/>
        <v>0</v>
      </c>
      <c r="P15" s="24">
        <f>TRUNC(IF(E15=事業計画明細書!$C$29,O15*事業計画明細書!$D$29,IF(E15=事業計画明細書!$C$30,O15*事業計画明細書!$D$30,IF(E15=事業計画明細書!$C$31,O15*事業計画明細書!$D$31,O15))))</f>
        <v>0</v>
      </c>
      <c r="Q15" s="16"/>
      <c r="R15" s="10"/>
      <c r="S15" s="17" t="str">
        <f t="shared" si="1"/>
        <v/>
      </c>
      <c r="T15" s="18">
        <f>IF(E15=[1]予算詳細!$L$4,F15*[1]予算詳細!$N$4,IF(E15=[1]予算詳細!$L$5,F15*[1]予算詳細!$N$5,IF(E15=[1]予算詳細!$L$6,F15*[1]予算詳細!$N$6,F15)))</f>
        <v>0</v>
      </c>
    </row>
    <row r="16" spans="1:20" ht="21.75" customHeight="1">
      <c r="A16" s="10">
        <v>9</v>
      </c>
      <c r="B16" s="173"/>
      <c r="C16" s="174"/>
      <c r="D16" s="175"/>
      <c r="E16" s="14"/>
      <c r="F16" s="11"/>
      <c r="G16" s="12"/>
      <c r="H16" s="13"/>
      <c r="I16" s="12"/>
      <c r="J16" s="13"/>
      <c r="K16" s="12"/>
      <c r="L16" s="14"/>
      <c r="M16" s="10"/>
      <c r="N16" s="14"/>
      <c r="O16" s="15">
        <f t="shared" si="0"/>
        <v>0</v>
      </c>
      <c r="P16" s="24">
        <f>TRUNC(IF(E16=事業計画明細書!$C$29,O16*事業計画明細書!$D$29,IF(E16=事業計画明細書!$C$30,O16*事業計画明細書!$D$30,IF(E16=事業計画明細書!$C$31,O16*事業計画明細書!$D$31,O16))))</f>
        <v>0</v>
      </c>
      <c r="Q16" s="16"/>
      <c r="R16" s="10"/>
      <c r="S16" s="17" t="str">
        <f t="shared" si="1"/>
        <v/>
      </c>
      <c r="T16" s="18">
        <f>IF(E16=[1]予算詳細!$L$4,F16*[1]予算詳細!$N$4,IF(E16=[1]予算詳細!$L$5,F16*[1]予算詳細!$N$5,IF(E16=[1]予算詳細!$L$6,F16*[1]予算詳細!$N$6,F16)))</f>
        <v>0</v>
      </c>
    </row>
    <row r="17" spans="1:20" ht="21.75" customHeight="1">
      <c r="A17" s="10">
        <v>10</v>
      </c>
      <c r="B17" s="173"/>
      <c r="C17" s="174"/>
      <c r="D17" s="175"/>
      <c r="E17" s="14"/>
      <c r="F17" s="11"/>
      <c r="G17" s="12"/>
      <c r="H17" s="13"/>
      <c r="I17" s="12"/>
      <c r="J17" s="13"/>
      <c r="K17" s="12"/>
      <c r="L17" s="14"/>
      <c r="M17" s="10"/>
      <c r="N17" s="14"/>
      <c r="O17" s="15">
        <f t="shared" si="0"/>
        <v>0</v>
      </c>
      <c r="P17" s="24">
        <f>TRUNC(IF(E17=事業計画明細書!$C$29,O17*事業計画明細書!$D$29,IF(E17=事業計画明細書!$C$30,O17*事業計画明細書!$D$30,IF(E17=事業計画明細書!$C$31,O17*事業計画明細書!$D$31,O17))))</f>
        <v>0</v>
      </c>
      <c r="Q17" s="16"/>
      <c r="R17" s="10"/>
      <c r="S17" s="17" t="str">
        <f t="shared" si="1"/>
        <v/>
      </c>
      <c r="T17" s="18">
        <f>IF(E17=[1]予算詳細!$L$4,F17*[1]予算詳細!$N$4,IF(E17=[1]予算詳細!$L$5,F17*[1]予算詳細!$N$5,IF(E17=[1]予算詳細!$L$6,F17*[1]予算詳細!$N$6,F17)))</f>
        <v>0</v>
      </c>
    </row>
    <row r="18" spans="1:20" ht="21.75" hidden="1" customHeight="1">
      <c r="A18" s="10">
        <v>11</v>
      </c>
      <c r="B18" s="173"/>
      <c r="C18" s="174"/>
      <c r="D18" s="175"/>
      <c r="E18" s="14"/>
      <c r="F18" s="11"/>
      <c r="G18" s="12"/>
      <c r="H18" s="13"/>
      <c r="I18" s="12"/>
      <c r="J18" s="13"/>
      <c r="K18" s="12"/>
      <c r="L18" s="14"/>
      <c r="M18" s="10"/>
      <c r="N18" s="14"/>
      <c r="O18" s="15">
        <f t="shared" si="0"/>
        <v>0</v>
      </c>
      <c r="P18" s="24">
        <f>TRUNC(IF(E18=事業計画明細書!$C$29,O18*事業計画明細書!$D$29,IF(E18=事業計画明細書!$C$30,O18*事業計画明細書!$D$30,IF(E18=事業計画明細書!$C$31,O18*事業計画明細書!$D$31,O18))))</f>
        <v>0</v>
      </c>
      <c r="Q18" s="16"/>
      <c r="R18" s="10"/>
      <c r="S18" s="17" t="str">
        <f t="shared" si="1"/>
        <v/>
      </c>
      <c r="T18" s="18">
        <f>IF(E18=[1]予算詳細!$L$4,F18*[1]予算詳細!$N$4,IF(E18=[1]予算詳細!$L$5,F18*[1]予算詳細!$N$5,IF(E18=[1]予算詳細!$L$6,F18*[1]予算詳細!$N$6,F18)))</f>
        <v>0</v>
      </c>
    </row>
    <row r="19" spans="1:20" hidden="1">
      <c r="A19" s="10">
        <v>12</v>
      </c>
      <c r="B19" s="173"/>
      <c r="C19" s="174"/>
      <c r="D19" s="175"/>
      <c r="E19" s="14"/>
      <c r="F19" s="11"/>
      <c r="G19" s="12"/>
      <c r="H19" s="13"/>
      <c r="I19" s="12"/>
      <c r="J19" s="13"/>
      <c r="K19" s="12"/>
      <c r="L19" s="14"/>
      <c r="M19" s="10"/>
      <c r="N19" s="14"/>
      <c r="O19" s="15">
        <f t="shared" si="0"/>
        <v>0</v>
      </c>
      <c r="P19" s="24">
        <f>TRUNC(IF(E19=事業計画明細書!$C$29,O19*事業計画明細書!$D$29,IF(E19=事業計画明細書!$C$30,O19*事業計画明細書!$D$30,IF(E19=事業計画明細書!$C$31,O19*事業計画明細書!$D$31,O19))))</f>
        <v>0</v>
      </c>
      <c r="Q19" s="16"/>
      <c r="R19" s="10"/>
      <c r="S19" s="17" t="str">
        <f t="shared" si="1"/>
        <v/>
      </c>
      <c r="T19" s="18">
        <f>IF(E19=[1]予算詳細!$L$4,F19*[1]予算詳細!$N$4,IF(E19=[1]予算詳細!$L$5,F19*[1]予算詳細!$N$5,IF(E19=[1]予算詳細!$L$6,F19*[1]予算詳細!$N$6,F19)))</f>
        <v>0</v>
      </c>
    </row>
    <row r="20" spans="1:20" hidden="1">
      <c r="A20" s="10">
        <v>13</v>
      </c>
      <c r="B20" s="173"/>
      <c r="C20" s="174"/>
      <c r="D20" s="175"/>
      <c r="E20" s="14"/>
      <c r="F20" s="11"/>
      <c r="G20" s="12"/>
      <c r="H20" s="13"/>
      <c r="I20" s="12"/>
      <c r="J20" s="13"/>
      <c r="K20" s="12"/>
      <c r="L20" s="14"/>
      <c r="M20" s="10"/>
      <c r="N20" s="14"/>
      <c r="O20" s="15">
        <f t="shared" si="0"/>
        <v>0</v>
      </c>
      <c r="P20" s="24">
        <f>TRUNC(IF(E20=事業計画明細書!$C$29,O20*事業計画明細書!$D$29,IF(E20=事業計画明細書!$C$30,O20*事業計画明細書!$D$30,IF(E20=事業計画明細書!$C$31,O20*事業計画明細書!$D$31,O20))))</f>
        <v>0</v>
      </c>
      <c r="Q20" s="16"/>
      <c r="R20" s="10"/>
      <c r="S20" s="17" t="str">
        <f t="shared" si="1"/>
        <v/>
      </c>
      <c r="T20" s="18">
        <f>IF(E20=[1]予算詳細!$L$4,F20*[1]予算詳細!$N$4,IF(E20=[1]予算詳細!$L$5,F20*[1]予算詳細!$N$5,IF(E20=[1]予算詳細!$L$6,F20*[1]予算詳細!$N$6,F20)))</f>
        <v>0</v>
      </c>
    </row>
    <row r="21" spans="1:20" hidden="1">
      <c r="A21" s="10">
        <v>14</v>
      </c>
      <c r="B21" s="173"/>
      <c r="C21" s="174"/>
      <c r="D21" s="175"/>
      <c r="E21" s="14"/>
      <c r="F21" s="11"/>
      <c r="G21" s="12"/>
      <c r="H21" s="13"/>
      <c r="I21" s="12"/>
      <c r="J21" s="13"/>
      <c r="K21" s="12"/>
      <c r="L21" s="14"/>
      <c r="M21" s="10"/>
      <c r="N21" s="14"/>
      <c r="O21" s="15">
        <f t="shared" si="0"/>
        <v>0</v>
      </c>
      <c r="P21" s="24">
        <f>TRUNC(IF(E21=事業計画明細書!$C$29,O21*事業計画明細書!$D$29,IF(E21=事業計画明細書!$C$30,O21*事業計画明細書!$D$30,IF(E21=事業計画明細書!$C$31,O21*事業計画明細書!$D$31,O21))))</f>
        <v>0</v>
      </c>
      <c r="Q21" s="16"/>
      <c r="R21" s="10"/>
      <c r="S21" s="17" t="str">
        <f t="shared" si="1"/>
        <v/>
      </c>
      <c r="T21" s="18">
        <f>IF(E21=[1]予算詳細!$L$4,F21*[1]予算詳細!$N$4,IF(E21=[1]予算詳細!$L$5,F21*[1]予算詳細!$N$5,IF(E21=[1]予算詳細!$L$6,F21*[1]予算詳細!$N$6,F21)))</f>
        <v>0</v>
      </c>
    </row>
    <row r="22" spans="1:20" hidden="1">
      <c r="A22" s="10">
        <v>15</v>
      </c>
      <c r="B22" s="173"/>
      <c r="C22" s="174"/>
      <c r="D22" s="175"/>
      <c r="E22" s="14"/>
      <c r="F22" s="11"/>
      <c r="G22" s="12"/>
      <c r="H22" s="13"/>
      <c r="I22" s="12"/>
      <c r="J22" s="13"/>
      <c r="K22" s="12"/>
      <c r="L22" s="14"/>
      <c r="M22" s="10"/>
      <c r="N22" s="14"/>
      <c r="O22" s="15">
        <f t="shared" si="0"/>
        <v>0</v>
      </c>
      <c r="P22" s="24">
        <f>TRUNC(IF(E22=事業計画明細書!$C$29,O22*事業計画明細書!$D$29,IF(E22=事業計画明細書!$C$30,O22*事業計画明細書!$D$30,IF(E22=事業計画明細書!$C$31,O22*事業計画明細書!$D$31,O22))))</f>
        <v>0</v>
      </c>
      <c r="Q22" s="16"/>
      <c r="R22" s="10"/>
      <c r="S22" s="17" t="str">
        <f t="shared" si="1"/>
        <v/>
      </c>
      <c r="T22" s="18">
        <f>IF(E22=[1]予算詳細!$L$4,F22*[1]予算詳細!$N$4,IF(E22=[1]予算詳細!$L$5,F22*[1]予算詳細!$N$5,IF(E22=[1]予算詳細!$L$6,F22*[1]予算詳細!$N$6,F22)))</f>
        <v>0</v>
      </c>
    </row>
    <row r="23" spans="1:20" hidden="1">
      <c r="A23" s="10">
        <v>16</v>
      </c>
      <c r="B23" s="173"/>
      <c r="C23" s="174"/>
      <c r="D23" s="175"/>
      <c r="E23" s="14"/>
      <c r="F23" s="11"/>
      <c r="G23" s="12"/>
      <c r="H23" s="13"/>
      <c r="I23" s="12"/>
      <c r="J23" s="13"/>
      <c r="K23" s="12"/>
      <c r="L23" s="14"/>
      <c r="M23" s="10"/>
      <c r="N23" s="14"/>
      <c r="O23" s="15">
        <f t="shared" si="0"/>
        <v>0</v>
      </c>
      <c r="P23" s="24">
        <f>TRUNC(IF(E23=事業計画明細書!$C$29,O23*事業計画明細書!$D$29,IF(E23=事業計画明細書!$C$30,O23*事業計画明細書!$D$30,IF(E23=事業計画明細書!$C$31,O23*事業計画明細書!$D$31,O23))))</f>
        <v>0</v>
      </c>
      <c r="Q23" s="16"/>
      <c r="R23" s="10"/>
      <c r="S23" s="17" t="str">
        <f t="shared" si="1"/>
        <v/>
      </c>
      <c r="T23" s="18">
        <f>IF(E23=[1]予算詳細!$L$4,F23*[1]予算詳細!$N$4,IF(E23=[1]予算詳細!$L$5,F23*[1]予算詳細!$N$5,IF(E23=[1]予算詳細!$L$6,F23*[1]予算詳細!$N$6,F23)))</f>
        <v>0</v>
      </c>
    </row>
    <row r="24" spans="1:20" hidden="1">
      <c r="A24" s="10">
        <v>17</v>
      </c>
      <c r="B24" s="173"/>
      <c r="C24" s="174"/>
      <c r="D24" s="175"/>
      <c r="E24" s="14"/>
      <c r="F24" s="11"/>
      <c r="G24" s="12"/>
      <c r="H24" s="13"/>
      <c r="I24" s="12"/>
      <c r="J24" s="13"/>
      <c r="K24" s="12"/>
      <c r="L24" s="14"/>
      <c r="M24" s="10"/>
      <c r="N24" s="14"/>
      <c r="O24" s="15">
        <f t="shared" si="0"/>
        <v>0</v>
      </c>
      <c r="P24" s="24">
        <f>TRUNC(IF(E24=事業計画明細書!$C$29,O24*事業計画明細書!$D$29,IF(E24=事業計画明細書!$C$30,O24*事業計画明細書!$D$30,IF(E24=事業計画明細書!$C$31,O24*事業計画明細書!$D$31,O24))))</f>
        <v>0</v>
      </c>
      <c r="Q24" s="16"/>
      <c r="R24" s="10"/>
      <c r="S24" s="17" t="str">
        <f t="shared" si="1"/>
        <v/>
      </c>
      <c r="T24" s="18">
        <f>IF(E24=[1]予算詳細!$L$4,F24*[1]予算詳細!$N$4,IF(E24=[1]予算詳細!$L$5,F24*[1]予算詳細!$N$5,IF(E24=[1]予算詳細!$L$6,F24*[1]予算詳細!$N$6,F24)))</f>
        <v>0</v>
      </c>
    </row>
    <row r="25" spans="1:20" hidden="1">
      <c r="A25" s="10">
        <v>18</v>
      </c>
      <c r="B25" s="173"/>
      <c r="C25" s="174"/>
      <c r="D25" s="175"/>
      <c r="E25" s="14"/>
      <c r="F25" s="11"/>
      <c r="G25" s="12"/>
      <c r="H25" s="13"/>
      <c r="I25" s="12"/>
      <c r="J25" s="13"/>
      <c r="K25" s="12"/>
      <c r="L25" s="14"/>
      <c r="M25" s="10"/>
      <c r="N25" s="14"/>
      <c r="O25" s="15">
        <f t="shared" si="0"/>
        <v>0</v>
      </c>
      <c r="P25" s="24">
        <f>TRUNC(IF(E25=事業計画明細書!$C$29,O25*事業計画明細書!$D$29,IF(E25=事業計画明細書!$C$30,O25*事業計画明細書!$D$30,IF(E25=事業計画明細書!$C$31,O25*事業計画明細書!$D$31,O25))))</f>
        <v>0</v>
      </c>
      <c r="Q25" s="16"/>
      <c r="R25" s="10"/>
      <c r="S25" s="17" t="str">
        <f t="shared" si="1"/>
        <v/>
      </c>
      <c r="T25" s="18">
        <f>IF(E25=[1]予算詳細!$L$4,F25*[1]予算詳細!$N$4,IF(E25=[1]予算詳細!$L$5,F25*[1]予算詳細!$N$5,IF(E25=[1]予算詳細!$L$6,F25*[1]予算詳細!$N$6,F25)))</f>
        <v>0</v>
      </c>
    </row>
    <row r="26" spans="1:20" hidden="1">
      <c r="A26" s="10">
        <v>19</v>
      </c>
      <c r="B26" s="173"/>
      <c r="C26" s="174"/>
      <c r="D26" s="175"/>
      <c r="E26" s="14"/>
      <c r="F26" s="11"/>
      <c r="G26" s="12"/>
      <c r="H26" s="13"/>
      <c r="I26" s="12"/>
      <c r="J26" s="13"/>
      <c r="K26" s="12"/>
      <c r="L26" s="14"/>
      <c r="M26" s="10"/>
      <c r="N26" s="14"/>
      <c r="O26" s="15">
        <f t="shared" si="0"/>
        <v>0</v>
      </c>
      <c r="P26" s="24">
        <f>TRUNC(IF(E26=事業計画明細書!$C$29,O26*事業計画明細書!$D$29,IF(E26=事業計画明細書!$C$30,O26*事業計画明細書!$D$30,IF(E26=事業計画明細書!$C$31,O26*事業計画明細書!$D$31,O26))))</f>
        <v>0</v>
      </c>
      <c r="Q26" s="16"/>
      <c r="R26" s="10"/>
      <c r="S26" s="17" t="str">
        <f t="shared" si="1"/>
        <v/>
      </c>
      <c r="T26" s="18">
        <f>IF(E26=[1]予算詳細!$L$4,F26*[1]予算詳細!$N$4,IF(E26=[1]予算詳細!$L$5,F26*[1]予算詳細!$N$5,IF(E26=[1]予算詳細!$L$6,F26*[1]予算詳細!$N$6,F26)))</f>
        <v>0</v>
      </c>
    </row>
    <row r="27" spans="1:20" hidden="1">
      <c r="A27" s="10">
        <v>20</v>
      </c>
      <c r="B27" s="173"/>
      <c r="C27" s="174"/>
      <c r="D27" s="175"/>
      <c r="E27" s="14"/>
      <c r="F27" s="11"/>
      <c r="G27" s="12"/>
      <c r="H27" s="13"/>
      <c r="I27" s="12"/>
      <c r="J27" s="13"/>
      <c r="K27" s="12"/>
      <c r="L27" s="14"/>
      <c r="M27" s="10"/>
      <c r="N27" s="14"/>
      <c r="O27" s="15">
        <f t="shared" si="0"/>
        <v>0</v>
      </c>
      <c r="P27" s="24">
        <f>TRUNC(IF(E27=事業計画明細書!$C$29,O27*事業計画明細書!$D$29,IF(E27=事業計画明細書!$C$30,O27*事業計画明細書!$D$30,IF(E27=事業計画明細書!$C$31,O27*事業計画明細書!$D$31,O27))))</f>
        <v>0</v>
      </c>
      <c r="Q27" s="16"/>
      <c r="R27" s="10"/>
      <c r="S27" s="17" t="str">
        <f t="shared" si="1"/>
        <v/>
      </c>
      <c r="T27" s="18">
        <f>IF(E27=[1]予算詳細!$L$4,F27*[1]予算詳細!$N$4,IF(E27=[1]予算詳細!$L$5,F27*[1]予算詳細!$N$5,IF(E27=[1]予算詳細!$L$6,F27*[1]予算詳細!$N$6,F27)))</f>
        <v>0</v>
      </c>
    </row>
    <row r="30" spans="1:20" ht="18.75" customHeight="1"/>
    <row r="32" spans="1:20" ht="30.75" customHeight="1"/>
    <row r="34" ht="15" customHeight="1"/>
    <row r="35" ht="15" customHeight="1"/>
    <row r="37" ht="33" customHeight="1"/>
    <row r="38" ht="36" customHeight="1"/>
    <row r="40" ht="52.5" customHeight="1"/>
    <row r="41" hidden="1"/>
    <row r="42" hidden="1"/>
  </sheetData>
  <sheetProtection selectLockedCells="1"/>
  <mergeCells count="24">
    <mergeCell ref="N2:P2"/>
    <mergeCell ref="B6:D6"/>
    <mergeCell ref="A7:L7"/>
    <mergeCell ref="M7:N7"/>
    <mergeCell ref="B19:D19"/>
    <mergeCell ref="B8:D8"/>
    <mergeCell ref="B9:D9"/>
    <mergeCell ref="B10:D10"/>
    <mergeCell ref="B11:D11"/>
    <mergeCell ref="B12:D12"/>
    <mergeCell ref="B13:D13"/>
    <mergeCell ref="B14:D14"/>
    <mergeCell ref="B15:D15"/>
    <mergeCell ref="B16:D16"/>
    <mergeCell ref="B17:D17"/>
    <mergeCell ref="B18:D18"/>
    <mergeCell ref="B26:D26"/>
    <mergeCell ref="B27:D27"/>
    <mergeCell ref="B20:D20"/>
    <mergeCell ref="B21:D21"/>
    <mergeCell ref="B22:D22"/>
    <mergeCell ref="B23:D23"/>
    <mergeCell ref="B24:D24"/>
    <mergeCell ref="B25:D25"/>
  </mergeCells>
  <phoneticPr fontId="1"/>
  <dataValidations count="1">
    <dataValidation type="list" allowBlank="1" showInputMessage="1" showErrorMessage="1" sqref="E28" xr:uid="{00000000-0002-0000-0700-000000000000}">
      <formula1>$Q$1:$Q$5</formula1>
    </dataValidation>
  </dataValidations>
  <pageMargins left="0.70866141732283472" right="0.70866141732283472" top="0.74803149606299213" bottom="0.74803149606299213" header="0.31496062992125984" footer="0.31496062992125984"/>
  <pageSetup paperSize="9" scale="8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事業計画明細書!$C$29:$C$31</xm:f>
          </x14:formula1>
          <xm:sqref>E8:E27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42"/>
  <sheetViews>
    <sheetView view="pageBreakPreview" zoomScale="70" zoomScaleNormal="75" zoomScaleSheetLayoutView="70" workbookViewId="0">
      <pane xSplit="3" ySplit="8" topLeftCell="D9" activePane="bottomRight" state="frozen"/>
      <selection activeCell="B17" sqref="B17:D17"/>
      <selection pane="topRight" activeCell="B17" sqref="B17:D17"/>
      <selection pane="bottomLeft" activeCell="B17" sqref="B17:D17"/>
      <selection pane="bottomRight" sqref="A1:A20"/>
    </sheetView>
  </sheetViews>
  <sheetFormatPr defaultRowHeight="12.5"/>
  <cols>
    <col min="1" max="1" width="9.36328125" style="68" customWidth="1"/>
    <col min="2" max="2" width="5.26953125" style="68" customWidth="1"/>
    <col min="3" max="3" width="16.6328125" style="68" customWidth="1"/>
    <col min="4" max="4" width="5.453125" style="68" bestFit="1" customWidth="1"/>
    <col min="5" max="5" width="11.90625" style="68" customWidth="1"/>
    <col min="6" max="6" width="8" style="68" customWidth="1"/>
    <col min="7" max="7" width="13.453125" style="68" bestFit="1" customWidth="1"/>
    <col min="8" max="8" width="15.08984375" style="68" bestFit="1" customWidth="1"/>
    <col min="9" max="9" width="11.36328125" style="68" customWidth="1"/>
    <col min="10" max="10" width="9.08984375" style="68" customWidth="1"/>
    <col min="11" max="11" width="12.08984375" style="68" customWidth="1"/>
    <col min="12" max="12" width="11.453125" style="68" customWidth="1"/>
    <col min="13" max="13" width="12" style="68" customWidth="1"/>
    <col min="14" max="14" width="7" style="68" customWidth="1"/>
    <col min="15" max="15" width="11.6328125" style="68" customWidth="1"/>
    <col min="16" max="16" width="13.08984375" style="68" customWidth="1"/>
    <col min="17" max="17" width="30.26953125" style="68" customWidth="1"/>
    <col min="18" max="256" width="9" style="68"/>
    <col min="257" max="257" width="9.36328125" style="68" customWidth="1"/>
    <col min="258" max="258" width="5.26953125" style="68" customWidth="1"/>
    <col min="259" max="259" width="16.6328125" style="68" customWidth="1"/>
    <col min="260" max="260" width="5.453125" style="68" bestFit="1" customWidth="1"/>
    <col min="261" max="261" width="11.90625" style="68" customWidth="1"/>
    <col min="262" max="262" width="8" style="68" customWidth="1"/>
    <col min="263" max="263" width="13.453125" style="68" bestFit="1" customWidth="1"/>
    <col min="264" max="264" width="15.08984375" style="68" bestFit="1" customWidth="1"/>
    <col min="265" max="265" width="11.36328125" style="68" customWidth="1"/>
    <col min="266" max="266" width="9.08984375" style="68" customWidth="1"/>
    <col min="267" max="267" width="12.08984375" style="68" customWidth="1"/>
    <col min="268" max="268" width="11.453125" style="68" customWidth="1"/>
    <col min="269" max="269" width="12" style="68" customWidth="1"/>
    <col min="270" max="270" width="7" style="68" customWidth="1"/>
    <col min="271" max="271" width="11.6328125" style="68" customWidth="1"/>
    <col min="272" max="272" width="13.08984375" style="68" customWidth="1"/>
    <col min="273" max="273" width="30.26953125" style="68" customWidth="1"/>
    <col min="274" max="512" width="9" style="68"/>
    <col min="513" max="513" width="9.36328125" style="68" customWidth="1"/>
    <col min="514" max="514" width="5.26953125" style="68" customWidth="1"/>
    <col min="515" max="515" width="16.6328125" style="68" customWidth="1"/>
    <col min="516" max="516" width="5.453125" style="68" bestFit="1" customWidth="1"/>
    <col min="517" max="517" width="11.90625" style="68" customWidth="1"/>
    <col min="518" max="518" width="8" style="68" customWidth="1"/>
    <col min="519" max="519" width="13.453125" style="68" bestFit="1" customWidth="1"/>
    <col min="520" max="520" width="15.08984375" style="68" bestFit="1" customWidth="1"/>
    <col min="521" max="521" width="11.36328125" style="68" customWidth="1"/>
    <col min="522" max="522" width="9.08984375" style="68" customWidth="1"/>
    <col min="523" max="523" width="12.08984375" style="68" customWidth="1"/>
    <col min="524" max="524" width="11.453125" style="68" customWidth="1"/>
    <col min="525" max="525" width="12" style="68" customWidth="1"/>
    <col min="526" max="526" width="7" style="68" customWidth="1"/>
    <col min="527" max="527" width="11.6328125" style="68" customWidth="1"/>
    <col min="528" max="528" width="13.08984375" style="68" customWidth="1"/>
    <col min="529" max="529" width="30.26953125" style="68" customWidth="1"/>
    <col min="530" max="768" width="9" style="68"/>
    <col min="769" max="769" width="9.36328125" style="68" customWidth="1"/>
    <col min="770" max="770" width="5.26953125" style="68" customWidth="1"/>
    <col min="771" max="771" width="16.6328125" style="68" customWidth="1"/>
    <col min="772" max="772" width="5.453125" style="68" bestFit="1" customWidth="1"/>
    <col min="773" max="773" width="11.90625" style="68" customWidth="1"/>
    <col min="774" max="774" width="8" style="68" customWidth="1"/>
    <col min="775" max="775" width="13.453125" style="68" bestFit="1" customWidth="1"/>
    <col min="776" max="776" width="15.08984375" style="68" bestFit="1" customWidth="1"/>
    <col min="777" max="777" width="11.36328125" style="68" customWidth="1"/>
    <col min="778" max="778" width="9.08984375" style="68" customWidth="1"/>
    <col min="779" max="779" width="12.08984375" style="68" customWidth="1"/>
    <col min="780" max="780" width="11.453125" style="68" customWidth="1"/>
    <col min="781" max="781" width="12" style="68" customWidth="1"/>
    <col min="782" max="782" width="7" style="68" customWidth="1"/>
    <col min="783" max="783" width="11.6328125" style="68" customWidth="1"/>
    <col min="784" max="784" width="13.08984375" style="68" customWidth="1"/>
    <col min="785" max="785" width="30.26953125" style="68" customWidth="1"/>
    <col min="786" max="1024" width="9" style="68"/>
    <col min="1025" max="1025" width="9.36328125" style="68" customWidth="1"/>
    <col min="1026" max="1026" width="5.26953125" style="68" customWidth="1"/>
    <col min="1027" max="1027" width="16.6328125" style="68" customWidth="1"/>
    <col min="1028" max="1028" width="5.453125" style="68" bestFit="1" customWidth="1"/>
    <col min="1029" max="1029" width="11.90625" style="68" customWidth="1"/>
    <col min="1030" max="1030" width="8" style="68" customWidth="1"/>
    <col min="1031" max="1031" width="13.453125" style="68" bestFit="1" customWidth="1"/>
    <col min="1032" max="1032" width="15.08984375" style="68" bestFit="1" customWidth="1"/>
    <col min="1033" max="1033" width="11.36328125" style="68" customWidth="1"/>
    <col min="1034" max="1034" width="9.08984375" style="68" customWidth="1"/>
    <col min="1035" max="1035" width="12.08984375" style="68" customWidth="1"/>
    <col min="1036" max="1036" width="11.453125" style="68" customWidth="1"/>
    <col min="1037" max="1037" width="12" style="68" customWidth="1"/>
    <col min="1038" max="1038" width="7" style="68" customWidth="1"/>
    <col min="1039" max="1039" width="11.6328125" style="68" customWidth="1"/>
    <col min="1040" max="1040" width="13.08984375" style="68" customWidth="1"/>
    <col min="1041" max="1041" width="30.26953125" style="68" customWidth="1"/>
    <col min="1042" max="1280" width="9" style="68"/>
    <col min="1281" max="1281" width="9.36328125" style="68" customWidth="1"/>
    <col min="1282" max="1282" width="5.26953125" style="68" customWidth="1"/>
    <col min="1283" max="1283" width="16.6328125" style="68" customWidth="1"/>
    <col min="1284" max="1284" width="5.453125" style="68" bestFit="1" customWidth="1"/>
    <col min="1285" max="1285" width="11.90625" style="68" customWidth="1"/>
    <col min="1286" max="1286" width="8" style="68" customWidth="1"/>
    <col min="1287" max="1287" width="13.453125" style="68" bestFit="1" customWidth="1"/>
    <col min="1288" max="1288" width="15.08984375" style="68" bestFit="1" customWidth="1"/>
    <col min="1289" max="1289" width="11.36328125" style="68" customWidth="1"/>
    <col min="1290" max="1290" width="9.08984375" style="68" customWidth="1"/>
    <col min="1291" max="1291" width="12.08984375" style="68" customWidth="1"/>
    <col min="1292" max="1292" width="11.453125" style="68" customWidth="1"/>
    <col min="1293" max="1293" width="12" style="68" customWidth="1"/>
    <col min="1294" max="1294" width="7" style="68" customWidth="1"/>
    <col min="1295" max="1295" width="11.6328125" style="68" customWidth="1"/>
    <col min="1296" max="1296" width="13.08984375" style="68" customWidth="1"/>
    <col min="1297" max="1297" width="30.26953125" style="68" customWidth="1"/>
    <col min="1298" max="1536" width="9" style="68"/>
    <col min="1537" max="1537" width="9.36328125" style="68" customWidth="1"/>
    <col min="1538" max="1538" width="5.26953125" style="68" customWidth="1"/>
    <col min="1539" max="1539" width="16.6328125" style="68" customWidth="1"/>
    <col min="1540" max="1540" width="5.453125" style="68" bestFit="1" customWidth="1"/>
    <col min="1541" max="1541" width="11.90625" style="68" customWidth="1"/>
    <col min="1542" max="1542" width="8" style="68" customWidth="1"/>
    <col min="1543" max="1543" width="13.453125" style="68" bestFit="1" customWidth="1"/>
    <col min="1544" max="1544" width="15.08984375" style="68" bestFit="1" customWidth="1"/>
    <col min="1545" max="1545" width="11.36328125" style="68" customWidth="1"/>
    <col min="1546" max="1546" width="9.08984375" style="68" customWidth="1"/>
    <col min="1547" max="1547" width="12.08984375" style="68" customWidth="1"/>
    <col min="1548" max="1548" width="11.453125" style="68" customWidth="1"/>
    <col min="1549" max="1549" width="12" style="68" customWidth="1"/>
    <col min="1550" max="1550" width="7" style="68" customWidth="1"/>
    <col min="1551" max="1551" width="11.6328125" style="68" customWidth="1"/>
    <col min="1552" max="1552" width="13.08984375" style="68" customWidth="1"/>
    <col min="1553" max="1553" width="30.26953125" style="68" customWidth="1"/>
    <col min="1554" max="1792" width="9" style="68"/>
    <col min="1793" max="1793" width="9.36328125" style="68" customWidth="1"/>
    <col min="1794" max="1794" width="5.26953125" style="68" customWidth="1"/>
    <col min="1795" max="1795" width="16.6328125" style="68" customWidth="1"/>
    <col min="1796" max="1796" width="5.453125" style="68" bestFit="1" customWidth="1"/>
    <col min="1797" max="1797" width="11.90625" style="68" customWidth="1"/>
    <col min="1798" max="1798" width="8" style="68" customWidth="1"/>
    <col min="1799" max="1799" width="13.453125" style="68" bestFit="1" customWidth="1"/>
    <col min="1800" max="1800" width="15.08984375" style="68" bestFit="1" customWidth="1"/>
    <col min="1801" max="1801" width="11.36328125" style="68" customWidth="1"/>
    <col min="1802" max="1802" width="9.08984375" style="68" customWidth="1"/>
    <col min="1803" max="1803" width="12.08984375" style="68" customWidth="1"/>
    <col min="1804" max="1804" width="11.453125" style="68" customWidth="1"/>
    <col min="1805" max="1805" width="12" style="68" customWidth="1"/>
    <col min="1806" max="1806" width="7" style="68" customWidth="1"/>
    <col min="1807" max="1807" width="11.6328125" style="68" customWidth="1"/>
    <col min="1808" max="1808" width="13.08984375" style="68" customWidth="1"/>
    <col min="1809" max="1809" width="30.26953125" style="68" customWidth="1"/>
    <col min="1810" max="2048" width="9" style="68"/>
    <col min="2049" max="2049" width="9.36328125" style="68" customWidth="1"/>
    <col min="2050" max="2050" width="5.26953125" style="68" customWidth="1"/>
    <col min="2051" max="2051" width="16.6328125" style="68" customWidth="1"/>
    <col min="2052" max="2052" width="5.453125" style="68" bestFit="1" customWidth="1"/>
    <col min="2053" max="2053" width="11.90625" style="68" customWidth="1"/>
    <col min="2054" max="2054" width="8" style="68" customWidth="1"/>
    <col min="2055" max="2055" width="13.453125" style="68" bestFit="1" customWidth="1"/>
    <col min="2056" max="2056" width="15.08984375" style="68" bestFit="1" customWidth="1"/>
    <col min="2057" max="2057" width="11.36328125" style="68" customWidth="1"/>
    <col min="2058" max="2058" width="9.08984375" style="68" customWidth="1"/>
    <col min="2059" max="2059" width="12.08984375" style="68" customWidth="1"/>
    <col min="2060" max="2060" width="11.453125" style="68" customWidth="1"/>
    <col min="2061" max="2061" width="12" style="68" customWidth="1"/>
    <col min="2062" max="2062" width="7" style="68" customWidth="1"/>
    <col min="2063" max="2063" width="11.6328125" style="68" customWidth="1"/>
    <col min="2064" max="2064" width="13.08984375" style="68" customWidth="1"/>
    <col min="2065" max="2065" width="30.26953125" style="68" customWidth="1"/>
    <col min="2066" max="2304" width="9" style="68"/>
    <col min="2305" max="2305" width="9.36328125" style="68" customWidth="1"/>
    <col min="2306" max="2306" width="5.26953125" style="68" customWidth="1"/>
    <col min="2307" max="2307" width="16.6328125" style="68" customWidth="1"/>
    <col min="2308" max="2308" width="5.453125" style="68" bestFit="1" customWidth="1"/>
    <col min="2309" max="2309" width="11.90625" style="68" customWidth="1"/>
    <col min="2310" max="2310" width="8" style="68" customWidth="1"/>
    <col min="2311" max="2311" width="13.453125" style="68" bestFit="1" customWidth="1"/>
    <col min="2312" max="2312" width="15.08984375" style="68" bestFit="1" customWidth="1"/>
    <col min="2313" max="2313" width="11.36328125" style="68" customWidth="1"/>
    <col min="2314" max="2314" width="9.08984375" style="68" customWidth="1"/>
    <col min="2315" max="2315" width="12.08984375" style="68" customWidth="1"/>
    <col min="2316" max="2316" width="11.453125" style="68" customWidth="1"/>
    <col min="2317" max="2317" width="12" style="68" customWidth="1"/>
    <col min="2318" max="2318" width="7" style="68" customWidth="1"/>
    <col min="2319" max="2319" width="11.6328125" style="68" customWidth="1"/>
    <col min="2320" max="2320" width="13.08984375" style="68" customWidth="1"/>
    <col min="2321" max="2321" width="30.26953125" style="68" customWidth="1"/>
    <col min="2322" max="2560" width="9" style="68"/>
    <col min="2561" max="2561" width="9.36328125" style="68" customWidth="1"/>
    <col min="2562" max="2562" width="5.26953125" style="68" customWidth="1"/>
    <col min="2563" max="2563" width="16.6328125" style="68" customWidth="1"/>
    <col min="2564" max="2564" width="5.453125" style="68" bestFit="1" customWidth="1"/>
    <col min="2565" max="2565" width="11.90625" style="68" customWidth="1"/>
    <col min="2566" max="2566" width="8" style="68" customWidth="1"/>
    <col min="2567" max="2567" width="13.453125" style="68" bestFit="1" customWidth="1"/>
    <col min="2568" max="2568" width="15.08984375" style="68" bestFit="1" customWidth="1"/>
    <col min="2569" max="2569" width="11.36328125" style="68" customWidth="1"/>
    <col min="2570" max="2570" width="9.08984375" style="68" customWidth="1"/>
    <col min="2571" max="2571" width="12.08984375" style="68" customWidth="1"/>
    <col min="2572" max="2572" width="11.453125" style="68" customWidth="1"/>
    <col min="2573" max="2573" width="12" style="68" customWidth="1"/>
    <col min="2574" max="2574" width="7" style="68" customWidth="1"/>
    <col min="2575" max="2575" width="11.6328125" style="68" customWidth="1"/>
    <col min="2576" max="2576" width="13.08984375" style="68" customWidth="1"/>
    <col min="2577" max="2577" width="30.26953125" style="68" customWidth="1"/>
    <col min="2578" max="2816" width="9" style="68"/>
    <col min="2817" max="2817" width="9.36328125" style="68" customWidth="1"/>
    <col min="2818" max="2818" width="5.26953125" style="68" customWidth="1"/>
    <col min="2819" max="2819" width="16.6328125" style="68" customWidth="1"/>
    <col min="2820" max="2820" width="5.453125" style="68" bestFit="1" customWidth="1"/>
    <col min="2821" max="2821" width="11.90625" style="68" customWidth="1"/>
    <col min="2822" max="2822" width="8" style="68" customWidth="1"/>
    <col min="2823" max="2823" width="13.453125" style="68" bestFit="1" customWidth="1"/>
    <col min="2824" max="2824" width="15.08984375" style="68" bestFit="1" customWidth="1"/>
    <col min="2825" max="2825" width="11.36328125" style="68" customWidth="1"/>
    <col min="2826" max="2826" width="9.08984375" style="68" customWidth="1"/>
    <col min="2827" max="2827" width="12.08984375" style="68" customWidth="1"/>
    <col min="2828" max="2828" width="11.453125" style="68" customWidth="1"/>
    <col min="2829" max="2829" width="12" style="68" customWidth="1"/>
    <col min="2830" max="2830" width="7" style="68" customWidth="1"/>
    <col min="2831" max="2831" width="11.6328125" style="68" customWidth="1"/>
    <col min="2832" max="2832" width="13.08984375" style="68" customWidth="1"/>
    <col min="2833" max="2833" width="30.26953125" style="68" customWidth="1"/>
    <col min="2834" max="3072" width="9" style="68"/>
    <col min="3073" max="3073" width="9.36328125" style="68" customWidth="1"/>
    <col min="3074" max="3074" width="5.26953125" style="68" customWidth="1"/>
    <col min="3075" max="3075" width="16.6328125" style="68" customWidth="1"/>
    <col min="3076" max="3076" width="5.453125" style="68" bestFit="1" customWidth="1"/>
    <col min="3077" max="3077" width="11.90625" style="68" customWidth="1"/>
    <col min="3078" max="3078" width="8" style="68" customWidth="1"/>
    <col min="3079" max="3079" width="13.453125" style="68" bestFit="1" customWidth="1"/>
    <col min="3080" max="3080" width="15.08984375" style="68" bestFit="1" customWidth="1"/>
    <col min="3081" max="3081" width="11.36328125" style="68" customWidth="1"/>
    <col min="3082" max="3082" width="9.08984375" style="68" customWidth="1"/>
    <col min="3083" max="3083" width="12.08984375" style="68" customWidth="1"/>
    <col min="3084" max="3084" width="11.453125" style="68" customWidth="1"/>
    <col min="3085" max="3085" width="12" style="68" customWidth="1"/>
    <col min="3086" max="3086" width="7" style="68" customWidth="1"/>
    <col min="3087" max="3087" width="11.6328125" style="68" customWidth="1"/>
    <col min="3088" max="3088" width="13.08984375" style="68" customWidth="1"/>
    <col min="3089" max="3089" width="30.26953125" style="68" customWidth="1"/>
    <col min="3090" max="3328" width="9" style="68"/>
    <col min="3329" max="3329" width="9.36328125" style="68" customWidth="1"/>
    <col min="3330" max="3330" width="5.26953125" style="68" customWidth="1"/>
    <col min="3331" max="3331" width="16.6328125" style="68" customWidth="1"/>
    <col min="3332" max="3332" width="5.453125" style="68" bestFit="1" customWidth="1"/>
    <col min="3333" max="3333" width="11.90625" style="68" customWidth="1"/>
    <col min="3334" max="3334" width="8" style="68" customWidth="1"/>
    <col min="3335" max="3335" width="13.453125" style="68" bestFit="1" customWidth="1"/>
    <col min="3336" max="3336" width="15.08984375" style="68" bestFit="1" customWidth="1"/>
    <col min="3337" max="3337" width="11.36328125" style="68" customWidth="1"/>
    <col min="3338" max="3338" width="9.08984375" style="68" customWidth="1"/>
    <col min="3339" max="3339" width="12.08984375" style="68" customWidth="1"/>
    <col min="3340" max="3340" width="11.453125" style="68" customWidth="1"/>
    <col min="3341" max="3341" width="12" style="68" customWidth="1"/>
    <col min="3342" max="3342" width="7" style="68" customWidth="1"/>
    <col min="3343" max="3343" width="11.6328125" style="68" customWidth="1"/>
    <col min="3344" max="3344" width="13.08984375" style="68" customWidth="1"/>
    <col min="3345" max="3345" width="30.26953125" style="68" customWidth="1"/>
    <col min="3346" max="3584" width="9" style="68"/>
    <col min="3585" max="3585" width="9.36328125" style="68" customWidth="1"/>
    <col min="3586" max="3586" width="5.26953125" style="68" customWidth="1"/>
    <col min="3587" max="3587" width="16.6328125" style="68" customWidth="1"/>
    <col min="3588" max="3588" width="5.453125" style="68" bestFit="1" customWidth="1"/>
    <col min="3589" max="3589" width="11.90625" style="68" customWidth="1"/>
    <col min="3590" max="3590" width="8" style="68" customWidth="1"/>
    <col min="3591" max="3591" width="13.453125" style="68" bestFit="1" customWidth="1"/>
    <col min="3592" max="3592" width="15.08984375" style="68" bestFit="1" customWidth="1"/>
    <col min="3593" max="3593" width="11.36328125" style="68" customWidth="1"/>
    <col min="3594" max="3594" width="9.08984375" style="68" customWidth="1"/>
    <col min="3595" max="3595" width="12.08984375" style="68" customWidth="1"/>
    <col min="3596" max="3596" width="11.453125" style="68" customWidth="1"/>
    <col min="3597" max="3597" width="12" style="68" customWidth="1"/>
    <col min="3598" max="3598" width="7" style="68" customWidth="1"/>
    <col min="3599" max="3599" width="11.6328125" style="68" customWidth="1"/>
    <col min="3600" max="3600" width="13.08984375" style="68" customWidth="1"/>
    <col min="3601" max="3601" width="30.26953125" style="68" customWidth="1"/>
    <col min="3602" max="3840" width="9" style="68"/>
    <col min="3841" max="3841" width="9.36328125" style="68" customWidth="1"/>
    <col min="3842" max="3842" width="5.26953125" style="68" customWidth="1"/>
    <col min="3843" max="3843" width="16.6328125" style="68" customWidth="1"/>
    <col min="3844" max="3844" width="5.453125" style="68" bestFit="1" customWidth="1"/>
    <col min="3845" max="3845" width="11.90625" style="68" customWidth="1"/>
    <col min="3846" max="3846" width="8" style="68" customWidth="1"/>
    <col min="3847" max="3847" width="13.453125" style="68" bestFit="1" customWidth="1"/>
    <col min="3848" max="3848" width="15.08984375" style="68" bestFit="1" customWidth="1"/>
    <col min="3849" max="3849" width="11.36328125" style="68" customWidth="1"/>
    <col min="3850" max="3850" width="9.08984375" style="68" customWidth="1"/>
    <col min="3851" max="3851" width="12.08984375" style="68" customWidth="1"/>
    <col min="3852" max="3852" width="11.453125" style="68" customWidth="1"/>
    <col min="3853" max="3853" width="12" style="68" customWidth="1"/>
    <col min="3854" max="3854" width="7" style="68" customWidth="1"/>
    <col min="3855" max="3855" width="11.6328125" style="68" customWidth="1"/>
    <col min="3856" max="3856" width="13.08984375" style="68" customWidth="1"/>
    <col min="3857" max="3857" width="30.26953125" style="68" customWidth="1"/>
    <col min="3858" max="4096" width="9" style="68"/>
    <col min="4097" max="4097" width="9.36328125" style="68" customWidth="1"/>
    <col min="4098" max="4098" width="5.26953125" style="68" customWidth="1"/>
    <col min="4099" max="4099" width="16.6328125" style="68" customWidth="1"/>
    <col min="4100" max="4100" width="5.453125" style="68" bestFit="1" customWidth="1"/>
    <col min="4101" max="4101" width="11.90625" style="68" customWidth="1"/>
    <col min="4102" max="4102" width="8" style="68" customWidth="1"/>
    <col min="4103" max="4103" width="13.453125" style="68" bestFit="1" customWidth="1"/>
    <col min="4104" max="4104" width="15.08984375" style="68" bestFit="1" customWidth="1"/>
    <col min="4105" max="4105" width="11.36328125" style="68" customWidth="1"/>
    <col min="4106" max="4106" width="9.08984375" style="68" customWidth="1"/>
    <col min="4107" max="4107" width="12.08984375" style="68" customWidth="1"/>
    <col min="4108" max="4108" width="11.453125" style="68" customWidth="1"/>
    <col min="4109" max="4109" width="12" style="68" customWidth="1"/>
    <col min="4110" max="4110" width="7" style="68" customWidth="1"/>
    <col min="4111" max="4111" width="11.6328125" style="68" customWidth="1"/>
    <col min="4112" max="4112" width="13.08984375" style="68" customWidth="1"/>
    <col min="4113" max="4113" width="30.26953125" style="68" customWidth="1"/>
    <col min="4114" max="4352" width="9" style="68"/>
    <col min="4353" max="4353" width="9.36328125" style="68" customWidth="1"/>
    <col min="4354" max="4354" width="5.26953125" style="68" customWidth="1"/>
    <col min="4355" max="4355" width="16.6328125" style="68" customWidth="1"/>
    <col min="4356" max="4356" width="5.453125" style="68" bestFit="1" customWidth="1"/>
    <col min="4357" max="4357" width="11.90625" style="68" customWidth="1"/>
    <col min="4358" max="4358" width="8" style="68" customWidth="1"/>
    <col min="4359" max="4359" width="13.453125" style="68" bestFit="1" customWidth="1"/>
    <col min="4360" max="4360" width="15.08984375" style="68" bestFit="1" customWidth="1"/>
    <col min="4361" max="4361" width="11.36328125" style="68" customWidth="1"/>
    <col min="4362" max="4362" width="9.08984375" style="68" customWidth="1"/>
    <col min="4363" max="4363" width="12.08984375" style="68" customWidth="1"/>
    <col min="4364" max="4364" width="11.453125" style="68" customWidth="1"/>
    <col min="4365" max="4365" width="12" style="68" customWidth="1"/>
    <col min="4366" max="4366" width="7" style="68" customWidth="1"/>
    <col min="4367" max="4367" width="11.6328125" style="68" customWidth="1"/>
    <col min="4368" max="4368" width="13.08984375" style="68" customWidth="1"/>
    <col min="4369" max="4369" width="30.26953125" style="68" customWidth="1"/>
    <col min="4370" max="4608" width="9" style="68"/>
    <col min="4609" max="4609" width="9.36328125" style="68" customWidth="1"/>
    <col min="4610" max="4610" width="5.26953125" style="68" customWidth="1"/>
    <col min="4611" max="4611" width="16.6328125" style="68" customWidth="1"/>
    <col min="4612" max="4612" width="5.453125" style="68" bestFit="1" customWidth="1"/>
    <col min="4613" max="4613" width="11.90625" style="68" customWidth="1"/>
    <col min="4614" max="4614" width="8" style="68" customWidth="1"/>
    <col min="4615" max="4615" width="13.453125" style="68" bestFit="1" customWidth="1"/>
    <col min="4616" max="4616" width="15.08984375" style="68" bestFit="1" customWidth="1"/>
    <col min="4617" max="4617" width="11.36328125" style="68" customWidth="1"/>
    <col min="4618" max="4618" width="9.08984375" style="68" customWidth="1"/>
    <col min="4619" max="4619" width="12.08984375" style="68" customWidth="1"/>
    <col min="4620" max="4620" width="11.453125" style="68" customWidth="1"/>
    <col min="4621" max="4621" width="12" style="68" customWidth="1"/>
    <col min="4622" max="4622" width="7" style="68" customWidth="1"/>
    <col min="4623" max="4623" width="11.6328125" style="68" customWidth="1"/>
    <col min="4624" max="4624" width="13.08984375" style="68" customWidth="1"/>
    <col min="4625" max="4625" width="30.26953125" style="68" customWidth="1"/>
    <col min="4626" max="4864" width="9" style="68"/>
    <col min="4865" max="4865" width="9.36328125" style="68" customWidth="1"/>
    <col min="4866" max="4866" width="5.26953125" style="68" customWidth="1"/>
    <col min="4867" max="4867" width="16.6328125" style="68" customWidth="1"/>
    <col min="4868" max="4868" width="5.453125" style="68" bestFit="1" customWidth="1"/>
    <col min="4869" max="4869" width="11.90625" style="68" customWidth="1"/>
    <col min="4870" max="4870" width="8" style="68" customWidth="1"/>
    <col min="4871" max="4871" width="13.453125" style="68" bestFit="1" customWidth="1"/>
    <col min="4872" max="4872" width="15.08984375" style="68" bestFit="1" customWidth="1"/>
    <col min="4873" max="4873" width="11.36328125" style="68" customWidth="1"/>
    <col min="4874" max="4874" width="9.08984375" style="68" customWidth="1"/>
    <col min="4875" max="4875" width="12.08984375" style="68" customWidth="1"/>
    <col min="4876" max="4876" width="11.453125" style="68" customWidth="1"/>
    <col min="4877" max="4877" width="12" style="68" customWidth="1"/>
    <col min="4878" max="4878" width="7" style="68" customWidth="1"/>
    <col min="4879" max="4879" width="11.6328125" style="68" customWidth="1"/>
    <col min="4880" max="4880" width="13.08984375" style="68" customWidth="1"/>
    <col min="4881" max="4881" width="30.26953125" style="68" customWidth="1"/>
    <col min="4882" max="5120" width="9" style="68"/>
    <col min="5121" max="5121" width="9.36328125" style="68" customWidth="1"/>
    <col min="5122" max="5122" width="5.26953125" style="68" customWidth="1"/>
    <col min="5123" max="5123" width="16.6328125" style="68" customWidth="1"/>
    <col min="5124" max="5124" width="5.453125" style="68" bestFit="1" customWidth="1"/>
    <col min="5125" max="5125" width="11.90625" style="68" customWidth="1"/>
    <col min="5126" max="5126" width="8" style="68" customWidth="1"/>
    <col min="5127" max="5127" width="13.453125" style="68" bestFit="1" customWidth="1"/>
    <col min="5128" max="5128" width="15.08984375" style="68" bestFit="1" customWidth="1"/>
    <col min="5129" max="5129" width="11.36328125" style="68" customWidth="1"/>
    <col min="5130" max="5130" width="9.08984375" style="68" customWidth="1"/>
    <col min="5131" max="5131" width="12.08984375" style="68" customWidth="1"/>
    <col min="5132" max="5132" width="11.453125" style="68" customWidth="1"/>
    <col min="5133" max="5133" width="12" style="68" customWidth="1"/>
    <col min="5134" max="5134" width="7" style="68" customWidth="1"/>
    <col min="5135" max="5135" width="11.6328125" style="68" customWidth="1"/>
    <col min="5136" max="5136" width="13.08984375" style="68" customWidth="1"/>
    <col min="5137" max="5137" width="30.26953125" style="68" customWidth="1"/>
    <col min="5138" max="5376" width="9" style="68"/>
    <col min="5377" max="5377" width="9.36328125" style="68" customWidth="1"/>
    <col min="5378" max="5378" width="5.26953125" style="68" customWidth="1"/>
    <col min="5379" max="5379" width="16.6328125" style="68" customWidth="1"/>
    <col min="5380" max="5380" width="5.453125" style="68" bestFit="1" customWidth="1"/>
    <col min="5381" max="5381" width="11.90625" style="68" customWidth="1"/>
    <col min="5382" max="5382" width="8" style="68" customWidth="1"/>
    <col min="5383" max="5383" width="13.453125" style="68" bestFit="1" customWidth="1"/>
    <col min="5384" max="5384" width="15.08984375" style="68" bestFit="1" customWidth="1"/>
    <col min="5385" max="5385" width="11.36328125" style="68" customWidth="1"/>
    <col min="5386" max="5386" width="9.08984375" style="68" customWidth="1"/>
    <col min="5387" max="5387" width="12.08984375" style="68" customWidth="1"/>
    <col min="5388" max="5388" width="11.453125" style="68" customWidth="1"/>
    <col min="5389" max="5389" width="12" style="68" customWidth="1"/>
    <col min="5390" max="5390" width="7" style="68" customWidth="1"/>
    <col min="5391" max="5391" width="11.6328125" style="68" customWidth="1"/>
    <col min="5392" max="5392" width="13.08984375" style="68" customWidth="1"/>
    <col min="5393" max="5393" width="30.26953125" style="68" customWidth="1"/>
    <col min="5394" max="5632" width="9" style="68"/>
    <col min="5633" max="5633" width="9.36328125" style="68" customWidth="1"/>
    <col min="5634" max="5634" width="5.26953125" style="68" customWidth="1"/>
    <col min="5635" max="5635" width="16.6328125" style="68" customWidth="1"/>
    <col min="5636" max="5636" width="5.453125" style="68" bestFit="1" customWidth="1"/>
    <col min="5637" max="5637" width="11.90625" style="68" customWidth="1"/>
    <col min="5638" max="5638" width="8" style="68" customWidth="1"/>
    <col min="5639" max="5639" width="13.453125" style="68" bestFit="1" customWidth="1"/>
    <col min="5640" max="5640" width="15.08984375" style="68" bestFit="1" customWidth="1"/>
    <col min="5641" max="5641" width="11.36328125" style="68" customWidth="1"/>
    <col min="5642" max="5642" width="9.08984375" style="68" customWidth="1"/>
    <col min="5643" max="5643" width="12.08984375" style="68" customWidth="1"/>
    <col min="5644" max="5644" width="11.453125" style="68" customWidth="1"/>
    <col min="5645" max="5645" width="12" style="68" customWidth="1"/>
    <col min="5646" max="5646" width="7" style="68" customWidth="1"/>
    <col min="5647" max="5647" width="11.6328125" style="68" customWidth="1"/>
    <col min="5648" max="5648" width="13.08984375" style="68" customWidth="1"/>
    <col min="5649" max="5649" width="30.26953125" style="68" customWidth="1"/>
    <col min="5650" max="5888" width="9" style="68"/>
    <col min="5889" max="5889" width="9.36328125" style="68" customWidth="1"/>
    <col min="5890" max="5890" width="5.26953125" style="68" customWidth="1"/>
    <col min="5891" max="5891" width="16.6328125" style="68" customWidth="1"/>
    <col min="5892" max="5892" width="5.453125" style="68" bestFit="1" customWidth="1"/>
    <col min="5893" max="5893" width="11.90625" style="68" customWidth="1"/>
    <col min="5894" max="5894" width="8" style="68" customWidth="1"/>
    <col min="5895" max="5895" width="13.453125" style="68" bestFit="1" customWidth="1"/>
    <col min="5896" max="5896" width="15.08984375" style="68" bestFit="1" customWidth="1"/>
    <col min="5897" max="5897" width="11.36328125" style="68" customWidth="1"/>
    <col min="5898" max="5898" width="9.08984375" style="68" customWidth="1"/>
    <col min="5899" max="5899" width="12.08984375" style="68" customWidth="1"/>
    <col min="5900" max="5900" width="11.453125" style="68" customWidth="1"/>
    <col min="5901" max="5901" width="12" style="68" customWidth="1"/>
    <col min="5902" max="5902" width="7" style="68" customWidth="1"/>
    <col min="5903" max="5903" width="11.6328125" style="68" customWidth="1"/>
    <col min="5904" max="5904" width="13.08984375" style="68" customWidth="1"/>
    <col min="5905" max="5905" width="30.26953125" style="68" customWidth="1"/>
    <col min="5906" max="6144" width="9" style="68"/>
    <col min="6145" max="6145" width="9.36328125" style="68" customWidth="1"/>
    <col min="6146" max="6146" width="5.26953125" style="68" customWidth="1"/>
    <col min="6147" max="6147" width="16.6328125" style="68" customWidth="1"/>
    <col min="6148" max="6148" width="5.453125" style="68" bestFit="1" customWidth="1"/>
    <col min="6149" max="6149" width="11.90625" style="68" customWidth="1"/>
    <col min="6150" max="6150" width="8" style="68" customWidth="1"/>
    <col min="6151" max="6151" width="13.453125" style="68" bestFit="1" customWidth="1"/>
    <col min="6152" max="6152" width="15.08984375" style="68" bestFit="1" customWidth="1"/>
    <col min="6153" max="6153" width="11.36328125" style="68" customWidth="1"/>
    <col min="6154" max="6154" width="9.08984375" style="68" customWidth="1"/>
    <col min="6155" max="6155" width="12.08984375" style="68" customWidth="1"/>
    <col min="6156" max="6156" width="11.453125" style="68" customWidth="1"/>
    <col min="6157" max="6157" width="12" style="68" customWidth="1"/>
    <col min="6158" max="6158" width="7" style="68" customWidth="1"/>
    <col min="6159" max="6159" width="11.6328125" style="68" customWidth="1"/>
    <col min="6160" max="6160" width="13.08984375" style="68" customWidth="1"/>
    <col min="6161" max="6161" width="30.26953125" style="68" customWidth="1"/>
    <col min="6162" max="6400" width="9" style="68"/>
    <col min="6401" max="6401" width="9.36328125" style="68" customWidth="1"/>
    <col min="6402" max="6402" width="5.26953125" style="68" customWidth="1"/>
    <col min="6403" max="6403" width="16.6328125" style="68" customWidth="1"/>
    <col min="6404" max="6404" width="5.453125" style="68" bestFit="1" customWidth="1"/>
    <col min="6405" max="6405" width="11.90625" style="68" customWidth="1"/>
    <col min="6406" max="6406" width="8" style="68" customWidth="1"/>
    <col min="6407" max="6407" width="13.453125" style="68" bestFit="1" customWidth="1"/>
    <col min="6408" max="6408" width="15.08984375" style="68" bestFit="1" customWidth="1"/>
    <col min="6409" max="6409" width="11.36328125" style="68" customWidth="1"/>
    <col min="6410" max="6410" width="9.08984375" style="68" customWidth="1"/>
    <col min="6411" max="6411" width="12.08984375" style="68" customWidth="1"/>
    <col min="6412" max="6412" width="11.453125" style="68" customWidth="1"/>
    <col min="6413" max="6413" width="12" style="68" customWidth="1"/>
    <col min="6414" max="6414" width="7" style="68" customWidth="1"/>
    <col min="6415" max="6415" width="11.6328125" style="68" customWidth="1"/>
    <col min="6416" max="6416" width="13.08984375" style="68" customWidth="1"/>
    <col min="6417" max="6417" width="30.26953125" style="68" customWidth="1"/>
    <col min="6418" max="6656" width="9" style="68"/>
    <col min="6657" max="6657" width="9.36328125" style="68" customWidth="1"/>
    <col min="6658" max="6658" width="5.26953125" style="68" customWidth="1"/>
    <col min="6659" max="6659" width="16.6328125" style="68" customWidth="1"/>
    <col min="6660" max="6660" width="5.453125" style="68" bestFit="1" customWidth="1"/>
    <col min="6661" max="6661" width="11.90625" style="68" customWidth="1"/>
    <col min="6662" max="6662" width="8" style="68" customWidth="1"/>
    <col min="6663" max="6663" width="13.453125" style="68" bestFit="1" customWidth="1"/>
    <col min="6664" max="6664" width="15.08984375" style="68" bestFit="1" customWidth="1"/>
    <col min="6665" max="6665" width="11.36328125" style="68" customWidth="1"/>
    <col min="6666" max="6666" width="9.08984375" style="68" customWidth="1"/>
    <col min="6667" max="6667" width="12.08984375" style="68" customWidth="1"/>
    <col min="6668" max="6668" width="11.453125" style="68" customWidth="1"/>
    <col min="6669" max="6669" width="12" style="68" customWidth="1"/>
    <col min="6670" max="6670" width="7" style="68" customWidth="1"/>
    <col min="6671" max="6671" width="11.6328125" style="68" customWidth="1"/>
    <col min="6672" max="6672" width="13.08984375" style="68" customWidth="1"/>
    <col min="6673" max="6673" width="30.26953125" style="68" customWidth="1"/>
    <col min="6674" max="6912" width="9" style="68"/>
    <col min="6913" max="6913" width="9.36328125" style="68" customWidth="1"/>
    <col min="6914" max="6914" width="5.26953125" style="68" customWidth="1"/>
    <col min="6915" max="6915" width="16.6328125" style="68" customWidth="1"/>
    <col min="6916" max="6916" width="5.453125" style="68" bestFit="1" customWidth="1"/>
    <col min="6917" max="6917" width="11.90625" style="68" customWidth="1"/>
    <col min="6918" max="6918" width="8" style="68" customWidth="1"/>
    <col min="6919" max="6919" width="13.453125" style="68" bestFit="1" customWidth="1"/>
    <col min="6920" max="6920" width="15.08984375" style="68" bestFit="1" customWidth="1"/>
    <col min="6921" max="6921" width="11.36328125" style="68" customWidth="1"/>
    <col min="6922" max="6922" width="9.08984375" style="68" customWidth="1"/>
    <col min="6923" max="6923" width="12.08984375" style="68" customWidth="1"/>
    <col min="6924" max="6924" width="11.453125" style="68" customWidth="1"/>
    <col min="6925" max="6925" width="12" style="68" customWidth="1"/>
    <col min="6926" max="6926" width="7" style="68" customWidth="1"/>
    <col min="6927" max="6927" width="11.6328125" style="68" customWidth="1"/>
    <col min="6928" max="6928" width="13.08984375" style="68" customWidth="1"/>
    <col min="6929" max="6929" width="30.26953125" style="68" customWidth="1"/>
    <col min="6930" max="7168" width="9" style="68"/>
    <col min="7169" max="7169" width="9.36328125" style="68" customWidth="1"/>
    <col min="7170" max="7170" width="5.26953125" style="68" customWidth="1"/>
    <col min="7171" max="7171" width="16.6328125" style="68" customWidth="1"/>
    <col min="7172" max="7172" width="5.453125" style="68" bestFit="1" customWidth="1"/>
    <col min="7173" max="7173" width="11.90625" style="68" customWidth="1"/>
    <col min="7174" max="7174" width="8" style="68" customWidth="1"/>
    <col min="7175" max="7175" width="13.453125" style="68" bestFit="1" customWidth="1"/>
    <col min="7176" max="7176" width="15.08984375" style="68" bestFit="1" customWidth="1"/>
    <col min="7177" max="7177" width="11.36328125" style="68" customWidth="1"/>
    <col min="7178" max="7178" width="9.08984375" style="68" customWidth="1"/>
    <col min="7179" max="7179" width="12.08984375" style="68" customWidth="1"/>
    <col min="7180" max="7180" width="11.453125" style="68" customWidth="1"/>
    <col min="7181" max="7181" width="12" style="68" customWidth="1"/>
    <col min="7182" max="7182" width="7" style="68" customWidth="1"/>
    <col min="7183" max="7183" width="11.6328125" style="68" customWidth="1"/>
    <col min="7184" max="7184" width="13.08984375" style="68" customWidth="1"/>
    <col min="7185" max="7185" width="30.26953125" style="68" customWidth="1"/>
    <col min="7186" max="7424" width="9" style="68"/>
    <col min="7425" max="7425" width="9.36328125" style="68" customWidth="1"/>
    <col min="7426" max="7426" width="5.26953125" style="68" customWidth="1"/>
    <col min="7427" max="7427" width="16.6328125" style="68" customWidth="1"/>
    <col min="7428" max="7428" width="5.453125" style="68" bestFit="1" customWidth="1"/>
    <col min="7429" max="7429" width="11.90625" style="68" customWidth="1"/>
    <col min="7430" max="7430" width="8" style="68" customWidth="1"/>
    <col min="7431" max="7431" width="13.453125" style="68" bestFit="1" customWidth="1"/>
    <col min="7432" max="7432" width="15.08984375" style="68" bestFit="1" customWidth="1"/>
    <col min="7433" max="7433" width="11.36328125" style="68" customWidth="1"/>
    <col min="7434" max="7434" width="9.08984375" style="68" customWidth="1"/>
    <col min="7435" max="7435" width="12.08984375" style="68" customWidth="1"/>
    <col min="7436" max="7436" width="11.453125" style="68" customWidth="1"/>
    <col min="7437" max="7437" width="12" style="68" customWidth="1"/>
    <col min="7438" max="7438" width="7" style="68" customWidth="1"/>
    <col min="7439" max="7439" width="11.6328125" style="68" customWidth="1"/>
    <col min="7440" max="7440" width="13.08984375" style="68" customWidth="1"/>
    <col min="7441" max="7441" width="30.26953125" style="68" customWidth="1"/>
    <col min="7442" max="7680" width="9" style="68"/>
    <col min="7681" max="7681" width="9.36328125" style="68" customWidth="1"/>
    <col min="7682" max="7682" width="5.26953125" style="68" customWidth="1"/>
    <col min="7683" max="7683" width="16.6328125" style="68" customWidth="1"/>
    <col min="7684" max="7684" width="5.453125" style="68" bestFit="1" customWidth="1"/>
    <col min="7685" max="7685" width="11.90625" style="68" customWidth="1"/>
    <col min="7686" max="7686" width="8" style="68" customWidth="1"/>
    <col min="7687" max="7687" width="13.453125" style="68" bestFit="1" customWidth="1"/>
    <col min="7688" max="7688" width="15.08984375" style="68" bestFit="1" customWidth="1"/>
    <col min="7689" max="7689" width="11.36328125" style="68" customWidth="1"/>
    <col min="7690" max="7690" width="9.08984375" style="68" customWidth="1"/>
    <col min="7691" max="7691" width="12.08984375" style="68" customWidth="1"/>
    <col min="7692" max="7692" width="11.453125" style="68" customWidth="1"/>
    <col min="7693" max="7693" width="12" style="68" customWidth="1"/>
    <col min="7694" max="7694" width="7" style="68" customWidth="1"/>
    <col min="7695" max="7695" width="11.6328125" style="68" customWidth="1"/>
    <col min="7696" max="7696" width="13.08984375" style="68" customWidth="1"/>
    <col min="7697" max="7697" width="30.26953125" style="68" customWidth="1"/>
    <col min="7698" max="7936" width="9" style="68"/>
    <col min="7937" max="7937" width="9.36328125" style="68" customWidth="1"/>
    <col min="7938" max="7938" width="5.26953125" style="68" customWidth="1"/>
    <col min="7939" max="7939" width="16.6328125" style="68" customWidth="1"/>
    <col min="7940" max="7940" width="5.453125" style="68" bestFit="1" customWidth="1"/>
    <col min="7941" max="7941" width="11.90625" style="68" customWidth="1"/>
    <col min="7942" max="7942" width="8" style="68" customWidth="1"/>
    <col min="7943" max="7943" width="13.453125" style="68" bestFit="1" customWidth="1"/>
    <col min="7944" max="7944" width="15.08984375" style="68" bestFit="1" customWidth="1"/>
    <col min="7945" max="7945" width="11.36328125" style="68" customWidth="1"/>
    <col min="7946" max="7946" width="9.08984375" style="68" customWidth="1"/>
    <col min="7947" max="7947" width="12.08984375" style="68" customWidth="1"/>
    <col min="7948" max="7948" width="11.453125" style="68" customWidth="1"/>
    <col min="7949" max="7949" width="12" style="68" customWidth="1"/>
    <col min="7950" max="7950" width="7" style="68" customWidth="1"/>
    <col min="7951" max="7951" width="11.6328125" style="68" customWidth="1"/>
    <col min="7952" max="7952" width="13.08984375" style="68" customWidth="1"/>
    <col min="7953" max="7953" width="30.26953125" style="68" customWidth="1"/>
    <col min="7954" max="8192" width="9" style="68"/>
    <col min="8193" max="8193" width="9.36328125" style="68" customWidth="1"/>
    <col min="8194" max="8194" width="5.26953125" style="68" customWidth="1"/>
    <col min="8195" max="8195" width="16.6328125" style="68" customWidth="1"/>
    <col min="8196" max="8196" width="5.453125" style="68" bestFit="1" customWidth="1"/>
    <col min="8197" max="8197" width="11.90625" style="68" customWidth="1"/>
    <col min="8198" max="8198" width="8" style="68" customWidth="1"/>
    <col min="8199" max="8199" width="13.453125" style="68" bestFit="1" customWidth="1"/>
    <col min="8200" max="8200" width="15.08984375" style="68" bestFit="1" customWidth="1"/>
    <col min="8201" max="8201" width="11.36328125" style="68" customWidth="1"/>
    <col min="8202" max="8202" width="9.08984375" style="68" customWidth="1"/>
    <col min="8203" max="8203" width="12.08984375" style="68" customWidth="1"/>
    <col min="8204" max="8204" width="11.453125" style="68" customWidth="1"/>
    <col min="8205" max="8205" width="12" style="68" customWidth="1"/>
    <col min="8206" max="8206" width="7" style="68" customWidth="1"/>
    <col min="8207" max="8207" width="11.6328125" style="68" customWidth="1"/>
    <col min="8208" max="8208" width="13.08984375" style="68" customWidth="1"/>
    <col min="8209" max="8209" width="30.26953125" style="68" customWidth="1"/>
    <col min="8210" max="8448" width="9" style="68"/>
    <col min="8449" max="8449" width="9.36328125" style="68" customWidth="1"/>
    <col min="8450" max="8450" width="5.26953125" style="68" customWidth="1"/>
    <col min="8451" max="8451" width="16.6328125" style="68" customWidth="1"/>
    <col min="8452" max="8452" width="5.453125" style="68" bestFit="1" customWidth="1"/>
    <col min="8453" max="8453" width="11.90625" style="68" customWidth="1"/>
    <col min="8454" max="8454" width="8" style="68" customWidth="1"/>
    <col min="8455" max="8455" width="13.453125" style="68" bestFit="1" customWidth="1"/>
    <col min="8456" max="8456" width="15.08984375" style="68" bestFit="1" customWidth="1"/>
    <col min="8457" max="8457" width="11.36328125" style="68" customWidth="1"/>
    <col min="8458" max="8458" width="9.08984375" style="68" customWidth="1"/>
    <col min="8459" max="8459" width="12.08984375" style="68" customWidth="1"/>
    <col min="8460" max="8460" width="11.453125" style="68" customWidth="1"/>
    <col min="8461" max="8461" width="12" style="68" customWidth="1"/>
    <col min="8462" max="8462" width="7" style="68" customWidth="1"/>
    <col min="8463" max="8463" width="11.6328125" style="68" customWidth="1"/>
    <col min="8464" max="8464" width="13.08984375" style="68" customWidth="1"/>
    <col min="8465" max="8465" width="30.26953125" style="68" customWidth="1"/>
    <col min="8466" max="8704" width="9" style="68"/>
    <col min="8705" max="8705" width="9.36328125" style="68" customWidth="1"/>
    <col min="8706" max="8706" width="5.26953125" style="68" customWidth="1"/>
    <col min="8707" max="8707" width="16.6328125" style="68" customWidth="1"/>
    <col min="8708" max="8708" width="5.453125" style="68" bestFit="1" customWidth="1"/>
    <col min="8709" max="8709" width="11.90625" style="68" customWidth="1"/>
    <col min="8710" max="8710" width="8" style="68" customWidth="1"/>
    <col min="8711" max="8711" width="13.453125" style="68" bestFit="1" customWidth="1"/>
    <col min="8712" max="8712" width="15.08984375" style="68" bestFit="1" customWidth="1"/>
    <col min="8713" max="8713" width="11.36328125" style="68" customWidth="1"/>
    <col min="8714" max="8714" width="9.08984375" style="68" customWidth="1"/>
    <col min="8715" max="8715" width="12.08984375" style="68" customWidth="1"/>
    <col min="8716" max="8716" width="11.453125" style="68" customWidth="1"/>
    <col min="8717" max="8717" width="12" style="68" customWidth="1"/>
    <col min="8718" max="8718" width="7" style="68" customWidth="1"/>
    <col min="8719" max="8719" width="11.6328125" style="68" customWidth="1"/>
    <col min="8720" max="8720" width="13.08984375" style="68" customWidth="1"/>
    <col min="8721" max="8721" width="30.26953125" style="68" customWidth="1"/>
    <col min="8722" max="8960" width="9" style="68"/>
    <col min="8961" max="8961" width="9.36328125" style="68" customWidth="1"/>
    <col min="8962" max="8962" width="5.26953125" style="68" customWidth="1"/>
    <col min="8963" max="8963" width="16.6328125" style="68" customWidth="1"/>
    <col min="8964" max="8964" width="5.453125" style="68" bestFit="1" customWidth="1"/>
    <col min="8965" max="8965" width="11.90625" style="68" customWidth="1"/>
    <col min="8966" max="8966" width="8" style="68" customWidth="1"/>
    <col min="8967" max="8967" width="13.453125" style="68" bestFit="1" customWidth="1"/>
    <col min="8968" max="8968" width="15.08984375" style="68" bestFit="1" customWidth="1"/>
    <col min="8969" max="8969" width="11.36328125" style="68" customWidth="1"/>
    <col min="8970" max="8970" width="9.08984375" style="68" customWidth="1"/>
    <col min="8971" max="8971" width="12.08984375" style="68" customWidth="1"/>
    <col min="8972" max="8972" width="11.453125" style="68" customWidth="1"/>
    <col min="8973" max="8973" width="12" style="68" customWidth="1"/>
    <col min="8974" max="8974" width="7" style="68" customWidth="1"/>
    <col min="8975" max="8975" width="11.6328125" style="68" customWidth="1"/>
    <col min="8976" max="8976" width="13.08984375" style="68" customWidth="1"/>
    <col min="8977" max="8977" width="30.26953125" style="68" customWidth="1"/>
    <col min="8978" max="9216" width="9" style="68"/>
    <col min="9217" max="9217" width="9.36328125" style="68" customWidth="1"/>
    <col min="9218" max="9218" width="5.26953125" style="68" customWidth="1"/>
    <col min="9219" max="9219" width="16.6328125" style="68" customWidth="1"/>
    <col min="9220" max="9220" width="5.453125" style="68" bestFit="1" customWidth="1"/>
    <col min="9221" max="9221" width="11.90625" style="68" customWidth="1"/>
    <col min="9222" max="9222" width="8" style="68" customWidth="1"/>
    <col min="9223" max="9223" width="13.453125" style="68" bestFit="1" customWidth="1"/>
    <col min="9224" max="9224" width="15.08984375" style="68" bestFit="1" customWidth="1"/>
    <col min="9225" max="9225" width="11.36328125" style="68" customWidth="1"/>
    <col min="9226" max="9226" width="9.08984375" style="68" customWidth="1"/>
    <col min="9227" max="9227" width="12.08984375" style="68" customWidth="1"/>
    <col min="9228" max="9228" width="11.453125" style="68" customWidth="1"/>
    <col min="9229" max="9229" width="12" style="68" customWidth="1"/>
    <col min="9230" max="9230" width="7" style="68" customWidth="1"/>
    <col min="9231" max="9231" width="11.6328125" style="68" customWidth="1"/>
    <col min="9232" max="9232" width="13.08984375" style="68" customWidth="1"/>
    <col min="9233" max="9233" width="30.26953125" style="68" customWidth="1"/>
    <col min="9234" max="9472" width="9" style="68"/>
    <col min="9473" max="9473" width="9.36328125" style="68" customWidth="1"/>
    <col min="9474" max="9474" width="5.26953125" style="68" customWidth="1"/>
    <col min="9475" max="9475" width="16.6328125" style="68" customWidth="1"/>
    <col min="9476" max="9476" width="5.453125" style="68" bestFit="1" customWidth="1"/>
    <col min="9477" max="9477" width="11.90625" style="68" customWidth="1"/>
    <col min="9478" max="9478" width="8" style="68" customWidth="1"/>
    <col min="9479" max="9479" width="13.453125" style="68" bestFit="1" customWidth="1"/>
    <col min="9480" max="9480" width="15.08984375" style="68" bestFit="1" customWidth="1"/>
    <col min="9481" max="9481" width="11.36328125" style="68" customWidth="1"/>
    <col min="9482" max="9482" width="9.08984375" style="68" customWidth="1"/>
    <col min="9483" max="9483" width="12.08984375" style="68" customWidth="1"/>
    <col min="9484" max="9484" width="11.453125" style="68" customWidth="1"/>
    <col min="9485" max="9485" width="12" style="68" customWidth="1"/>
    <col min="9486" max="9486" width="7" style="68" customWidth="1"/>
    <col min="9487" max="9487" width="11.6328125" style="68" customWidth="1"/>
    <col min="9488" max="9488" width="13.08984375" style="68" customWidth="1"/>
    <col min="9489" max="9489" width="30.26953125" style="68" customWidth="1"/>
    <col min="9490" max="9728" width="9" style="68"/>
    <col min="9729" max="9729" width="9.36328125" style="68" customWidth="1"/>
    <col min="9730" max="9730" width="5.26953125" style="68" customWidth="1"/>
    <col min="9731" max="9731" width="16.6328125" style="68" customWidth="1"/>
    <col min="9732" max="9732" width="5.453125" style="68" bestFit="1" customWidth="1"/>
    <col min="9733" max="9733" width="11.90625" style="68" customWidth="1"/>
    <col min="9734" max="9734" width="8" style="68" customWidth="1"/>
    <col min="9735" max="9735" width="13.453125" style="68" bestFit="1" customWidth="1"/>
    <col min="9736" max="9736" width="15.08984375" style="68" bestFit="1" customWidth="1"/>
    <col min="9737" max="9737" width="11.36328125" style="68" customWidth="1"/>
    <col min="9738" max="9738" width="9.08984375" style="68" customWidth="1"/>
    <col min="9739" max="9739" width="12.08984375" style="68" customWidth="1"/>
    <col min="9740" max="9740" width="11.453125" style="68" customWidth="1"/>
    <col min="9741" max="9741" width="12" style="68" customWidth="1"/>
    <col min="9742" max="9742" width="7" style="68" customWidth="1"/>
    <col min="9743" max="9743" width="11.6328125" style="68" customWidth="1"/>
    <col min="9744" max="9744" width="13.08984375" style="68" customWidth="1"/>
    <col min="9745" max="9745" width="30.26953125" style="68" customWidth="1"/>
    <col min="9746" max="9984" width="9" style="68"/>
    <col min="9985" max="9985" width="9.36328125" style="68" customWidth="1"/>
    <col min="9986" max="9986" width="5.26953125" style="68" customWidth="1"/>
    <col min="9987" max="9987" width="16.6328125" style="68" customWidth="1"/>
    <col min="9988" max="9988" width="5.453125" style="68" bestFit="1" customWidth="1"/>
    <col min="9989" max="9989" width="11.90625" style="68" customWidth="1"/>
    <col min="9990" max="9990" width="8" style="68" customWidth="1"/>
    <col min="9991" max="9991" width="13.453125" style="68" bestFit="1" customWidth="1"/>
    <col min="9992" max="9992" width="15.08984375" style="68" bestFit="1" customWidth="1"/>
    <col min="9993" max="9993" width="11.36328125" style="68" customWidth="1"/>
    <col min="9994" max="9994" width="9.08984375" style="68" customWidth="1"/>
    <col min="9995" max="9995" width="12.08984375" style="68" customWidth="1"/>
    <col min="9996" max="9996" width="11.453125" style="68" customWidth="1"/>
    <col min="9997" max="9997" width="12" style="68" customWidth="1"/>
    <col min="9998" max="9998" width="7" style="68" customWidth="1"/>
    <col min="9999" max="9999" width="11.6328125" style="68" customWidth="1"/>
    <col min="10000" max="10000" width="13.08984375" style="68" customWidth="1"/>
    <col min="10001" max="10001" width="30.26953125" style="68" customWidth="1"/>
    <col min="10002" max="10240" width="9" style="68"/>
    <col min="10241" max="10241" width="9.36328125" style="68" customWidth="1"/>
    <col min="10242" max="10242" width="5.26953125" style="68" customWidth="1"/>
    <col min="10243" max="10243" width="16.6328125" style="68" customWidth="1"/>
    <col min="10244" max="10244" width="5.453125" style="68" bestFit="1" customWidth="1"/>
    <col min="10245" max="10245" width="11.90625" style="68" customWidth="1"/>
    <col min="10246" max="10246" width="8" style="68" customWidth="1"/>
    <col min="10247" max="10247" width="13.453125" style="68" bestFit="1" customWidth="1"/>
    <col min="10248" max="10248" width="15.08984375" style="68" bestFit="1" customWidth="1"/>
    <col min="10249" max="10249" width="11.36328125" style="68" customWidth="1"/>
    <col min="10250" max="10250" width="9.08984375" style="68" customWidth="1"/>
    <col min="10251" max="10251" width="12.08984375" style="68" customWidth="1"/>
    <col min="10252" max="10252" width="11.453125" style="68" customWidth="1"/>
    <col min="10253" max="10253" width="12" style="68" customWidth="1"/>
    <col min="10254" max="10254" width="7" style="68" customWidth="1"/>
    <col min="10255" max="10255" width="11.6328125" style="68" customWidth="1"/>
    <col min="10256" max="10256" width="13.08984375" style="68" customWidth="1"/>
    <col min="10257" max="10257" width="30.26953125" style="68" customWidth="1"/>
    <col min="10258" max="10496" width="9" style="68"/>
    <col min="10497" max="10497" width="9.36328125" style="68" customWidth="1"/>
    <col min="10498" max="10498" width="5.26953125" style="68" customWidth="1"/>
    <col min="10499" max="10499" width="16.6328125" style="68" customWidth="1"/>
    <col min="10500" max="10500" width="5.453125" style="68" bestFit="1" customWidth="1"/>
    <col min="10501" max="10501" width="11.90625" style="68" customWidth="1"/>
    <col min="10502" max="10502" width="8" style="68" customWidth="1"/>
    <col min="10503" max="10503" width="13.453125" style="68" bestFit="1" customWidth="1"/>
    <col min="10504" max="10504" width="15.08984375" style="68" bestFit="1" customWidth="1"/>
    <col min="10505" max="10505" width="11.36328125" style="68" customWidth="1"/>
    <col min="10506" max="10506" width="9.08984375" style="68" customWidth="1"/>
    <col min="10507" max="10507" width="12.08984375" style="68" customWidth="1"/>
    <col min="10508" max="10508" width="11.453125" style="68" customWidth="1"/>
    <col min="10509" max="10509" width="12" style="68" customWidth="1"/>
    <col min="10510" max="10510" width="7" style="68" customWidth="1"/>
    <col min="10511" max="10511" width="11.6328125" style="68" customWidth="1"/>
    <col min="10512" max="10512" width="13.08984375" style="68" customWidth="1"/>
    <col min="10513" max="10513" width="30.26953125" style="68" customWidth="1"/>
    <col min="10514" max="10752" width="9" style="68"/>
    <col min="10753" max="10753" width="9.36328125" style="68" customWidth="1"/>
    <col min="10754" max="10754" width="5.26953125" style="68" customWidth="1"/>
    <col min="10755" max="10755" width="16.6328125" style="68" customWidth="1"/>
    <col min="10756" max="10756" width="5.453125" style="68" bestFit="1" customWidth="1"/>
    <col min="10757" max="10757" width="11.90625" style="68" customWidth="1"/>
    <col min="10758" max="10758" width="8" style="68" customWidth="1"/>
    <col min="10759" max="10759" width="13.453125" style="68" bestFit="1" customWidth="1"/>
    <col min="10760" max="10760" width="15.08984375" style="68" bestFit="1" customWidth="1"/>
    <col min="10761" max="10761" width="11.36328125" style="68" customWidth="1"/>
    <col min="10762" max="10762" width="9.08984375" style="68" customWidth="1"/>
    <col min="10763" max="10763" width="12.08984375" style="68" customWidth="1"/>
    <col min="10764" max="10764" width="11.453125" style="68" customWidth="1"/>
    <col min="10765" max="10765" width="12" style="68" customWidth="1"/>
    <col min="10766" max="10766" width="7" style="68" customWidth="1"/>
    <col min="10767" max="10767" width="11.6328125" style="68" customWidth="1"/>
    <col min="10768" max="10768" width="13.08984375" style="68" customWidth="1"/>
    <col min="10769" max="10769" width="30.26953125" style="68" customWidth="1"/>
    <col min="10770" max="11008" width="9" style="68"/>
    <col min="11009" max="11009" width="9.36328125" style="68" customWidth="1"/>
    <col min="11010" max="11010" width="5.26953125" style="68" customWidth="1"/>
    <col min="11011" max="11011" width="16.6328125" style="68" customWidth="1"/>
    <col min="11012" max="11012" width="5.453125" style="68" bestFit="1" customWidth="1"/>
    <col min="11013" max="11013" width="11.90625" style="68" customWidth="1"/>
    <col min="11014" max="11014" width="8" style="68" customWidth="1"/>
    <col min="11015" max="11015" width="13.453125" style="68" bestFit="1" customWidth="1"/>
    <col min="11016" max="11016" width="15.08984375" style="68" bestFit="1" customWidth="1"/>
    <col min="11017" max="11017" width="11.36328125" style="68" customWidth="1"/>
    <col min="11018" max="11018" width="9.08984375" style="68" customWidth="1"/>
    <col min="11019" max="11019" width="12.08984375" style="68" customWidth="1"/>
    <col min="11020" max="11020" width="11.453125" style="68" customWidth="1"/>
    <col min="11021" max="11021" width="12" style="68" customWidth="1"/>
    <col min="11022" max="11022" width="7" style="68" customWidth="1"/>
    <col min="11023" max="11023" width="11.6328125" style="68" customWidth="1"/>
    <col min="11024" max="11024" width="13.08984375" style="68" customWidth="1"/>
    <col min="11025" max="11025" width="30.26953125" style="68" customWidth="1"/>
    <col min="11026" max="11264" width="9" style="68"/>
    <col min="11265" max="11265" width="9.36328125" style="68" customWidth="1"/>
    <col min="11266" max="11266" width="5.26953125" style="68" customWidth="1"/>
    <col min="11267" max="11267" width="16.6328125" style="68" customWidth="1"/>
    <col min="11268" max="11268" width="5.453125" style="68" bestFit="1" customWidth="1"/>
    <col min="11269" max="11269" width="11.90625" style="68" customWidth="1"/>
    <col min="11270" max="11270" width="8" style="68" customWidth="1"/>
    <col min="11271" max="11271" width="13.453125" style="68" bestFit="1" customWidth="1"/>
    <col min="11272" max="11272" width="15.08984375" style="68" bestFit="1" customWidth="1"/>
    <col min="11273" max="11273" width="11.36328125" style="68" customWidth="1"/>
    <col min="11274" max="11274" width="9.08984375" style="68" customWidth="1"/>
    <col min="11275" max="11275" width="12.08984375" style="68" customWidth="1"/>
    <col min="11276" max="11276" width="11.453125" style="68" customWidth="1"/>
    <col min="11277" max="11277" width="12" style="68" customWidth="1"/>
    <col min="11278" max="11278" width="7" style="68" customWidth="1"/>
    <col min="11279" max="11279" width="11.6328125" style="68" customWidth="1"/>
    <col min="11280" max="11280" width="13.08984375" style="68" customWidth="1"/>
    <col min="11281" max="11281" width="30.26953125" style="68" customWidth="1"/>
    <col min="11282" max="11520" width="9" style="68"/>
    <col min="11521" max="11521" width="9.36328125" style="68" customWidth="1"/>
    <col min="11522" max="11522" width="5.26953125" style="68" customWidth="1"/>
    <col min="11523" max="11523" width="16.6328125" style="68" customWidth="1"/>
    <col min="11524" max="11524" width="5.453125" style="68" bestFit="1" customWidth="1"/>
    <col min="11525" max="11525" width="11.90625" style="68" customWidth="1"/>
    <col min="11526" max="11526" width="8" style="68" customWidth="1"/>
    <col min="11527" max="11527" width="13.453125" style="68" bestFit="1" customWidth="1"/>
    <col min="11528" max="11528" width="15.08984375" style="68" bestFit="1" customWidth="1"/>
    <col min="11529" max="11529" width="11.36328125" style="68" customWidth="1"/>
    <col min="11530" max="11530" width="9.08984375" style="68" customWidth="1"/>
    <col min="11531" max="11531" width="12.08984375" style="68" customWidth="1"/>
    <col min="11532" max="11532" width="11.453125" style="68" customWidth="1"/>
    <col min="11533" max="11533" width="12" style="68" customWidth="1"/>
    <col min="11534" max="11534" width="7" style="68" customWidth="1"/>
    <col min="11535" max="11535" width="11.6328125" style="68" customWidth="1"/>
    <col min="11536" max="11536" width="13.08984375" style="68" customWidth="1"/>
    <col min="11537" max="11537" width="30.26953125" style="68" customWidth="1"/>
    <col min="11538" max="11776" width="9" style="68"/>
    <col min="11777" max="11777" width="9.36328125" style="68" customWidth="1"/>
    <col min="11778" max="11778" width="5.26953125" style="68" customWidth="1"/>
    <col min="11779" max="11779" width="16.6328125" style="68" customWidth="1"/>
    <col min="11780" max="11780" width="5.453125" style="68" bestFit="1" customWidth="1"/>
    <col min="11781" max="11781" width="11.90625" style="68" customWidth="1"/>
    <col min="11782" max="11782" width="8" style="68" customWidth="1"/>
    <col min="11783" max="11783" width="13.453125" style="68" bestFit="1" customWidth="1"/>
    <col min="11784" max="11784" width="15.08984375" style="68" bestFit="1" customWidth="1"/>
    <col min="11785" max="11785" width="11.36328125" style="68" customWidth="1"/>
    <col min="11786" max="11786" width="9.08984375" style="68" customWidth="1"/>
    <col min="11787" max="11787" width="12.08984375" style="68" customWidth="1"/>
    <col min="11788" max="11788" width="11.453125" style="68" customWidth="1"/>
    <col min="11789" max="11789" width="12" style="68" customWidth="1"/>
    <col min="11790" max="11790" width="7" style="68" customWidth="1"/>
    <col min="11791" max="11791" width="11.6328125" style="68" customWidth="1"/>
    <col min="11792" max="11792" width="13.08984375" style="68" customWidth="1"/>
    <col min="11793" max="11793" width="30.26953125" style="68" customWidth="1"/>
    <col min="11794" max="12032" width="9" style="68"/>
    <col min="12033" max="12033" width="9.36328125" style="68" customWidth="1"/>
    <col min="12034" max="12034" width="5.26953125" style="68" customWidth="1"/>
    <col min="12035" max="12035" width="16.6328125" style="68" customWidth="1"/>
    <col min="12036" max="12036" width="5.453125" style="68" bestFit="1" customWidth="1"/>
    <col min="12037" max="12037" width="11.90625" style="68" customWidth="1"/>
    <col min="12038" max="12038" width="8" style="68" customWidth="1"/>
    <col min="12039" max="12039" width="13.453125" style="68" bestFit="1" customWidth="1"/>
    <col min="12040" max="12040" width="15.08984375" style="68" bestFit="1" customWidth="1"/>
    <col min="12041" max="12041" width="11.36328125" style="68" customWidth="1"/>
    <col min="12042" max="12042" width="9.08984375" style="68" customWidth="1"/>
    <col min="12043" max="12043" width="12.08984375" style="68" customWidth="1"/>
    <col min="12044" max="12044" width="11.453125" style="68" customWidth="1"/>
    <col min="12045" max="12045" width="12" style="68" customWidth="1"/>
    <col min="12046" max="12046" width="7" style="68" customWidth="1"/>
    <col min="12047" max="12047" width="11.6328125" style="68" customWidth="1"/>
    <col min="12048" max="12048" width="13.08984375" style="68" customWidth="1"/>
    <col min="12049" max="12049" width="30.26953125" style="68" customWidth="1"/>
    <col min="12050" max="12288" width="9" style="68"/>
    <col min="12289" max="12289" width="9.36328125" style="68" customWidth="1"/>
    <col min="12290" max="12290" width="5.26953125" style="68" customWidth="1"/>
    <col min="12291" max="12291" width="16.6328125" style="68" customWidth="1"/>
    <col min="12292" max="12292" width="5.453125" style="68" bestFit="1" customWidth="1"/>
    <col min="12293" max="12293" width="11.90625" style="68" customWidth="1"/>
    <col min="12294" max="12294" width="8" style="68" customWidth="1"/>
    <col min="12295" max="12295" width="13.453125" style="68" bestFit="1" customWidth="1"/>
    <col min="12296" max="12296" width="15.08984375" style="68" bestFit="1" customWidth="1"/>
    <col min="12297" max="12297" width="11.36328125" style="68" customWidth="1"/>
    <col min="12298" max="12298" width="9.08984375" style="68" customWidth="1"/>
    <col min="12299" max="12299" width="12.08984375" style="68" customWidth="1"/>
    <col min="12300" max="12300" width="11.453125" style="68" customWidth="1"/>
    <col min="12301" max="12301" width="12" style="68" customWidth="1"/>
    <col min="12302" max="12302" width="7" style="68" customWidth="1"/>
    <col min="12303" max="12303" width="11.6328125" style="68" customWidth="1"/>
    <col min="12304" max="12304" width="13.08984375" style="68" customWidth="1"/>
    <col min="12305" max="12305" width="30.26953125" style="68" customWidth="1"/>
    <col min="12306" max="12544" width="9" style="68"/>
    <col min="12545" max="12545" width="9.36328125" style="68" customWidth="1"/>
    <col min="12546" max="12546" width="5.26953125" style="68" customWidth="1"/>
    <col min="12547" max="12547" width="16.6328125" style="68" customWidth="1"/>
    <col min="12548" max="12548" width="5.453125" style="68" bestFit="1" customWidth="1"/>
    <col min="12549" max="12549" width="11.90625" style="68" customWidth="1"/>
    <col min="12550" max="12550" width="8" style="68" customWidth="1"/>
    <col min="12551" max="12551" width="13.453125" style="68" bestFit="1" customWidth="1"/>
    <col min="12552" max="12552" width="15.08984375" style="68" bestFit="1" customWidth="1"/>
    <col min="12553" max="12553" width="11.36328125" style="68" customWidth="1"/>
    <col min="12554" max="12554" width="9.08984375" style="68" customWidth="1"/>
    <col min="12555" max="12555" width="12.08984375" style="68" customWidth="1"/>
    <col min="12556" max="12556" width="11.453125" style="68" customWidth="1"/>
    <col min="12557" max="12557" width="12" style="68" customWidth="1"/>
    <col min="12558" max="12558" width="7" style="68" customWidth="1"/>
    <col min="12559" max="12559" width="11.6328125" style="68" customWidth="1"/>
    <col min="12560" max="12560" width="13.08984375" style="68" customWidth="1"/>
    <col min="12561" max="12561" width="30.26953125" style="68" customWidth="1"/>
    <col min="12562" max="12800" width="9" style="68"/>
    <col min="12801" max="12801" width="9.36328125" style="68" customWidth="1"/>
    <col min="12802" max="12802" width="5.26953125" style="68" customWidth="1"/>
    <col min="12803" max="12803" width="16.6328125" style="68" customWidth="1"/>
    <col min="12804" max="12804" width="5.453125" style="68" bestFit="1" customWidth="1"/>
    <col min="12805" max="12805" width="11.90625" style="68" customWidth="1"/>
    <col min="12806" max="12806" width="8" style="68" customWidth="1"/>
    <col min="12807" max="12807" width="13.453125" style="68" bestFit="1" customWidth="1"/>
    <col min="12808" max="12808" width="15.08984375" style="68" bestFit="1" customWidth="1"/>
    <col min="12809" max="12809" width="11.36328125" style="68" customWidth="1"/>
    <col min="12810" max="12810" width="9.08984375" style="68" customWidth="1"/>
    <col min="12811" max="12811" width="12.08984375" style="68" customWidth="1"/>
    <col min="12812" max="12812" width="11.453125" style="68" customWidth="1"/>
    <col min="12813" max="12813" width="12" style="68" customWidth="1"/>
    <col min="12814" max="12814" width="7" style="68" customWidth="1"/>
    <col min="12815" max="12815" width="11.6328125" style="68" customWidth="1"/>
    <col min="12816" max="12816" width="13.08984375" style="68" customWidth="1"/>
    <col min="12817" max="12817" width="30.26953125" style="68" customWidth="1"/>
    <col min="12818" max="13056" width="9" style="68"/>
    <col min="13057" max="13057" width="9.36328125" style="68" customWidth="1"/>
    <col min="13058" max="13058" width="5.26953125" style="68" customWidth="1"/>
    <col min="13059" max="13059" width="16.6328125" style="68" customWidth="1"/>
    <col min="13060" max="13060" width="5.453125" style="68" bestFit="1" customWidth="1"/>
    <col min="13061" max="13061" width="11.90625" style="68" customWidth="1"/>
    <col min="13062" max="13062" width="8" style="68" customWidth="1"/>
    <col min="13063" max="13063" width="13.453125" style="68" bestFit="1" customWidth="1"/>
    <col min="13064" max="13064" width="15.08984375" style="68" bestFit="1" customWidth="1"/>
    <col min="13065" max="13065" width="11.36328125" style="68" customWidth="1"/>
    <col min="13066" max="13066" width="9.08984375" style="68" customWidth="1"/>
    <col min="13067" max="13067" width="12.08984375" style="68" customWidth="1"/>
    <col min="13068" max="13068" width="11.453125" style="68" customWidth="1"/>
    <col min="13069" max="13069" width="12" style="68" customWidth="1"/>
    <col min="13070" max="13070" width="7" style="68" customWidth="1"/>
    <col min="13071" max="13071" width="11.6328125" style="68" customWidth="1"/>
    <col min="13072" max="13072" width="13.08984375" style="68" customWidth="1"/>
    <col min="13073" max="13073" width="30.26953125" style="68" customWidth="1"/>
    <col min="13074" max="13312" width="9" style="68"/>
    <col min="13313" max="13313" width="9.36328125" style="68" customWidth="1"/>
    <col min="13314" max="13314" width="5.26953125" style="68" customWidth="1"/>
    <col min="13315" max="13315" width="16.6328125" style="68" customWidth="1"/>
    <col min="13316" max="13316" width="5.453125" style="68" bestFit="1" customWidth="1"/>
    <col min="13317" max="13317" width="11.90625" style="68" customWidth="1"/>
    <col min="13318" max="13318" width="8" style="68" customWidth="1"/>
    <col min="13319" max="13319" width="13.453125" style="68" bestFit="1" customWidth="1"/>
    <col min="13320" max="13320" width="15.08984375" style="68" bestFit="1" customWidth="1"/>
    <col min="13321" max="13321" width="11.36328125" style="68" customWidth="1"/>
    <col min="13322" max="13322" width="9.08984375" style="68" customWidth="1"/>
    <col min="13323" max="13323" width="12.08984375" style="68" customWidth="1"/>
    <col min="13324" max="13324" width="11.453125" style="68" customWidth="1"/>
    <col min="13325" max="13325" width="12" style="68" customWidth="1"/>
    <col min="13326" max="13326" width="7" style="68" customWidth="1"/>
    <col min="13327" max="13327" width="11.6328125" style="68" customWidth="1"/>
    <col min="13328" max="13328" width="13.08984375" style="68" customWidth="1"/>
    <col min="13329" max="13329" width="30.26953125" style="68" customWidth="1"/>
    <col min="13330" max="13568" width="9" style="68"/>
    <col min="13569" max="13569" width="9.36328125" style="68" customWidth="1"/>
    <col min="13570" max="13570" width="5.26953125" style="68" customWidth="1"/>
    <col min="13571" max="13571" width="16.6328125" style="68" customWidth="1"/>
    <col min="13572" max="13572" width="5.453125" style="68" bestFit="1" customWidth="1"/>
    <col min="13573" max="13573" width="11.90625" style="68" customWidth="1"/>
    <col min="13574" max="13574" width="8" style="68" customWidth="1"/>
    <col min="13575" max="13575" width="13.453125" style="68" bestFit="1" customWidth="1"/>
    <col min="13576" max="13576" width="15.08984375" style="68" bestFit="1" customWidth="1"/>
    <col min="13577" max="13577" width="11.36328125" style="68" customWidth="1"/>
    <col min="13578" max="13578" width="9.08984375" style="68" customWidth="1"/>
    <col min="13579" max="13579" width="12.08984375" style="68" customWidth="1"/>
    <col min="13580" max="13580" width="11.453125" style="68" customWidth="1"/>
    <col min="13581" max="13581" width="12" style="68" customWidth="1"/>
    <col min="13582" max="13582" width="7" style="68" customWidth="1"/>
    <col min="13583" max="13583" width="11.6328125" style="68" customWidth="1"/>
    <col min="13584" max="13584" width="13.08984375" style="68" customWidth="1"/>
    <col min="13585" max="13585" width="30.26953125" style="68" customWidth="1"/>
    <col min="13586" max="13824" width="9" style="68"/>
    <col min="13825" max="13825" width="9.36328125" style="68" customWidth="1"/>
    <col min="13826" max="13826" width="5.26953125" style="68" customWidth="1"/>
    <col min="13827" max="13827" width="16.6328125" style="68" customWidth="1"/>
    <col min="13828" max="13828" width="5.453125" style="68" bestFit="1" customWidth="1"/>
    <col min="13829" max="13829" width="11.90625" style="68" customWidth="1"/>
    <col min="13830" max="13830" width="8" style="68" customWidth="1"/>
    <col min="13831" max="13831" width="13.453125" style="68" bestFit="1" customWidth="1"/>
    <col min="13832" max="13832" width="15.08984375" style="68" bestFit="1" customWidth="1"/>
    <col min="13833" max="13833" width="11.36328125" style="68" customWidth="1"/>
    <col min="13834" max="13834" width="9.08984375" style="68" customWidth="1"/>
    <col min="13835" max="13835" width="12.08984375" style="68" customWidth="1"/>
    <col min="13836" max="13836" width="11.453125" style="68" customWidth="1"/>
    <col min="13837" max="13837" width="12" style="68" customWidth="1"/>
    <col min="13838" max="13838" width="7" style="68" customWidth="1"/>
    <col min="13839" max="13839" width="11.6328125" style="68" customWidth="1"/>
    <col min="13840" max="13840" width="13.08984375" style="68" customWidth="1"/>
    <col min="13841" max="13841" width="30.26953125" style="68" customWidth="1"/>
    <col min="13842" max="14080" width="9" style="68"/>
    <col min="14081" max="14081" width="9.36328125" style="68" customWidth="1"/>
    <col min="14082" max="14082" width="5.26953125" style="68" customWidth="1"/>
    <col min="14083" max="14083" width="16.6328125" style="68" customWidth="1"/>
    <col min="14084" max="14084" width="5.453125" style="68" bestFit="1" customWidth="1"/>
    <col min="14085" max="14085" width="11.90625" style="68" customWidth="1"/>
    <col min="14086" max="14086" width="8" style="68" customWidth="1"/>
    <col min="14087" max="14087" width="13.453125" style="68" bestFit="1" customWidth="1"/>
    <col min="14088" max="14088" width="15.08984375" style="68" bestFit="1" customWidth="1"/>
    <col min="14089" max="14089" width="11.36328125" style="68" customWidth="1"/>
    <col min="14090" max="14090" width="9.08984375" style="68" customWidth="1"/>
    <col min="14091" max="14091" width="12.08984375" style="68" customWidth="1"/>
    <col min="14092" max="14092" width="11.453125" style="68" customWidth="1"/>
    <col min="14093" max="14093" width="12" style="68" customWidth="1"/>
    <col min="14094" max="14094" width="7" style="68" customWidth="1"/>
    <col min="14095" max="14095" width="11.6328125" style="68" customWidth="1"/>
    <col min="14096" max="14096" width="13.08984375" style="68" customWidth="1"/>
    <col min="14097" max="14097" width="30.26953125" style="68" customWidth="1"/>
    <col min="14098" max="14336" width="9" style="68"/>
    <col min="14337" max="14337" width="9.36328125" style="68" customWidth="1"/>
    <col min="14338" max="14338" width="5.26953125" style="68" customWidth="1"/>
    <col min="14339" max="14339" width="16.6328125" style="68" customWidth="1"/>
    <col min="14340" max="14340" width="5.453125" style="68" bestFit="1" customWidth="1"/>
    <col min="14341" max="14341" width="11.90625" style="68" customWidth="1"/>
    <col min="14342" max="14342" width="8" style="68" customWidth="1"/>
    <col min="14343" max="14343" width="13.453125" style="68" bestFit="1" customWidth="1"/>
    <col min="14344" max="14344" width="15.08984375" style="68" bestFit="1" customWidth="1"/>
    <col min="14345" max="14345" width="11.36328125" style="68" customWidth="1"/>
    <col min="14346" max="14346" width="9.08984375" style="68" customWidth="1"/>
    <col min="14347" max="14347" width="12.08984375" style="68" customWidth="1"/>
    <col min="14348" max="14348" width="11.453125" style="68" customWidth="1"/>
    <col min="14349" max="14349" width="12" style="68" customWidth="1"/>
    <col min="14350" max="14350" width="7" style="68" customWidth="1"/>
    <col min="14351" max="14351" width="11.6328125" style="68" customWidth="1"/>
    <col min="14352" max="14352" width="13.08984375" style="68" customWidth="1"/>
    <col min="14353" max="14353" width="30.26953125" style="68" customWidth="1"/>
    <col min="14354" max="14592" width="9" style="68"/>
    <col min="14593" max="14593" width="9.36328125" style="68" customWidth="1"/>
    <col min="14594" max="14594" width="5.26953125" style="68" customWidth="1"/>
    <col min="14595" max="14595" width="16.6328125" style="68" customWidth="1"/>
    <col min="14596" max="14596" width="5.453125" style="68" bestFit="1" customWidth="1"/>
    <col min="14597" max="14597" width="11.90625" style="68" customWidth="1"/>
    <col min="14598" max="14598" width="8" style="68" customWidth="1"/>
    <col min="14599" max="14599" width="13.453125" style="68" bestFit="1" customWidth="1"/>
    <col min="14600" max="14600" width="15.08984375" style="68" bestFit="1" customWidth="1"/>
    <col min="14601" max="14601" width="11.36328125" style="68" customWidth="1"/>
    <col min="14602" max="14602" width="9.08984375" style="68" customWidth="1"/>
    <col min="14603" max="14603" width="12.08984375" style="68" customWidth="1"/>
    <col min="14604" max="14604" width="11.453125" style="68" customWidth="1"/>
    <col min="14605" max="14605" width="12" style="68" customWidth="1"/>
    <col min="14606" max="14606" width="7" style="68" customWidth="1"/>
    <col min="14607" max="14607" width="11.6328125" style="68" customWidth="1"/>
    <col min="14608" max="14608" width="13.08984375" style="68" customWidth="1"/>
    <col min="14609" max="14609" width="30.26953125" style="68" customWidth="1"/>
    <col min="14610" max="14848" width="9" style="68"/>
    <col min="14849" max="14849" width="9.36328125" style="68" customWidth="1"/>
    <col min="14850" max="14850" width="5.26953125" style="68" customWidth="1"/>
    <col min="14851" max="14851" width="16.6328125" style="68" customWidth="1"/>
    <col min="14852" max="14852" width="5.453125" style="68" bestFit="1" customWidth="1"/>
    <col min="14853" max="14853" width="11.90625" style="68" customWidth="1"/>
    <col min="14854" max="14854" width="8" style="68" customWidth="1"/>
    <col min="14855" max="14855" width="13.453125" style="68" bestFit="1" customWidth="1"/>
    <col min="14856" max="14856" width="15.08984375" style="68" bestFit="1" customWidth="1"/>
    <col min="14857" max="14857" width="11.36328125" style="68" customWidth="1"/>
    <col min="14858" max="14858" width="9.08984375" style="68" customWidth="1"/>
    <col min="14859" max="14859" width="12.08984375" style="68" customWidth="1"/>
    <col min="14860" max="14860" width="11.453125" style="68" customWidth="1"/>
    <col min="14861" max="14861" width="12" style="68" customWidth="1"/>
    <col min="14862" max="14862" width="7" style="68" customWidth="1"/>
    <col min="14863" max="14863" width="11.6328125" style="68" customWidth="1"/>
    <col min="14864" max="14864" width="13.08984375" style="68" customWidth="1"/>
    <col min="14865" max="14865" width="30.26953125" style="68" customWidth="1"/>
    <col min="14866" max="15104" width="9" style="68"/>
    <col min="15105" max="15105" width="9.36328125" style="68" customWidth="1"/>
    <col min="15106" max="15106" width="5.26953125" style="68" customWidth="1"/>
    <col min="15107" max="15107" width="16.6328125" style="68" customWidth="1"/>
    <col min="15108" max="15108" width="5.453125" style="68" bestFit="1" customWidth="1"/>
    <col min="15109" max="15109" width="11.90625" style="68" customWidth="1"/>
    <col min="15110" max="15110" width="8" style="68" customWidth="1"/>
    <col min="15111" max="15111" width="13.453125" style="68" bestFit="1" customWidth="1"/>
    <col min="15112" max="15112" width="15.08984375" style="68" bestFit="1" customWidth="1"/>
    <col min="15113" max="15113" width="11.36328125" style="68" customWidth="1"/>
    <col min="15114" max="15114" width="9.08984375" style="68" customWidth="1"/>
    <col min="15115" max="15115" width="12.08984375" style="68" customWidth="1"/>
    <col min="15116" max="15116" width="11.453125" style="68" customWidth="1"/>
    <col min="15117" max="15117" width="12" style="68" customWidth="1"/>
    <col min="15118" max="15118" width="7" style="68" customWidth="1"/>
    <col min="15119" max="15119" width="11.6328125" style="68" customWidth="1"/>
    <col min="15120" max="15120" width="13.08984375" style="68" customWidth="1"/>
    <col min="15121" max="15121" width="30.26953125" style="68" customWidth="1"/>
    <col min="15122" max="15360" width="9" style="68"/>
    <col min="15361" max="15361" width="9.36328125" style="68" customWidth="1"/>
    <col min="15362" max="15362" width="5.26953125" style="68" customWidth="1"/>
    <col min="15363" max="15363" width="16.6328125" style="68" customWidth="1"/>
    <col min="15364" max="15364" width="5.453125" style="68" bestFit="1" customWidth="1"/>
    <col min="15365" max="15365" width="11.90625" style="68" customWidth="1"/>
    <col min="15366" max="15366" width="8" style="68" customWidth="1"/>
    <col min="15367" max="15367" width="13.453125" style="68" bestFit="1" customWidth="1"/>
    <col min="15368" max="15368" width="15.08984375" style="68" bestFit="1" customWidth="1"/>
    <col min="15369" max="15369" width="11.36328125" style="68" customWidth="1"/>
    <col min="15370" max="15370" width="9.08984375" style="68" customWidth="1"/>
    <col min="15371" max="15371" width="12.08984375" style="68" customWidth="1"/>
    <col min="15372" max="15372" width="11.453125" style="68" customWidth="1"/>
    <col min="15373" max="15373" width="12" style="68" customWidth="1"/>
    <col min="15374" max="15374" width="7" style="68" customWidth="1"/>
    <col min="15375" max="15375" width="11.6328125" style="68" customWidth="1"/>
    <col min="15376" max="15376" width="13.08984375" style="68" customWidth="1"/>
    <col min="15377" max="15377" width="30.26953125" style="68" customWidth="1"/>
    <col min="15378" max="15616" width="9" style="68"/>
    <col min="15617" max="15617" width="9.36328125" style="68" customWidth="1"/>
    <col min="15618" max="15618" width="5.26953125" style="68" customWidth="1"/>
    <col min="15619" max="15619" width="16.6328125" style="68" customWidth="1"/>
    <col min="15620" max="15620" width="5.453125" style="68" bestFit="1" customWidth="1"/>
    <col min="15621" max="15621" width="11.90625" style="68" customWidth="1"/>
    <col min="15622" max="15622" width="8" style="68" customWidth="1"/>
    <col min="15623" max="15623" width="13.453125" style="68" bestFit="1" customWidth="1"/>
    <col min="15624" max="15624" width="15.08984375" style="68" bestFit="1" customWidth="1"/>
    <col min="15625" max="15625" width="11.36328125" style="68" customWidth="1"/>
    <col min="15626" max="15626" width="9.08984375" style="68" customWidth="1"/>
    <col min="15627" max="15627" width="12.08984375" style="68" customWidth="1"/>
    <col min="15628" max="15628" width="11.453125" style="68" customWidth="1"/>
    <col min="15629" max="15629" width="12" style="68" customWidth="1"/>
    <col min="15630" max="15630" width="7" style="68" customWidth="1"/>
    <col min="15631" max="15631" width="11.6328125" style="68" customWidth="1"/>
    <col min="15632" max="15632" width="13.08984375" style="68" customWidth="1"/>
    <col min="15633" max="15633" width="30.26953125" style="68" customWidth="1"/>
    <col min="15634" max="15872" width="9" style="68"/>
    <col min="15873" max="15873" width="9.36328125" style="68" customWidth="1"/>
    <col min="15874" max="15874" width="5.26953125" style="68" customWidth="1"/>
    <col min="15875" max="15875" width="16.6328125" style="68" customWidth="1"/>
    <col min="15876" max="15876" width="5.453125" style="68" bestFit="1" customWidth="1"/>
    <col min="15877" max="15877" width="11.90625" style="68" customWidth="1"/>
    <col min="15878" max="15878" width="8" style="68" customWidth="1"/>
    <col min="15879" max="15879" width="13.453125" style="68" bestFit="1" customWidth="1"/>
    <col min="15880" max="15880" width="15.08984375" style="68" bestFit="1" customWidth="1"/>
    <col min="15881" max="15881" width="11.36328125" style="68" customWidth="1"/>
    <col min="15882" max="15882" width="9.08984375" style="68" customWidth="1"/>
    <col min="15883" max="15883" width="12.08984375" style="68" customWidth="1"/>
    <col min="15884" max="15884" width="11.453125" style="68" customWidth="1"/>
    <col min="15885" max="15885" width="12" style="68" customWidth="1"/>
    <col min="15886" max="15886" width="7" style="68" customWidth="1"/>
    <col min="15887" max="15887" width="11.6328125" style="68" customWidth="1"/>
    <col min="15888" max="15888" width="13.08984375" style="68" customWidth="1"/>
    <col min="15889" max="15889" width="30.26953125" style="68" customWidth="1"/>
    <col min="15890" max="16128" width="9" style="68"/>
    <col min="16129" max="16129" width="9.36328125" style="68" customWidth="1"/>
    <col min="16130" max="16130" width="5.26953125" style="68" customWidth="1"/>
    <col min="16131" max="16131" width="16.6328125" style="68" customWidth="1"/>
    <col min="16132" max="16132" width="5.453125" style="68" bestFit="1" customWidth="1"/>
    <col min="16133" max="16133" width="11.90625" style="68" customWidth="1"/>
    <col min="16134" max="16134" width="8" style="68" customWidth="1"/>
    <col min="16135" max="16135" width="13.453125" style="68" bestFit="1" customWidth="1"/>
    <col min="16136" max="16136" width="15.08984375" style="68" bestFit="1" customWidth="1"/>
    <col min="16137" max="16137" width="11.36328125" style="68" customWidth="1"/>
    <col min="16138" max="16138" width="9.08984375" style="68" customWidth="1"/>
    <col min="16139" max="16139" width="12.08984375" style="68" customWidth="1"/>
    <col min="16140" max="16140" width="11.453125" style="68" customWidth="1"/>
    <col min="16141" max="16141" width="12" style="68" customWidth="1"/>
    <col min="16142" max="16142" width="7" style="68" customWidth="1"/>
    <col min="16143" max="16143" width="11.6328125" style="68" customWidth="1"/>
    <col min="16144" max="16144" width="13.08984375" style="68" customWidth="1"/>
    <col min="16145" max="16145" width="30.26953125" style="68" customWidth="1"/>
    <col min="16146" max="16384" width="9" style="68"/>
  </cols>
  <sheetData>
    <row r="1" spans="1:17">
      <c r="A1" s="204"/>
      <c r="B1" s="206"/>
      <c r="C1" s="206"/>
      <c r="D1" s="206"/>
      <c r="E1" s="206"/>
      <c r="F1" s="206"/>
      <c r="G1" s="206"/>
      <c r="H1" s="206"/>
      <c r="I1" s="206"/>
      <c r="J1" s="206"/>
      <c r="K1" s="206"/>
      <c r="L1" s="206"/>
      <c r="M1" s="206"/>
      <c r="N1" s="206"/>
      <c r="O1" s="206"/>
      <c r="P1" s="206"/>
      <c r="Q1" s="206"/>
    </row>
    <row r="2" spans="1:17" ht="12.75" customHeight="1">
      <c r="A2" s="205"/>
      <c r="B2" s="207" t="s">
        <v>311</v>
      </c>
      <c r="C2" s="208"/>
      <c r="D2" s="208"/>
      <c r="E2" s="208"/>
      <c r="F2" s="208"/>
      <c r="G2" s="208"/>
      <c r="H2" s="208"/>
      <c r="I2" s="208"/>
      <c r="J2" s="208"/>
      <c r="K2" s="208"/>
      <c r="L2" s="208"/>
      <c r="M2" s="208"/>
      <c r="N2" s="208"/>
      <c r="O2" s="208"/>
      <c r="P2" s="208"/>
      <c r="Q2" s="209"/>
    </row>
    <row r="3" spans="1:17">
      <c r="A3" s="205"/>
      <c r="B3" s="209"/>
      <c r="C3" s="209"/>
      <c r="D3" s="209"/>
      <c r="E3" s="209"/>
      <c r="F3" s="209"/>
      <c r="G3" s="209"/>
      <c r="H3" s="209"/>
      <c r="I3" s="209"/>
      <c r="J3" s="209"/>
      <c r="K3" s="209"/>
      <c r="L3" s="209"/>
      <c r="M3" s="209"/>
      <c r="N3" s="209"/>
      <c r="O3" s="209"/>
      <c r="P3" s="209"/>
      <c r="Q3" s="209"/>
    </row>
    <row r="4" spans="1:17">
      <c r="A4" s="205"/>
      <c r="B4" s="209"/>
      <c r="C4" s="209"/>
      <c r="D4" s="209"/>
      <c r="E4" s="209"/>
      <c r="F4" s="209"/>
      <c r="G4" s="209"/>
      <c r="H4" s="209"/>
      <c r="I4" s="209"/>
      <c r="J4" s="209"/>
      <c r="K4" s="209"/>
      <c r="L4" s="209"/>
      <c r="M4" s="209"/>
      <c r="N4" s="209"/>
      <c r="O4" s="209"/>
      <c r="P4" s="209"/>
      <c r="Q4" s="209"/>
    </row>
    <row r="5" spans="1:17" ht="45" customHeight="1">
      <c r="A5" s="205"/>
      <c r="B5" s="210" t="s">
        <v>330</v>
      </c>
      <c r="C5" s="210"/>
      <c r="D5" s="210"/>
      <c r="E5" s="210"/>
      <c r="F5" s="210"/>
      <c r="G5" s="210"/>
      <c r="H5" s="210"/>
      <c r="I5" s="210"/>
      <c r="J5" s="210"/>
      <c r="K5" s="210"/>
      <c r="L5" s="210"/>
      <c r="M5" s="210"/>
      <c r="N5" s="210"/>
      <c r="O5" s="210"/>
      <c r="P5" s="210"/>
      <c r="Q5" s="210"/>
    </row>
    <row r="6" spans="1:17" ht="13" thickBot="1">
      <c r="A6" s="205"/>
      <c r="B6" s="69"/>
      <c r="C6" s="70"/>
      <c r="D6" s="71"/>
      <c r="E6" s="71"/>
      <c r="F6" s="71"/>
      <c r="G6" s="71"/>
      <c r="H6" s="71"/>
      <c r="I6" s="71"/>
      <c r="J6" s="71"/>
      <c r="K6" s="71"/>
      <c r="L6" s="71"/>
      <c r="M6" s="71"/>
      <c r="N6" s="71"/>
      <c r="O6" s="71"/>
      <c r="P6" s="72"/>
    </row>
    <row r="7" spans="1:17" ht="16.5" customHeight="1">
      <c r="A7" s="205"/>
      <c r="B7" s="211" t="s">
        <v>312</v>
      </c>
      <c r="C7" s="213" t="s">
        <v>313</v>
      </c>
      <c r="D7" s="73" t="s">
        <v>314</v>
      </c>
      <c r="E7" s="215" t="s">
        <v>315</v>
      </c>
      <c r="F7" s="216"/>
      <c r="G7" s="217"/>
      <c r="H7" s="218"/>
      <c r="I7" s="219" t="s">
        <v>316</v>
      </c>
      <c r="J7" s="220"/>
      <c r="K7" s="221"/>
      <c r="L7" s="222"/>
      <c r="M7" s="219" t="s">
        <v>317</v>
      </c>
      <c r="N7" s="220"/>
      <c r="O7" s="221"/>
      <c r="P7" s="223"/>
      <c r="Q7" s="224" t="s">
        <v>318</v>
      </c>
    </row>
    <row r="8" spans="1:17" ht="16.5" customHeight="1" thickBot="1">
      <c r="A8" s="205"/>
      <c r="B8" s="212"/>
      <c r="C8" s="214"/>
      <c r="D8" s="74" t="s">
        <v>319</v>
      </c>
      <c r="E8" s="75" t="s">
        <v>320</v>
      </c>
      <c r="F8" s="75" t="s">
        <v>321</v>
      </c>
      <c r="G8" s="76" t="s">
        <v>322</v>
      </c>
      <c r="H8" s="77" t="s">
        <v>323</v>
      </c>
      <c r="I8" s="75" t="s">
        <v>320</v>
      </c>
      <c r="J8" s="75" t="s">
        <v>321</v>
      </c>
      <c r="K8" s="76" t="s">
        <v>322</v>
      </c>
      <c r="L8" s="77" t="s">
        <v>323</v>
      </c>
      <c r="M8" s="75" t="s">
        <v>320</v>
      </c>
      <c r="N8" s="75" t="s">
        <v>321</v>
      </c>
      <c r="O8" s="76" t="s">
        <v>322</v>
      </c>
      <c r="P8" s="78" t="s">
        <v>323</v>
      </c>
      <c r="Q8" s="225"/>
    </row>
    <row r="9" spans="1:17" ht="66.75" customHeight="1">
      <c r="A9" s="205"/>
      <c r="B9" s="79">
        <v>1</v>
      </c>
      <c r="C9" s="138" t="s">
        <v>332</v>
      </c>
      <c r="D9" s="80">
        <v>3</v>
      </c>
      <c r="E9" s="104" t="s">
        <v>324</v>
      </c>
      <c r="F9" s="81" t="s">
        <v>195</v>
      </c>
      <c r="G9" s="82">
        <v>70000</v>
      </c>
      <c r="H9" s="82">
        <f t="shared" ref="H9:H18" si="0">D9*G9</f>
        <v>210000</v>
      </c>
      <c r="I9" s="104" t="s">
        <v>325</v>
      </c>
      <c r="J9" s="81" t="s">
        <v>195</v>
      </c>
      <c r="K9" s="82">
        <v>72500</v>
      </c>
      <c r="L9" s="82">
        <f>K9*D9</f>
        <v>217500</v>
      </c>
      <c r="M9" s="108" t="s">
        <v>326</v>
      </c>
      <c r="N9" s="81" t="s">
        <v>195</v>
      </c>
      <c r="O9" s="82">
        <v>75000</v>
      </c>
      <c r="P9" s="82">
        <f>D9*O9</f>
        <v>225000</v>
      </c>
      <c r="Q9" s="83"/>
    </row>
    <row r="10" spans="1:17" ht="69" customHeight="1">
      <c r="A10" s="205"/>
      <c r="B10" s="84">
        <v>2</v>
      </c>
      <c r="C10" s="139" t="s">
        <v>331</v>
      </c>
      <c r="D10" s="85">
        <v>1</v>
      </c>
      <c r="E10" s="104" t="s">
        <v>327</v>
      </c>
      <c r="F10" s="81" t="s">
        <v>21</v>
      </c>
      <c r="G10" s="86">
        <v>102000</v>
      </c>
      <c r="H10" s="86">
        <f t="shared" si="0"/>
        <v>102000</v>
      </c>
      <c r="I10" s="104" t="s">
        <v>328</v>
      </c>
      <c r="J10" s="81" t="s">
        <v>21</v>
      </c>
      <c r="K10" s="86">
        <v>105000</v>
      </c>
      <c r="L10" s="86">
        <f t="shared" ref="L10:L18" si="1">K10*D10</f>
        <v>105000</v>
      </c>
      <c r="M10" s="104" t="s">
        <v>329</v>
      </c>
      <c r="N10" s="81" t="s">
        <v>21</v>
      </c>
      <c r="O10" s="86">
        <v>108000</v>
      </c>
      <c r="P10" s="86">
        <f t="shared" ref="P10:P18" si="2">D10*O10</f>
        <v>108000</v>
      </c>
      <c r="Q10" s="87"/>
    </row>
    <row r="11" spans="1:17" ht="50.15" customHeight="1">
      <c r="A11" s="205"/>
      <c r="B11" s="84">
        <v>3</v>
      </c>
      <c r="C11" s="112"/>
      <c r="D11" s="85"/>
      <c r="E11" s="104"/>
      <c r="F11" s="81"/>
      <c r="G11" s="86"/>
      <c r="H11" s="86">
        <f t="shared" si="0"/>
        <v>0</v>
      </c>
      <c r="I11" s="104"/>
      <c r="J11" s="81"/>
      <c r="K11" s="86"/>
      <c r="L11" s="86">
        <f t="shared" si="1"/>
        <v>0</v>
      </c>
      <c r="M11" s="104"/>
      <c r="N11" s="81"/>
      <c r="O11" s="86"/>
      <c r="P11" s="86">
        <f t="shared" si="2"/>
        <v>0</v>
      </c>
      <c r="Q11" s="88"/>
    </row>
    <row r="12" spans="1:17" ht="50.15" customHeight="1">
      <c r="A12" s="205"/>
      <c r="B12" s="84">
        <v>4</v>
      </c>
      <c r="C12" s="112"/>
      <c r="D12" s="85"/>
      <c r="E12" s="104"/>
      <c r="F12" s="81"/>
      <c r="G12" s="86"/>
      <c r="H12" s="86">
        <f t="shared" si="0"/>
        <v>0</v>
      </c>
      <c r="I12" s="104"/>
      <c r="J12" s="81"/>
      <c r="K12" s="86"/>
      <c r="L12" s="86">
        <f t="shared" si="1"/>
        <v>0</v>
      </c>
      <c r="M12" s="104"/>
      <c r="N12" s="81"/>
      <c r="O12" s="86"/>
      <c r="P12" s="86">
        <f t="shared" si="2"/>
        <v>0</v>
      </c>
      <c r="Q12" s="88"/>
    </row>
    <row r="13" spans="1:17" ht="50.15" customHeight="1">
      <c r="A13" s="205"/>
      <c r="B13" s="84">
        <v>5</v>
      </c>
      <c r="C13" s="112"/>
      <c r="D13" s="85"/>
      <c r="E13" s="104"/>
      <c r="F13" s="81"/>
      <c r="G13" s="86"/>
      <c r="H13" s="86">
        <f t="shared" si="0"/>
        <v>0</v>
      </c>
      <c r="I13" s="104"/>
      <c r="J13" s="81"/>
      <c r="K13" s="86"/>
      <c r="L13" s="86">
        <f t="shared" si="1"/>
        <v>0</v>
      </c>
      <c r="M13" s="104"/>
      <c r="N13" s="81"/>
      <c r="O13" s="86"/>
      <c r="P13" s="86">
        <f t="shared" si="2"/>
        <v>0</v>
      </c>
      <c r="Q13" s="88"/>
    </row>
    <row r="14" spans="1:17" ht="50.15" customHeight="1">
      <c r="A14" s="205"/>
      <c r="B14" s="84">
        <v>6</v>
      </c>
      <c r="C14" s="112"/>
      <c r="D14" s="85"/>
      <c r="E14" s="104"/>
      <c r="F14" s="81"/>
      <c r="G14" s="86"/>
      <c r="H14" s="86">
        <f t="shared" si="0"/>
        <v>0</v>
      </c>
      <c r="I14" s="104"/>
      <c r="J14" s="81"/>
      <c r="K14" s="86"/>
      <c r="L14" s="86">
        <f t="shared" si="1"/>
        <v>0</v>
      </c>
      <c r="M14" s="104"/>
      <c r="N14" s="81"/>
      <c r="O14" s="86"/>
      <c r="P14" s="86">
        <f t="shared" si="2"/>
        <v>0</v>
      </c>
      <c r="Q14" s="88"/>
    </row>
    <row r="15" spans="1:17" ht="50.15" customHeight="1">
      <c r="A15" s="205"/>
      <c r="B15" s="84">
        <v>7</v>
      </c>
      <c r="C15" s="112"/>
      <c r="D15" s="85"/>
      <c r="E15" s="104"/>
      <c r="F15" s="81"/>
      <c r="G15" s="86"/>
      <c r="H15" s="86">
        <f t="shared" si="0"/>
        <v>0</v>
      </c>
      <c r="I15" s="104"/>
      <c r="J15" s="81"/>
      <c r="K15" s="86"/>
      <c r="L15" s="86">
        <f t="shared" si="1"/>
        <v>0</v>
      </c>
      <c r="M15" s="104"/>
      <c r="N15" s="81"/>
      <c r="O15" s="86"/>
      <c r="P15" s="86">
        <f t="shared" si="2"/>
        <v>0</v>
      </c>
      <c r="Q15" s="88"/>
    </row>
    <row r="16" spans="1:17" ht="50.15" customHeight="1">
      <c r="A16" s="205"/>
      <c r="B16" s="84">
        <v>8</v>
      </c>
      <c r="C16" s="112"/>
      <c r="D16" s="85"/>
      <c r="E16" s="104"/>
      <c r="F16" s="81"/>
      <c r="G16" s="86"/>
      <c r="H16" s="86">
        <f t="shared" si="0"/>
        <v>0</v>
      </c>
      <c r="I16" s="104"/>
      <c r="J16" s="81"/>
      <c r="K16" s="86"/>
      <c r="L16" s="86">
        <f t="shared" si="1"/>
        <v>0</v>
      </c>
      <c r="M16" s="109"/>
      <c r="N16" s="81"/>
      <c r="O16" s="86"/>
      <c r="P16" s="86">
        <f t="shared" si="2"/>
        <v>0</v>
      </c>
      <c r="Q16" s="87"/>
    </row>
    <row r="17" spans="1:17" ht="50.15" customHeight="1">
      <c r="A17" s="205"/>
      <c r="B17" s="84">
        <v>9</v>
      </c>
      <c r="C17" s="113"/>
      <c r="D17" s="89"/>
      <c r="E17" s="105"/>
      <c r="F17" s="90"/>
      <c r="G17" s="91"/>
      <c r="H17" s="91">
        <f t="shared" si="0"/>
        <v>0</v>
      </c>
      <c r="I17" s="107"/>
      <c r="J17" s="90"/>
      <c r="K17" s="91"/>
      <c r="L17" s="91">
        <f t="shared" si="1"/>
        <v>0</v>
      </c>
      <c r="M17" s="110"/>
      <c r="N17" s="90"/>
      <c r="O17" s="86"/>
      <c r="P17" s="86">
        <f t="shared" si="2"/>
        <v>0</v>
      </c>
      <c r="Q17" s="87"/>
    </row>
    <row r="18" spans="1:17" ht="50.15" customHeight="1" thickBot="1">
      <c r="A18" s="205"/>
      <c r="B18" s="92">
        <v>10</v>
      </c>
      <c r="C18" s="114"/>
      <c r="D18" s="93"/>
      <c r="E18" s="106"/>
      <c r="F18" s="94"/>
      <c r="G18" s="95"/>
      <c r="H18" s="95">
        <f t="shared" si="0"/>
        <v>0</v>
      </c>
      <c r="I18" s="106"/>
      <c r="J18" s="94"/>
      <c r="K18" s="95"/>
      <c r="L18" s="95">
        <f t="shared" si="1"/>
        <v>0</v>
      </c>
      <c r="M18" s="111"/>
      <c r="N18" s="94"/>
      <c r="O18" s="95"/>
      <c r="P18" s="86">
        <f t="shared" si="2"/>
        <v>0</v>
      </c>
      <c r="Q18" s="96"/>
    </row>
    <row r="19" spans="1:17" ht="60" customHeight="1">
      <c r="A19" s="205"/>
      <c r="B19" s="97"/>
      <c r="C19" s="97"/>
      <c r="D19" s="98"/>
      <c r="E19" s="98"/>
      <c r="F19" s="99"/>
      <c r="G19" s="99"/>
      <c r="H19" s="99"/>
      <c r="I19" s="99"/>
      <c r="J19" s="99"/>
      <c r="K19" s="99"/>
      <c r="L19" s="99"/>
      <c r="M19" s="99"/>
      <c r="N19" s="99"/>
      <c r="O19" s="99"/>
    </row>
    <row r="20" spans="1:17" ht="33" customHeight="1">
      <c r="A20" s="205"/>
      <c r="B20" s="201"/>
      <c r="C20" s="202"/>
      <c r="D20" s="203"/>
      <c r="E20" s="203"/>
      <c r="F20" s="203"/>
      <c r="G20" s="203"/>
      <c r="H20" s="203"/>
      <c r="I20" s="203"/>
      <c r="J20" s="203"/>
      <c r="K20" s="203"/>
      <c r="L20" s="100"/>
      <c r="M20" s="100"/>
      <c r="N20" s="100"/>
      <c r="O20" s="100"/>
    </row>
    <row r="21" spans="1:17" ht="60" customHeight="1">
      <c r="D21" s="101"/>
      <c r="M21" s="102"/>
    </row>
    <row r="22" spans="1:17">
      <c r="B22" s="103"/>
    </row>
    <row r="23" spans="1:17">
      <c r="B23" s="100"/>
    </row>
    <row r="30" spans="1:17" ht="18.75" customHeight="1"/>
    <row r="32" spans="1:17" ht="30.75" customHeight="1"/>
    <row r="34" ht="15" customHeight="1"/>
    <row r="35" ht="15" customHeight="1"/>
    <row r="37" ht="33" customHeight="1"/>
    <row r="38" ht="36" customHeight="1"/>
    <row r="40" ht="52.5" customHeight="1"/>
    <row r="41" hidden="1"/>
    <row r="42" hidden="1"/>
  </sheetData>
  <mergeCells count="11">
    <mergeCell ref="B20:K20"/>
    <mergeCell ref="A1:A20"/>
    <mergeCell ref="B1:Q1"/>
    <mergeCell ref="B2:Q4"/>
    <mergeCell ref="B5:Q5"/>
    <mergeCell ref="B7:B8"/>
    <mergeCell ref="C7:C8"/>
    <mergeCell ref="E7:H7"/>
    <mergeCell ref="I7:L7"/>
    <mergeCell ref="M7:P7"/>
    <mergeCell ref="Q7:Q8"/>
  </mergeCells>
  <phoneticPr fontId="1"/>
  <dataValidations count="1">
    <dataValidation type="list" allowBlank="1" showInputMessage="1" showErrorMessage="1" sqref="J9:J18 N9:N18" xr:uid="{00000000-0002-0000-0800-000000000000}">
      <formula1>$C$28:$C$30</formula1>
    </dataValidation>
  </dataValidations>
  <pageMargins left="0.23622047244094491" right="0.23622047244094491" top="0.74803149606299213" bottom="0.74803149606299213" header="0.31496062992125984" footer="0.31496062992125984"/>
  <pageSetup paperSize="9" scale="71" fitToHeight="0" orientation="landscape" r:id="rId1"/>
  <headerFooter>
    <oddFooter>&amp;C&amp;14-52-</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事業計画明細書!$C$29:$C$31</xm:f>
          </x14:formula1>
          <xm:sqref>F9:F18</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事業計画明細書</vt:lpstr>
      <vt:lpstr>別表1；研修会等開催費</vt:lpstr>
      <vt:lpstr>別表2；事業担当者等旅費</vt:lpstr>
      <vt:lpstr>別表3；事業担当者等人件費</vt:lpstr>
      <vt:lpstr>別表４；通信費</vt:lpstr>
      <vt:lpstr>別表５；事業資料作成・購入費</vt:lpstr>
      <vt:lpstr>別表６；事業管理費</vt:lpstr>
      <vt:lpstr>別表７；外部監査費</vt:lpstr>
      <vt:lpstr>3者見積もり一覧</vt:lpstr>
      <vt:lpstr>通貨ﾘｽﾄ</vt:lpstr>
      <vt:lpstr>'3者見積もり一覧'!Print_Area</vt:lpstr>
      <vt:lpstr>'別表1；研修会等開催費'!Print_Area</vt:lpstr>
      <vt:lpstr>'別表2；事業担当者等旅費'!Print_Area</vt:lpstr>
      <vt:lpstr>'別表3；事業担当者等人件費'!Print_Area</vt:lpstr>
      <vt:lpstr>'別表４；通信費'!Print_Area</vt:lpstr>
      <vt:lpstr>'別表５；事業資料作成・購入費'!Print_Area</vt:lpstr>
      <vt:lpstr>'別表６；事業管理費'!Print_Area</vt:lpstr>
      <vt:lpstr>'別表７；外部監査費'!Print_Area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