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e11059\Desktop\9月\240911_1933_2023年版開発協力参考資料集のHP掲載依頼\新しいフォルダー\"/>
    </mc:Choice>
  </mc:AlternateContent>
  <xr:revisionPtr revIDLastSave="0" documentId="13_ncr:1_{F9682757-A2FB-4B3E-945C-24C11ACD04A1}" xr6:coauthVersionLast="47" xr6:coauthVersionMax="47" xr10:uidLastSave="{00000000-0000-0000-0000-000000000000}"/>
  <bookViews>
    <workbookView xWindow="3260" yWindow="3260" windowWidth="15080" windowHeight="7600" xr2:uid="{00000000-000D-0000-FFFF-FFFF00000000}"/>
  </bookViews>
  <sheets>
    <sheet name="図表21 " sheetId="16" r:id="rId1"/>
    <sheet name="図表22" sheetId="13" r:id="rId2"/>
  </sheets>
  <definedNames>
    <definedName name="_xlnm.Print_Area" localSheetId="1">図表22!$A$1:$K$20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6" l="1"/>
  <c r="J9" i="16"/>
  <c r="J7" i="16"/>
  <c r="J11" i="16"/>
  <c r="J5" i="16"/>
  <c r="I6" i="16" s="1"/>
  <c r="A6" i="13" l="1"/>
  <c r="A7" i="13" s="1"/>
  <c r="A8" i="13" s="1"/>
  <c r="A9" i="13" s="1"/>
  <c r="A10" i="13" s="1"/>
  <c r="A11" i="13" s="1"/>
  <c r="A12" i="13" s="1"/>
  <c r="A13" i="13" s="1"/>
  <c r="A14" i="13" s="1"/>
</calcChain>
</file>

<file path=xl/sharedStrings.xml><?xml version="1.0" encoding="utf-8"?>
<sst xmlns="http://schemas.openxmlformats.org/spreadsheetml/2006/main" count="93" uniqueCount="69">
  <si>
    <r>
      <rPr>
        <sz val="12"/>
        <rFont val="ＭＳ Ｐゴシック"/>
        <family val="3"/>
        <charset val="128"/>
      </rPr>
      <t>中東・
北アフリカ</t>
    </r>
    <rPh sb="0" eb="2">
      <t>チュウトウ</t>
    </rPh>
    <rPh sb="4" eb="5">
      <t>キタ</t>
    </rPh>
    <phoneticPr fontId="2"/>
  </si>
  <si>
    <t>ネパール</t>
  </si>
  <si>
    <r>
      <rPr>
        <sz val="12"/>
        <rFont val="ＭＳ Ｐゴシック"/>
        <family val="3"/>
        <charset val="128"/>
      </rPr>
      <t>地域</t>
    </r>
    <rPh sb="0" eb="2">
      <t>チイキ</t>
    </rPh>
    <phoneticPr fontId="3"/>
  </si>
  <si>
    <t>ナイジェリア</t>
  </si>
  <si>
    <r>
      <t>2018</t>
    </r>
    <r>
      <rPr>
        <sz val="12"/>
        <color rgb="FF000000"/>
        <rFont val="ＭＳ Ｐゴシック"/>
        <family val="3"/>
        <charset val="128"/>
      </rPr>
      <t>年度</t>
    </r>
    <rPh sb="4" eb="6">
      <t>ネンド</t>
    </rPh>
    <phoneticPr fontId="3"/>
  </si>
  <si>
    <r>
      <rPr>
        <sz val="12"/>
        <rFont val="ＭＳ Ｐゴシック"/>
        <family val="3"/>
        <charset val="128"/>
      </rPr>
      <t>東アジア</t>
    </r>
  </si>
  <si>
    <t>インドネシア</t>
  </si>
  <si>
    <t>エチオピア</t>
  </si>
  <si>
    <r>
      <rPr>
        <sz val="12"/>
        <rFont val="ＭＳ Ｐゴシック"/>
        <family val="3"/>
        <charset val="128"/>
      </rPr>
      <t>欧州・
中央アジア・
コーカサス</t>
    </r>
    <rPh sb="0" eb="2">
      <t>オウシュウ</t>
    </rPh>
    <rPh sb="4" eb="6">
      <t>チュウオウ</t>
    </rPh>
    <phoneticPr fontId="2"/>
  </si>
  <si>
    <r>
      <rPr>
        <sz val="12"/>
        <rFont val="ＭＳ Ｐゴシック"/>
        <family val="3"/>
        <charset val="128"/>
      </rPr>
      <t>サブサハラ・
アフリカ</t>
    </r>
  </si>
  <si>
    <r>
      <rPr>
        <sz val="12"/>
        <rFont val="ＭＳ Ｐゴシック"/>
        <family val="3"/>
        <charset val="128"/>
      </rPr>
      <t>大洋州</t>
    </r>
    <rPh sb="0" eb="3">
      <t>タイヨウシュウ</t>
    </rPh>
    <phoneticPr fontId="2"/>
  </si>
  <si>
    <t>パキスタン</t>
  </si>
  <si>
    <r>
      <rPr>
        <sz val="12"/>
        <rFont val="ＭＳ Ｐゴシック"/>
        <family val="3"/>
        <charset val="128"/>
      </rPr>
      <t>中南米</t>
    </r>
    <rPh sb="0" eb="3">
      <t>チュウナンベイ</t>
    </rPh>
    <phoneticPr fontId="2"/>
  </si>
  <si>
    <r>
      <rPr>
        <sz val="11"/>
        <rFont val="ＭＳ Ｐゴシック"/>
        <family val="3"/>
        <charset val="128"/>
      </rPr>
      <t>　・四捨五入の関係上、合計が一致しないことがある。</t>
    </r>
  </si>
  <si>
    <r>
      <rPr>
        <sz val="12"/>
        <rFont val="ＭＳ Ｐゴシック"/>
        <family val="3"/>
        <charset val="128"/>
      </rPr>
      <t>小計</t>
    </r>
    <rPh sb="0" eb="1">
      <t>ショウ</t>
    </rPh>
    <phoneticPr fontId="18"/>
  </si>
  <si>
    <r>
      <rPr>
        <sz val="12"/>
        <rFont val="ＭＳ Ｐゴシック"/>
        <family val="3"/>
        <charset val="128"/>
      </rPr>
      <t>その他</t>
    </r>
    <rPh sb="2" eb="3">
      <t>タ</t>
    </rPh>
    <phoneticPr fontId="18"/>
  </si>
  <si>
    <r>
      <rPr>
        <sz val="12"/>
        <color rgb="FF000000"/>
        <rFont val="ＭＳ Ｐゴシック"/>
        <family val="3"/>
        <charset val="128"/>
      </rPr>
      <t>金額</t>
    </r>
    <rPh sb="0" eb="2">
      <t>キンガク</t>
    </rPh>
    <phoneticPr fontId="3"/>
  </si>
  <si>
    <t>モザンビーク</t>
  </si>
  <si>
    <r>
      <rPr>
        <sz val="12"/>
        <rFont val="ＭＳ Ｐゴシック"/>
        <family val="3"/>
        <charset val="128"/>
      </rPr>
      <t>形態</t>
    </r>
    <rPh sb="0" eb="2">
      <t>ケイタイ</t>
    </rPh>
    <phoneticPr fontId="3"/>
  </si>
  <si>
    <t>ケニア</t>
  </si>
  <si>
    <r>
      <rPr>
        <sz val="12"/>
        <rFont val="ＭＳ Ｐゴシック"/>
        <family val="3"/>
        <charset val="128"/>
      </rPr>
      <t>閣議決定案件</t>
    </r>
    <rPh sb="0" eb="2">
      <t>カクギ</t>
    </rPh>
    <rPh sb="2" eb="4">
      <t>ケッテイ</t>
    </rPh>
    <rPh sb="4" eb="6">
      <t>アンケン</t>
    </rPh>
    <phoneticPr fontId="3"/>
  </si>
  <si>
    <r>
      <rPr>
        <sz val="12"/>
        <rFont val="ＭＳ Ｐゴシック"/>
        <family val="3"/>
        <charset val="128"/>
      </rPr>
      <t>草の根・人間の安全保障無償</t>
    </r>
    <rPh sb="0" eb="3">
      <t>クサノネ</t>
    </rPh>
    <rPh sb="4" eb="6">
      <t>ニンゲン</t>
    </rPh>
    <rPh sb="7" eb="9">
      <t>アンゼン</t>
    </rPh>
    <rPh sb="9" eb="11">
      <t>ホショウ</t>
    </rPh>
    <rPh sb="11" eb="13">
      <t>ムショウ</t>
    </rPh>
    <phoneticPr fontId="18"/>
  </si>
  <si>
    <r>
      <rPr>
        <sz val="12"/>
        <rFont val="ＭＳ Ｐゴシック"/>
        <family val="3"/>
        <charset val="128"/>
      </rPr>
      <t>草の根文化無償</t>
    </r>
    <rPh sb="0" eb="1">
      <t>クサ</t>
    </rPh>
    <rPh sb="2" eb="3">
      <t>ネ</t>
    </rPh>
    <rPh sb="3" eb="5">
      <t>ブンカ</t>
    </rPh>
    <rPh sb="5" eb="7">
      <t>ムショウ</t>
    </rPh>
    <phoneticPr fontId="18"/>
  </si>
  <si>
    <r>
      <rPr>
        <sz val="12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</si>
  <si>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2"/>
        <rFont val="ＭＳ Ｐゴシック"/>
        <family val="3"/>
        <charset val="128"/>
      </rPr>
      <t>緊急無償</t>
    </r>
    <rPh sb="0" eb="2">
      <t>キンキュウ</t>
    </rPh>
    <rPh sb="2" eb="4">
      <t>ムショウ</t>
    </rPh>
    <phoneticPr fontId="18"/>
  </si>
  <si>
    <r>
      <rPr>
        <sz val="12"/>
        <rFont val="ＭＳ Ｐゴシック"/>
        <family val="3"/>
        <charset val="128"/>
      </rPr>
      <t>合計</t>
    </r>
    <rPh sb="0" eb="2">
      <t>ゴウケイ</t>
    </rPh>
    <phoneticPr fontId="18"/>
  </si>
  <si>
    <t>ミャンマー</t>
  </si>
  <si>
    <r>
      <rPr>
        <sz val="12"/>
        <rFont val="ＭＳ Ｐゴシック"/>
        <family val="3"/>
        <charset val="128"/>
      </rPr>
      <t>南スーダン</t>
    </r>
    <rPh sb="0" eb="1">
      <t>ミナミ</t>
    </rPh>
    <phoneticPr fontId="3"/>
  </si>
  <si>
    <r>
      <t xml:space="preserve">     </t>
    </r>
    <r>
      <rPr>
        <sz val="12"/>
        <rFont val="ＭＳ Ｐゴシック"/>
        <family val="3"/>
        <charset val="128"/>
      </rPr>
      <t>　　（交換公文ベース、単位：億円）</t>
    </r>
    <rPh sb="8" eb="10">
      <t>コウカン</t>
    </rPh>
    <rPh sb="10" eb="12">
      <t>コウブン</t>
    </rPh>
    <phoneticPr fontId="19"/>
  </si>
  <si>
    <r>
      <rPr>
        <sz val="12"/>
        <rFont val="ＭＳ Ｐゴシック"/>
        <family val="3"/>
        <charset val="128"/>
      </rPr>
      <t>金額</t>
    </r>
    <rPh sb="0" eb="2">
      <t>キンガク</t>
    </rPh>
    <phoneticPr fontId="3"/>
  </si>
  <si>
    <r>
      <rPr>
        <sz val="12"/>
        <rFont val="ＭＳ Ｐゴシック"/>
        <family val="3"/>
        <charset val="128"/>
      </rPr>
      <t>国名</t>
    </r>
    <rPh sb="0" eb="1">
      <t>クニ</t>
    </rPh>
    <rPh sb="1" eb="2">
      <t>メイ</t>
    </rPh>
    <phoneticPr fontId="3"/>
  </si>
  <si>
    <r>
      <rPr>
        <sz val="12"/>
        <color rgb="FF000000"/>
        <rFont val="ＭＳ Ｐゴシック"/>
        <family val="3"/>
        <charset val="128"/>
      </rPr>
      <t>国名</t>
    </r>
    <rPh sb="0" eb="1">
      <t>クニ</t>
    </rPh>
    <phoneticPr fontId="3"/>
  </si>
  <si>
    <r>
      <rPr>
        <sz val="11"/>
        <rFont val="ＭＳ Ｐゴシック"/>
        <family val="3"/>
        <charset val="128"/>
      </rPr>
      <t>（注）</t>
    </r>
    <rPh sb="1" eb="2">
      <t>チュウ</t>
    </rPh>
    <phoneticPr fontId="3"/>
  </si>
  <si>
    <r>
      <rPr>
        <sz val="11"/>
        <rFont val="ＭＳ Ｐゴシック"/>
        <family val="3"/>
        <charset val="128"/>
      </rPr>
      <t>　・債務救済を除く。</t>
    </r>
    <rPh sb="2" eb="4">
      <t>サイム</t>
    </rPh>
    <rPh sb="4" eb="6">
      <t>キュウサイ</t>
    </rPh>
    <rPh sb="7" eb="8">
      <t>ノゾ</t>
    </rPh>
    <phoneticPr fontId="18"/>
  </si>
  <si>
    <t>タジキスタン</t>
  </si>
  <si>
    <t>（単位：億円）</t>
    <rPh sb="1" eb="3">
      <t>タンイ</t>
    </rPh>
    <phoneticPr fontId="3"/>
  </si>
  <si>
    <t>バングラデシュ</t>
  </si>
  <si>
    <r>
      <t>2019</t>
    </r>
    <r>
      <rPr>
        <sz val="12"/>
        <color rgb="FF000000"/>
        <rFont val="ＭＳ Ｐゴシック"/>
        <family val="3"/>
        <charset val="128"/>
      </rPr>
      <t>年度</t>
    </r>
    <rPh sb="4" eb="6">
      <t>ネンド</t>
    </rPh>
    <phoneticPr fontId="3"/>
  </si>
  <si>
    <t>カンボジア</t>
  </si>
  <si>
    <t>アフガニスタン</t>
  </si>
  <si>
    <t>フィリピン</t>
  </si>
  <si>
    <t>ラオス</t>
  </si>
  <si>
    <t>ジブチ</t>
  </si>
  <si>
    <t>ルワンダ</t>
  </si>
  <si>
    <r>
      <t>2020</t>
    </r>
    <r>
      <rPr>
        <sz val="12"/>
        <color rgb="FF000000"/>
        <rFont val="ＭＳ Ｐゴシック"/>
        <family val="3"/>
        <charset val="128"/>
      </rPr>
      <t>年度</t>
    </r>
    <rPh sb="4" eb="6">
      <t>ネンド</t>
    </rPh>
    <phoneticPr fontId="3"/>
  </si>
  <si>
    <t>インド</t>
  </si>
  <si>
    <t>ベトナム</t>
  </si>
  <si>
    <t>南西アジア</t>
    <rPh sb="1" eb="2">
      <t>ニシ</t>
    </rPh>
    <phoneticPr fontId="3"/>
  </si>
  <si>
    <r>
      <t>2021</t>
    </r>
    <r>
      <rPr>
        <sz val="12"/>
        <color rgb="FF000000"/>
        <rFont val="ＭＳ Ｐゴシック"/>
        <family val="3"/>
        <charset val="128"/>
      </rPr>
      <t>年度</t>
    </r>
    <rPh sb="4" eb="6">
      <t>ネンド</t>
    </rPh>
    <phoneticPr fontId="3"/>
  </si>
  <si>
    <t>ガーナ</t>
  </si>
  <si>
    <t>コートジボワール</t>
    <phoneticPr fontId="3"/>
  </si>
  <si>
    <r>
      <t xml:space="preserve"> </t>
    </r>
    <r>
      <rPr>
        <sz val="12"/>
        <rFont val="ＭＳ Ｐゴシック"/>
        <family val="3"/>
        <charset val="128"/>
      </rPr>
      <t>図表</t>
    </r>
    <r>
      <rPr>
        <sz val="12"/>
        <rFont val="Arial"/>
        <family val="2"/>
      </rPr>
      <t xml:space="preserve">22      </t>
    </r>
    <r>
      <rPr>
        <sz val="12"/>
        <rFont val="ＭＳ Ｐゴシック"/>
        <family val="3"/>
        <charset val="128"/>
      </rPr>
      <t>無償資金協力供与先上位</t>
    </r>
    <r>
      <rPr>
        <sz val="12"/>
        <rFont val="Arial"/>
        <family val="3"/>
      </rPr>
      <t>10</t>
    </r>
    <r>
      <rPr>
        <sz val="12"/>
        <rFont val="ＭＳ Ｐゴシック"/>
        <family val="3"/>
        <charset val="128"/>
      </rPr>
      <t>か国の推移　</t>
    </r>
    <phoneticPr fontId="3"/>
  </si>
  <si>
    <t>ウクライナ</t>
    <phoneticPr fontId="3"/>
  </si>
  <si>
    <t>アフガニスタン</t>
    <phoneticPr fontId="3"/>
  </si>
  <si>
    <t>カンボジア</t>
    <phoneticPr fontId="3"/>
  </si>
  <si>
    <t>パキスタン</t>
    <phoneticPr fontId="3"/>
  </si>
  <si>
    <t>スリランカ</t>
    <phoneticPr fontId="3"/>
  </si>
  <si>
    <t>バングラデシュ</t>
    <phoneticPr fontId="3"/>
  </si>
  <si>
    <t>ガーナ</t>
    <phoneticPr fontId="3"/>
  </si>
  <si>
    <t>パレスチナ</t>
    <phoneticPr fontId="3"/>
  </si>
  <si>
    <t>ミャンマー</t>
    <phoneticPr fontId="3"/>
  </si>
  <si>
    <t>ラオス</t>
    <phoneticPr fontId="3"/>
  </si>
  <si>
    <r>
      <rPr>
        <sz val="12"/>
        <rFont val="Arial"/>
        <family val="2"/>
      </rPr>
      <t>NGO</t>
    </r>
    <r>
      <rPr>
        <sz val="12"/>
        <rFont val="ＭＳ Ｐゴシック"/>
        <family val="3"/>
        <charset val="128"/>
      </rPr>
      <t>連携無償</t>
    </r>
    <rPh sb="3" eb="5">
      <t>レンケイ</t>
    </rPh>
    <rPh sb="5" eb="7">
      <t>ムショウ</t>
    </rPh>
    <phoneticPr fontId="18"/>
  </si>
  <si>
    <r>
      <t>　・NGO連携</t>
    </r>
    <r>
      <rPr>
        <sz val="11"/>
        <rFont val="ＭＳ Ｐゴシック"/>
        <family val="3"/>
        <charset val="128"/>
        <scheme val="minor"/>
      </rPr>
      <t>方式、草の根方式及び緊急方式は含まれない。</t>
    </r>
    <rPh sb="5" eb="7">
      <t>レンケイ</t>
    </rPh>
    <rPh sb="7" eb="9">
      <t>ホウシキ</t>
    </rPh>
    <rPh sb="15" eb="16">
      <t>オヨ</t>
    </rPh>
    <rPh sb="19" eb="21">
      <t>ホウシキ</t>
    </rPh>
    <rPh sb="22" eb="23">
      <t>フク</t>
    </rPh>
    <phoneticPr fontId="18"/>
  </si>
  <si>
    <r>
      <t xml:space="preserve"> </t>
    </r>
    <r>
      <rPr>
        <sz val="11"/>
        <rFont val="ＭＳ ゴシック"/>
        <family val="2"/>
        <charset val="128"/>
      </rPr>
      <t>・補正予算等を含む。</t>
    </r>
    <rPh sb="6" eb="7">
      <t>トウ</t>
    </rPh>
    <phoneticPr fontId="3"/>
  </si>
  <si>
    <r>
      <t>2022</t>
    </r>
    <r>
      <rPr>
        <sz val="12"/>
        <rFont val="ＭＳ Ｐゴシック"/>
        <family val="3"/>
        <charset val="128"/>
      </rPr>
      <t>年度</t>
    </r>
    <rPh sb="4" eb="6">
      <t>ネンド</t>
    </rPh>
    <phoneticPr fontId="3"/>
  </si>
  <si>
    <r>
      <rPr>
        <sz val="12"/>
        <rFont val="ＭＳ Ｐゴシック"/>
        <family val="3"/>
        <charset val="128"/>
      </rPr>
      <t>国名</t>
    </r>
    <rPh sb="0" eb="1">
      <t>クニ</t>
    </rPh>
    <phoneticPr fontId="3"/>
  </si>
  <si>
    <r>
      <rPr>
        <sz val="12"/>
        <rFont val="ＭＳ Ｐゴシック"/>
        <family val="3"/>
        <charset val="128"/>
      </rPr>
      <t>図表</t>
    </r>
    <r>
      <rPr>
        <sz val="12"/>
        <rFont val="Arial"/>
        <family val="2"/>
      </rPr>
      <t>21</t>
    </r>
    <r>
      <rPr>
        <sz val="12"/>
        <rFont val="ＭＳ Ｐゴシック"/>
        <family val="3"/>
        <charset val="128"/>
      </rPr>
      <t>　　無償資金協力地域別配分（</t>
    </r>
    <r>
      <rPr>
        <sz val="12"/>
        <rFont val="Arial"/>
        <family val="3"/>
      </rPr>
      <t>202</t>
    </r>
    <r>
      <rPr>
        <sz val="12"/>
        <rFont val="Arial"/>
        <family val="2"/>
      </rPr>
      <t>2</t>
    </r>
    <r>
      <rPr>
        <sz val="12"/>
        <rFont val="ＭＳ Ｐゴシック"/>
        <family val="3"/>
        <charset val="128"/>
      </rPr>
      <t>年度）　</t>
    </r>
    <rPh sb="22" eb="24">
      <t>ネンド</t>
    </rPh>
    <phoneticPr fontId="3"/>
  </si>
  <si>
    <r>
      <rPr>
        <sz val="11"/>
        <rFont val="ＭＳ Ｐゴシック"/>
        <family val="3"/>
        <charset val="128"/>
      </rPr>
      <t>（注）
　・補正予算等を含む。
　・四捨五入の関係上、合計が一致しないことがある。
　・閣議決定案件とは､被援助国政府（機関）との間で国際約束である交換公文（</t>
    </r>
    <r>
      <rPr>
        <sz val="11"/>
        <rFont val="Arial"/>
        <family val="2"/>
      </rPr>
      <t>Exchange of Notes</t>
    </r>
    <r>
      <rPr>
        <sz val="11"/>
        <rFont val="ＭＳ Ｐゴシック"/>
        <family val="3"/>
        <charset val="128"/>
      </rPr>
      <t>）を締結するための閣議決定を経た案件。
　・上記金額は、閣議決定案件は交換公文ベース、</t>
    </r>
    <r>
      <rPr>
        <sz val="11"/>
        <rFont val="Arial"/>
        <family val="3"/>
      </rPr>
      <t>NGO</t>
    </r>
    <r>
      <rPr>
        <sz val="11"/>
        <rFont val="ＭＳ Ｐゴシック"/>
        <family val="3"/>
        <charset val="128"/>
      </rPr>
      <t>連携方式（日本</t>
    </r>
    <r>
      <rPr>
        <sz val="11"/>
        <rFont val="Arial"/>
        <family val="3"/>
      </rPr>
      <t>NGO</t>
    </r>
    <r>
      <rPr>
        <sz val="11"/>
        <rFont val="ＭＳ Ｐゴシック"/>
        <family val="3"/>
        <charset val="128"/>
      </rPr>
      <t>連携無償資金協力及びジャパン・プラットフォーム）及び草の根方式（草の根・人間の安全保障無償及び草の根文化無償）は贈与契約ベース、緊急方式（緊急無償）は口上書ベース。</t>
    </r>
    <rPh sb="1" eb="2">
      <t>チュウ</t>
    </rPh>
    <rPh sb="10" eb="11">
      <t>トウ</t>
    </rPh>
    <rPh sb="53" eb="54">
      <t>ヒ</t>
    </rPh>
    <rPh sb="54" eb="56">
      <t>エンジョ</t>
    </rPh>
    <rPh sb="57" eb="59">
      <t>セイフ</t>
    </rPh>
    <rPh sb="60" eb="62">
      <t>キカン</t>
    </rPh>
    <rPh sb="118" eb="120">
      <t>ジョウキ</t>
    </rPh>
    <rPh sb="120" eb="122">
      <t>キンガク</t>
    </rPh>
    <rPh sb="124" eb="126">
      <t>カクギ</t>
    </rPh>
    <rPh sb="126" eb="128">
      <t>ケッテイ</t>
    </rPh>
    <rPh sb="128" eb="130">
      <t>アンケン</t>
    </rPh>
    <rPh sb="131" eb="135">
      <t>コウカンコウブン</t>
    </rPh>
    <rPh sb="142" eb="144">
      <t>レンケイ</t>
    </rPh>
    <rPh sb="144" eb="146">
      <t>ホウシキ</t>
    </rPh>
    <rPh sb="160" eb="161">
      <t>オヨ</t>
    </rPh>
    <rPh sb="176" eb="177">
      <t>オヨ</t>
    </rPh>
    <rPh sb="208" eb="210">
      <t>ゾウヨ</t>
    </rPh>
    <rPh sb="216" eb="218">
      <t>キンキュウ</t>
    </rPh>
    <rPh sb="218" eb="220">
      <t>ホウシキ</t>
    </rPh>
    <rPh sb="221" eb="223">
      <t>キンキュウ</t>
    </rPh>
    <rPh sb="223" eb="225">
      <t>ムショウ</t>
    </rPh>
    <rPh sb="227" eb="230">
      <t>コウジョウショ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</si>
</sst>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0000;[Red]#,##0.00000000"/>
    <numFmt numFmtId="177" formatCode="#,##0.00_ "/>
    <numFmt numFmtId="178" formatCode="#,##0.00_);[Red]\(#,##0.00\)"/>
    <numFmt numFmtId="179" formatCode="\(0.00\)"/>
  </numFmts>
  <fonts count="32">
    <font>
      <sz val="11"/>
      <name val="明朝"/>
      <family val="1"/>
    </font>
    <font>
      <sz val="11"/>
      <name val="明朝"/>
      <family val="1"/>
    </font>
    <font>
      <sz val="11"/>
      <name val="ＭＳ Ｐゴシック"/>
      <family val="3"/>
      <scheme val="minor"/>
    </font>
    <font>
      <sz val="6"/>
      <name val="明朝"/>
      <family val="1"/>
    </font>
    <font>
      <sz val="12"/>
      <color theme="1"/>
      <name val="ＭＳ Ｐゴシック"/>
      <family val="3"/>
      <scheme val="minor"/>
    </font>
    <font>
      <sz val="12"/>
      <color theme="1"/>
      <name val="Arial"/>
      <family val="2"/>
    </font>
    <font>
      <sz val="12"/>
      <name val="ＭＳ Ｐゴシック"/>
      <family val="3"/>
    </font>
    <font>
      <sz val="12"/>
      <name val="Arial"/>
      <family val="2"/>
    </font>
    <font>
      <sz val="11"/>
      <name val="Arial"/>
      <family val="2"/>
    </font>
    <font>
      <sz val="11"/>
      <color theme="1"/>
      <name val="ＭＳ Ｐゴシック"/>
      <family val="3"/>
      <scheme val="minor"/>
    </font>
    <font>
      <sz val="12"/>
      <color rgb="FFFF0000"/>
      <name val="ＭＳ Ｐゴシック"/>
      <family val="3"/>
    </font>
    <font>
      <sz val="12"/>
      <name val="ＭＳ ゴシック"/>
      <family val="3"/>
    </font>
    <font>
      <sz val="13"/>
      <name val="ＭＳ ゴシック"/>
      <family val="3"/>
    </font>
    <font>
      <sz val="12"/>
      <color rgb="FF000000"/>
      <name val="Arial"/>
      <family val="2"/>
    </font>
    <font>
      <sz val="10"/>
      <name val="Arial"/>
      <family val="2"/>
    </font>
    <font>
      <sz val="10"/>
      <name val="ＭＳ ゴシック"/>
      <family val="3"/>
    </font>
    <font>
      <sz val="8"/>
      <color rgb="FFFF0000"/>
      <name val="ＭＳ ゴシック"/>
      <family val="3"/>
    </font>
    <font>
      <sz val="12"/>
      <color rgb="FFFF0000"/>
      <name val="ＭＳ ゴシック"/>
      <family val="3"/>
    </font>
    <font>
      <sz val="6"/>
      <name val="ＭＳ Ｐ明朝"/>
      <family val="1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3"/>
    </font>
    <font>
      <sz val="12"/>
      <name val="Arial"/>
      <family val="3"/>
      <charset val="128"/>
    </font>
    <font>
      <sz val="11"/>
      <name val="Arial"/>
      <family val="3"/>
      <charset val="128"/>
    </font>
    <font>
      <sz val="12"/>
      <name val="Arial"/>
      <family val="2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2"/>
      <charset val="128"/>
    </font>
    <font>
      <sz val="12"/>
      <name val="ＭＳ ゴシック"/>
      <family val="3"/>
      <charset val="128"/>
    </font>
    <font>
      <sz val="11"/>
      <name val="Arial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</cellStyleXfs>
  <cellXfs count="97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2" fontId="6" fillId="0" borderId="1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left"/>
    </xf>
    <xf numFmtId="2" fontId="9" fillId="0" borderId="0" xfId="0" applyNumberFormat="1" applyFont="1" applyFill="1"/>
    <xf numFmtId="2" fontId="5" fillId="0" borderId="0" xfId="0" applyNumberFormat="1" applyFont="1" applyFill="1" applyBorder="1"/>
    <xf numFmtId="2" fontId="7" fillId="0" borderId="0" xfId="0" applyNumberFormat="1" applyFont="1" applyFill="1"/>
    <xf numFmtId="2" fontId="7" fillId="0" borderId="1" xfId="0" applyNumberFormat="1" applyFont="1" applyFill="1" applyBorder="1"/>
    <xf numFmtId="2" fontId="6" fillId="0" borderId="0" xfId="0" applyNumberFormat="1" applyFont="1" applyFill="1"/>
    <xf numFmtId="0" fontId="4" fillId="0" borderId="0" xfId="0" applyFont="1" applyFill="1" applyBorder="1"/>
    <xf numFmtId="178" fontId="4" fillId="0" borderId="0" xfId="0" applyNumberFormat="1" applyFont="1" applyFill="1" applyBorder="1"/>
    <xf numFmtId="178" fontId="4" fillId="0" borderId="0" xfId="0" applyNumberFormat="1" applyFont="1" applyFill="1"/>
    <xf numFmtId="179" fontId="4" fillId="0" borderId="0" xfId="0" applyNumberFormat="1" applyFont="1" applyFill="1"/>
    <xf numFmtId="0" fontId="11" fillId="0" borderId="0" xfId="0" applyFont="1" applyFill="1"/>
    <xf numFmtId="0" fontId="11" fillId="3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" fontId="7" fillId="4" borderId="11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4" fontId="7" fillId="4" borderId="11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2" fontId="10" fillId="0" borderId="0" xfId="0" applyNumberFormat="1" applyFont="1" applyFill="1"/>
    <xf numFmtId="178" fontId="7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4" borderId="11" xfId="0" applyFont="1" applyFill="1" applyBorder="1" applyAlignment="1">
      <alignment horizontal="center" vertical="center"/>
    </xf>
    <xf numFmtId="0" fontId="7" fillId="0" borderId="2" xfId="6" applyFont="1" applyFill="1" applyBorder="1" applyAlignment="1">
      <alignment vertical="center" shrinkToFit="1"/>
    </xf>
    <xf numFmtId="0" fontId="7" fillId="0" borderId="8" xfId="6" applyFont="1" applyFill="1" applyBorder="1" applyAlignment="1">
      <alignment vertical="center" shrinkToFit="1"/>
    </xf>
    <xf numFmtId="0" fontId="13" fillId="4" borderId="13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178" fontId="13" fillId="4" borderId="12" xfId="0" applyNumberFormat="1" applyFont="1" applyFill="1" applyBorder="1" applyAlignment="1">
      <alignment vertical="center"/>
    </xf>
    <xf numFmtId="4" fontId="13" fillId="4" borderId="1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14" fillId="0" borderId="0" xfId="0" applyFont="1" applyFill="1" applyBorder="1"/>
    <xf numFmtId="38" fontId="11" fillId="0" borderId="0" xfId="2" applyFont="1" applyFill="1" applyBorder="1"/>
    <xf numFmtId="14" fontId="15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38" fontId="16" fillId="0" borderId="0" xfId="2" applyFont="1" applyFill="1" applyBorder="1" applyAlignment="1">
      <alignment wrapText="1" shrinkToFit="1"/>
    </xf>
    <xf numFmtId="176" fontId="11" fillId="0" borderId="0" xfId="2" applyNumberFormat="1" applyFont="1" applyFill="1" applyBorder="1" applyAlignment="1"/>
    <xf numFmtId="0" fontId="11" fillId="0" borderId="0" xfId="0" applyFont="1" applyFill="1" applyBorder="1"/>
    <xf numFmtId="0" fontId="17" fillId="0" borderId="0" xfId="0" applyFont="1" applyFill="1" applyBorder="1"/>
    <xf numFmtId="176" fontId="11" fillId="0" borderId="0" xfId="0" applyNumberFormat="1" applyFont="1" applyFill="1" applyBorder="1"/>
    <xf numFmtId="38" fontId="11" fillId="3" borderId="0" xfId="2" applyFont="1" applyFill="1" applyBorder="1"/>
    <xf numFmtId="38" fontId="11" fillId="0" borderId="0" xfId="2" applyFont="1" applyFill="1" applyBorder="1" applyAlignment="1">
      <alignment horizontal="left"/>
    </xf>
    <xf numFmtId="38" fontId="11" fillId="0" borderId="0" xfId="2" applyFont="1" applyFill="1" applyBorder="1" applyAlignment="1">
      <alignment wrapText="1"/>
    </xf>
    <xf numFmtId="38" fontId="15" fillId="0" borderId="0" xfId="2" applyFont="1" applyFill="1" applyBorder="1"/>
    <xf numFmtId="38" fontId="15" fillId="0" borderId="0" xfId="2" applyFont="1" applyFill="1" applyBorder="1" applyAlignment="1">
      <alignment horizontal="left"/>
    </xf>
    <xf numFmtId="0" fontId="20" fillId="0" borderId="8" xfId="6" applyFont="1" applyFill="1" applyBorder="1" applyAlignment="1">
      <alignment vertical="center" shrinkToFit="1"/>
    </xf>
    <xf numFmtId="178" fontId="7" fillId="4" borderId="12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78" fontId="7" fillId="0" borderId="7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horizontal="right" vertical="center"/>
    </xf>
    <xf numFmtId="178" fontId="7" fillId="0" borderId="9" xfId="0" applyNumberFormat="1" applyFont="1" applyFill="1" applyBorder="1" applyAlignment="1">
      <alignment vertical="center"/>
    </xf>
    <xf numFmtId="10" fontId="7" fillId="0" borderId="4" xfId="0" quotePrefix="1" applyNumberFormat="1" applyFont="1" applyFill="1" applyBorder="1" applyAlignment="1">
      <alignment horizontal="right"/>
    </xf>
    <xf numFmtId="178" fontId="7" fillId="0" borderId="7" xfId="0" applyNumberFormat="1" applyFont="1" applyFill="1" applyBorder="1" applyAlignment="1">
      <alignment horizontal="right" vertical="center"/>
    </xf>
    <xf numFmtId="178" fontId="7" fillId="2" borderId="2" xfId="0" applyNumberFormat="1" applyFont="1" applyFill="1" applyBorder="1" applyAlignment="1">
      <alignment vertical="center"/>
    </xf>
    <xf numFmtId="10" fontId="7" fillId="2" borderId="4" xfId="0" applyNumberFormat="1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30" fillId="0" borderId="2" xfId="6" applyFont="1" applyFill="1" applyBorder="1" applyAlignment="1">
      <alignment vertical="center" shrinkToFit="1"/>
    </xf>
    <xf numFmtId="0" fontId="30" fillId="0" borderId="8" xfId="6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left" vertical="center"/>
    </xf>
    <xf numFmtId="2" fontId="7" fillId="0" borderId="4" xfId="0" applyNumberFormat="1" applyFont="1" applyFill="1" applyBorder="1" applyAlignment="1">
      <alignment horizontal="left" vertical="center"/>
    </xf>
    <xf numFmtId="2" fontId="7" fillId="0" borderId="5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2" fontId="26" fillId="0" borderId="6" xfId="0" applyNumberFormat="1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left" vertical="center"/>
    </xf>
    <xf numFmtId="2" fontId="7" fillId="0" borderId="6" xfId="0" applyNumberFormat="1" applyFont="1" applyFill="1" applyBorder="1" applyAlignment="1">
      <alignment horizontal="left"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2" fontId="6" fillId="2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</cellXfs>
  <cellStyles count="7">
    <cellStyle name="パーセント 2" xfId="1" xr:uid="{00000000-0005-0000-0000-000001000000}"/>
    <cellStyle name="桁区切り 2" xfId="2" xr:uid="{00000000-0005-0000-0000-000003000000}"/>
    <cellStyle name="桁区切り 3" xfId="3" xr:uid="{00000000-0005-0000-0000-000004000000}"/>
    <cellStyle name="標準" xfId="0" builtinId="0"/>
    <cellStyle name="標準 2" xfId="4" xr:uid="{00000000-0005-0000-0000-000006000000}"/>
    <cellStyle name="標準 3" xfId="5" xr:uid="{00000000-0005-0000-0000-000007000000}"/>
    <cellStyle name="標準 9" xfId="6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2</xdr:row>
      <xdr:rowOff>5715</xdr:rowOff>
    </xdr:from>
    <xdr:to>
      <xdr:col>1</xdr:col>
      <xdr:colOff>3175</xdr:colOff>
      <xdr:row>3</xdr:row>
      <xdr:rowOff>281940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8B5864F-A723-4182-9520-642A8529C375}"/>
            </a:ext>
          </a:extLst>
        </xdr:cNvPr>
        <xdr:cNvCxnSpPr/>
      </xdr:nvCxnSpPr>
      <xdr:spPr>
        <a:xfrm flipH="1" flipV="1">
          <a:off x="3810" y="615315"/>
          <a:ext cx="1856740" cy="581025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DDB2-AA1D-49C4-AE22-2ACE16FB3350}">
  <sheetPr>
    <pageSetUpPr fitToPage="1"/>
  </sheetPr>
  <dimension ref="A1:N37"/>
  <sheetViews>
    <sheetView tabSelected="1" zoomScaleNormal="100" workbookViewId="0"/>
  </sheetViews>
  <sheetFormatPr defaultColWidth="9" defaultRowHeight="14"/>
  <cols>
    <col min="1" max="1" width="27.81640625" style="1" customWidth="1"/>
    <col min="2" max="7" width="12.453125" style="1" customWidth="1"/>
    <col min="8" max="8" width="12.81640625" style="1" bestFit="1" customWidth="1"/>
    <col min="9" max="10" width="12.453125" style="1" customWidth="1"/>
    <col min="11" max="11" width="2.7265625" style="2" customWidth="1"/>
    <col min="12" max="16384" width="9" style="2"/>
  </cols>
  <sheetData>
    <row r="1" spans="1:14" ht="24" customHeight="1">
      <c r="A1" s="76" t="s">
        <v>67</v>
      </c>
      <c r="B1" s="8"/>
      <c r="C1" s="34"/>
      <c r="D1" s="8"/>
      <c r="E1" s="8"/>
      <c r="F1" s="8"/>
      <c r="G1" s="8"/>
      <c r="H1" s="8"/>
      <c r="I1" s="8"/>
      <c r="J1" s="8"/>
    </row>
    <row r="2" spans="1:14" ht="24" customHeight="1">
      <c r="A2" s="4"/>
      <c r="B2" s="9"/>
      <c r="C2" s="9"/>
      <c r="D2" s="10"/>
      <c r="E2" s="9"/>
      <c r="F2" s="9"/>
      <c r="G2" s="11"/>
      <c r="H2" s="88" t="s">
        <v>35</v>
      </c>
      <c r="I2" s="89"/>
      <c r="J2" s="89"/>
    </row>
    <row r="3" spans="1:14" s="3" customFormat="1" ht="24" customHeight="1">
      <c r="A3" s="5" t="s">
        <v>2</v>
      </c>
      <c r="B3" s="86" t="s">
        <v>5</v>
      </c>
      <c r="C3" s="90" t="s">
        <v>47</v>
      </c>
      <c r="D3" s="91" t="s">
        <v>9</v>
      </c>
      <c r="E3" s="86" t="s">
        <v>10</v>
      </c>
      <c r="F3" s="91" t="s">
        <v>0</v>
      </c>
      <c r="G3" s="91" t="s">
        <v>12</v>
      </c>
      <c r="H3" s="91" t="s">
        <v>8</v>
      </c>
      <c r="I3" s="91" t="s">
        <v>15</v>
      </c>
      <c r="J3" s="94" t="s">
        <v>14</v>
      </c>
    </row>
    <row r="4" spans="1:14" s="3" customFormat="1" ht="37.5" customHeight="1">
      <c r="A4" s="6" t="s">
        <v>18</v>
      </c>
      <c r="B4" s="87"/>
      <c r="C4" s="87"/>
      <c r="D4" s="92"/>
      <c r="E4" s="87"/>
      <c r="F4" s="87"/>
      <c r="G4" s="92"/>
      <c r="H4" s="87"/>
      <c r="I4" s="93"/>
      <c r="J4" s="95"/>
    </row>
    <row r="5" spans="1:14" ht="24" customHeight="1">
      <c r="A5" s="79" t="s">
        <v>20</v>
      </c>
      <c r="B5" s="64">
        <v>249.93</v>
      </c>
      <c r="C5" s="64">
        <v>255.17</v>
      </c>
      <c r="D5" s="64">
        <v>473.49</v>
      </c>
      <c r="E5" s="64">
        <v>220.92</v>
      </c>
      <c r="F5" s="64">
        <v>185.25</v>
      </c>
      <c r="G5" s="64">
        <v>66.989999999999995</v>
      </c>
      <c r="H5" s="65">
        <v>812.54</v>
      </c>
      <c r="I5" s="66">
        <v>0</v>
      </c>
      <c r="J5" s="67">
        <f>SUM(B5:I5)</f>
        <v>2264.29</v>
      </c>
      <c r="K5" s="12"/>
      <c r="L5" s="12"/>
      <c r="N5" s="14"/>
    </row>
    <row r="6" spans="1:14" ht="24" customHeight="1">
      <c r="A6" s="80"/>
      <c r="B6" s="68">
        <v>0.1104</v>
      </c>
      <c r="C6" s="68">
        <v>0.11269999999999999</v>
      </c>
      <c r="D6" s="68">
        <v>0.20910000000000001</v>
      </c>
      <c r="E6" s="68">
        <v>9.7600000000000006E-2</v>
      </c>
      <c r="F6" s="68">
        <v>8.1799999999999998E-2</v>
      </c>
      <c r="G6" s="68">
        <v>2.9600000000000001E-2</v>
      </c>
      <c r="H6" s="68">
        <v>0.3589</v>
      </c>
      <c r="I6" s="68">
        <f t="shared" ref="I6" si="0">I5/$J$5</f>
        <v>0</v>
      </c>
      <c r="J6" s="68">
        <v>1</v>
      </c>
      <c r="K6" s="12"/>
      <c r="L6" s="12"/>
    </row>
    <row r="7" spans="1:14" ht="24" customHeight="1">
      <c r="A7" s="83" t="s">
        <v>62</v>
      </c>
      <c r="B7" s="66">
        <v>18.670000000000002</v>
      </c>
      <c r="C7" s="66">
        <v>14.25</v>
      </c>
      <c r="D7" s="66">
        <v>21.99</v>
      </c>
      <c r="E7" s="66">
        <v>1.6</v>
      </c>
      <c r="F7" s="66">
        <v>14.98</v>
      </c>
      <c r="G7" s="64">
        <v>1.06</v>
      </c>
      <c r="H7" s="69">
        <v>17.23</v>
      </c>
      <c r="I7" s="66">
        <v>66.180000000000007</v>
      </c>
      <c r="J7" s="67">
        <f>SUM(B7:I7)</f>
        <v>155.96</v>
      </c>
      <c r="K7" s="12"/>
      <c r="L7" s="13"/>
      <c r="M7" s="14"/>
    </row>
    <row r="8" spans="1:14" ht="24" customHeight="1">
      <c r="A8" s="84"/>
      <c r="B8" s="68">
        <v>0.1197</v>
      </c>
      <c r="C8" s="68">
        <v>9.1399999999999995E-2</v>
      </c>
      <c r="D8" s="68">
        <v>0.14099999999999999</v>
      </c>
      <c r="E8" s="68">
        <v>1.03E-2</v>
      </c>
      <c r="F8" s="68">
        <v>9.6000000000000002E-2</v>
      </c>
      <c r="G8" s="68">
        <v>6.7999999999999996E-3</v>
      </c>
      <c r="H8" s="68">
        <v>0.1105</v>
      </c>
      <c r="I8" s="68">
        <v>0.42430000000000001</v>
      </c>
      <c r="J8" s="68">
        <v>1</v>
      </c>
      <c r="K8" s="12"/>
      <c r="L8" s="12"/>
    </row>
    <row r="9" spans="1:14" ht="24" customHeight="1">
      <c r="A9" s="85" t="s">
        <v>24</v>
      </c>
      <c r="B9" s="66">
        <v>10.039999999999999</v>
      </c>
      <c r="C9" s="64">
        <v>17.82</v>
      </c>
      <c r="D9" s="64">
        <v>85.32</v>
      </c>
      <c r="E9" s="66">
        <v>0</v>
      </c>
      <c r="F9" s="64">
        <v>82.46</v>
      </c>
      <c r="G9" s="66">
        <v>3.24</v>
      </c>
      <c r="H9" s="65">
        <v>107.76</v>
      </c>
      <c r="I9" s="66">
        <v>0</v>
      </c>
      <c r="J9" s="67">
        <f t="shared" ref="J9" si="1">SUM(B9:I9)</f>
        <v>306.64</v>
      </c>
      <c r="K9" s="12"/>
      <c r="L9" s="12"/>
    </row>
    <row r="10" spans="1:14" ht="24" customHeight="1">
      <c r="A10" s="82"/>
      <c r="B10" s="68">
        <v>3.2800000000000003E-2</v>
      </c>
      <c r="C10" s="68">
        <v>5.8099999999999999E-2</v>
      </c>
      <c r="D10" s="68">
        <v>0.2782</v>
      </c>
      <c r="E10" s="68">
        <v>0</v>
      </c>
      <c r="F10" s="68">
        <v>0.26889999999999997</v>
      </c>
      <c r="G10" s="68">
        <v>1.06E-2</v>
      </c>
      <c r="H10" s="68">
        <v>0.35139999999999999</v>
      </c>
      <c r="I10" s="68">
        <v>0</v>
      </c>
      <c r="J10" s="68">
        <v>1</v>
      </c>
      <c r="K10" s="12"/>
      <c r="L10" s="12"/>
    </row>
    <row r="11" spans="1:14" ht="24" customHeight="1">
      <c r="A11" s="81" t="s">
        <v>21</v>
      </c>
      <c r="B11" s="64">
        <v>10.52</v>
      </c>
      <c r="C11" s="64">
        <v>4.1900000000000004</v>
      </c>
      <c r="D11" s="64">
        <v>10.59</v>
      </c>
      <c r="E11" s="64">
        <v>7.99</v>
      </c>
      <c r="F11" s="64">
        <v>3.92</v>
      </c>
      <c r="G11" s="64">
        <v>12.13</v>
      </c>
      <c r="H11" s="65">
        <v>10.27</v>
      </c>
      <c r="I11" s="66">
        <v>0</v>
      </c>
      <c r="J11" s="67">
        <f t="shared" ref="J11" si="2">SUM(B11:I11)</f>
        <v>59.61</v>
      </c>
      <c r="K11" s="12"/>
      <c r="L11" s="12"/>
    </row>
    <row r="12" spans="1:14" ht="24" customHeight="1">
      <c r="A12" s="82"/>
      <c r="B12" s="68">
        <v>0.17660000000000001</v>
      </c>
      <c r="C12" s="68">
        <v>7.0300000000000001E-2</v>
      </c>
      <c r="D12" s="68">
        <v>0.17760000000000001</v>
      </c>
      <c r="E12" s="68">
        <v>0.1341</v>
      </c>
      <c r="F12" s="68">
        <v>6.5699999999999995E-2</v>
      </c>
      <c r="G12" s="68">
        <v>0.2034</v>
      </c>
      <c r="H12" s="68">
        <v>0.17219999999999999</v>
      </c>
      <c r="I12" s="68">
        <v>0</v>
      </c>
      <c r="J12" s="68">
        <v>1</v>
      </c>
      <c r="K12" s="12"/>
      <c r="L12" s="12"/>
    </row>
    <row r="13" spans="1:14" ht="24" customHeight="1">
      <c r="A13" s="85" t="s">
        <v>22</v>
      </c>
      <c r="B13" s="64">
        <v>0.28999999999999998</v>
      </c>
      <c r="C13" s="66">
        <v>7.0000000000000007E-2</v>
      </c>
      <c r="D13" s="64">
        <v>0.26</v>
      </c>
      <c r="E13" s="64">
        <v>0</v>
      </c>
      <c r="F13" s="64">
        <v>0.1</v>
      </c>
      <c r="G13" s="64">
        <v>0.46</v>
      </c>
      <c r="H13" s="65">
        <v>0.35</v>
      </c>
      <c r="I13" s="66">
        <v>0</v>
      </c>
      <c r="J13" s="67">
        <f>SUM(B13:I13)</f>
        <v>1.5299999999999998</v>
      </c>
      <c r="K13" s="12"/>
      <c r="L13" s="12"/>
    </row>
    <row r="14" spans="1:14" ht="24" customHeight="1">
      <c r="A14" s="82"/>
      <c r="B14" s="68">
        <v>0.1867</v>
      </c>
      <c r="C14" s="68">
        <v>4.6800000000000001E-2</v>
      </c>
      <c r="D14" s="68">
        <v>0.16950000000000001</v>
      </c>
      <c r="E14" s="68">
        <v>0</v>
      </c>
      <c r="F14" s="68">
        <v>6.54E-2</v>
      </c>
      <c r="G14" s="68">
        <v>0.2999</v>
      </c>
      <c r="H14" s="68">
        <v>0.23180000000000001</v>
      </c>
      <c r="I14" s="68">
        <v>0</v>
      </c>
      <c r="J14" s="68">
        <v>1</v>
      </c>
      <c r="K14" s="12"/>
      <c r="L14" s="12"/>
    </row>
    <row r="15" spans="1:14" ht="24" customHeight="1">
      <c r="A15" s="86" t="s">
        <v>25</v>
      </c>
      <c r="B15" s="70">
        <v>289.45999999999998</v>
      </c>
      <c r="C15" s="70">
        <v>291.51</v>
      </c>
      <c r="D15" s="70">
        <v>591.64</v>
      </c>
      <c r="E15" s="70">
        <v>230.51</v>
      </c>
      <c r="F15" s="70">
        <v>286.7</v>
      </c>
      <c r="G15" s="70">
        <v>83.88</v>
      </c>
      <c r="H15" s="70">
        <v>948.15</v>
      </c>
      <c r="I15" s="70">
        <v>66.180000000000007</v>
      </c>
      <c r="J15" s="70">
        <v>2788.02</v>
      </c>
      <c r="K15" s="1"/>
      <c r="M15" s="14"/>
    </row>
    <row r="16" spans="1:14" ht="24" customHeight="1">
      <c r="A16" s="87"/>
      <c r="B16" s="71">
        <v>0.1038</v>
      </c>
      <c r="C16" s="71">
        <v>0.1046</v>
      </c>
      <c r="D16" s="71">
        <v>0.2122</v>
      </c>
      <c r="E16" s="71">
        <v>8.2729999999999998E-2</v>
      </c>
      <c r="F16" s="71">
        <v>0.1028</v>
      </c>
      <c r="G16" s="71">
        <v>3.0099999999999998E-2</v>
      </c>
      <c r="H16" s="71">
        <v>0.34010000000000001</v>
      </c>
      <c r="I16" s="71">
        <v>2.3699999999999999E-2</v>
      </c>
      <c r="J16" s="71">
        <v>1</v>
      </c>
      <c r="M16" s="15"/>
    </row>
    <row r="17" spans="1:10" ht="87.75" customHeight="1">
      <c r="A17" s="77" t="s">
        <v>68</v>
      </c>
      <c r="B17" s="78"/>
      <c r="C17" s="78"/>
      <c r="D17" s="78"/>
      <c r="E17" s="78"/>
      <c r="F17" s="78"/>
      <c r="G17" s="78"/>
      <c r="H17" s="78"/>
      <c r="I17" s="78"/>
      <c r="J17" s="78"/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</row>
    <row r="37" spans="1:10" ht="15" customHeight="1"/>
  </sheetData>
  <mergeCells count="17">
    <mergeCell ref="H2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7:J17"/>
    <mergeCell ref="A5:A6"/>
    <mergeCell ref="A11:A12"/>
    <mergeCell ref="A7:A8"/>
    <mergeCell ref="A9:A10"/>
    <mergeCell ref="A13:A14"/>
    <mergeCell ref="A15:A16"/>
  </mergeCells>
  <phoneticPr fontId="27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showGridLines="0" view="pageBreakPreview" zoomScaleNormal="100" zoomScaleSheetLayoutView="100" workbookViewId="0">
      <selection activeCell="C31" sqref="C31"/>
    </sheetView>
  </sheetViews>
  <sheetFormatPr defaultColWidth="9" defaultRowHeight="27" customHeight="1"/>
  <cols>
    <col min="1" max="1" width="4.26953125" style="16" customWidth="1"/>
    <col min="2" max="2" width="16.54296875" style="16" customWidth="1"/>
    <col min="3" max="3" width="10" style="16" customWidth="1"/>
    <col min="4" max="4" width="16.54296875" style="16" customWidth="1"/>
    <col min="5" max="5" width="10" style="16" customWidth="1"/>
    <col min="6" max="6" width="16.54296875" style="16" customWidth="1"/>
    <col min="7" max="7" width="10" style="16" customWidth="1"/>
    <col min="8" max="8" width="16.54296875" style="16" customWidth="1"/>
    <col min="9" max="9" width="10" style="16" customWidth="1"/>
    <col min="10" max="10" width="16.54296875" style="16" customWidth="1"/>
    <col min="11" max="11" width="10.81640625" style="16" customWidth="1"/>
    <col min="12" max="12" width="15.453125" style="16" customWidth="1"/>
    <col min="13" max="16" width="14.54296875" style="16" customWidth="1"/>
    <col min="17" max="16384" width="9" style="16"/>
  </cols>
  <sheetData>
    <row r="1" spans="1:12" ht="24" customHeight="1">
      <c r="A1" s="18" t="s">
        <v>51</v>
      </c>
      <c r="B1" s="18"/>
      <c r="C1" s="18"/>
      <c r="D1" s="18"/>
      <c r="E1" s="18"/>
      <c r="F1" s="46"/>
      <c r="G1" s="46"/>
    </row>
    <row r="2" spans="1:12" ht="15.5">
      <c r="A2" s="18"/>
      <c r="B2" s="18"/>
      <c r="C2" s="18"/>
      <c r="E2" s="45"/>
      <c r="F2" s="96" t="s">
        <v>28</v>
      </c>
      <c r="G2" s="96"/>
      <c r="H2" s="96"/>
      <c r="I2" s="96"/>
      <c r="J2" s="96"/>
      <c r="K2" s="96"/>
    </row>
    <row r="3" spans="1:12" ht="15.5">
      <c r="A3" s="19"/>
      <c r="B3" s="37" t="s">
        <v>4</v>
      </c>
      <c r="C3" s="40"/>
      <c r="D3" s="37" t="s">
        <v>37</v>
      </c>
      <c r="E3" s="40"/>
      <c r="F3" s="37" t="s">
        <v>44</v>
      </c>
      <c r="G3" s="40"/>
      <c r="H3" s="37" t="s">
        <v>48</v>
      </c>
      <c r="I3" s="40"/>
      <c r="J3" s="72" t="s">
        <v>65</v>
      </c>
      <c r="K3" s="73"/>
    </row>
    <row r="4" spans="1:12" ht="15.5">
      <c r="A4" s="20"/>
      <c r="B4" s="30" t="s">
        <v>30</v>
      </c>
      <c r="C4" s="30" t="s">
        <v>29</v>
      </c>
      <c r="D4" s="30" t="s">
        <v>31</v>
      </c>
      <c r="E4" s="30" t="s">
        <v>16</v>
      </c>
      <c r="F4" s="47" t="s">
        <v>31</v>
      </c>
      <c r="G4" s="47" t="s">
        <v>16</v>
      </c>
      <c r="H4" s="47" t="s">
        <v>31</v>
      </c>
      <c r="I4" s="47" t="s">
        <v>16</v>
      </c>
      <c r="J4" s="30" t="s">
        <v>66</v>
      </c>
      <c r="K4" s="30" t="s">
        <v>29</v>
      </c>
    </row>
    <row r="5" spans="1:12" ht="15.5">
      <c r="A5" s="21">
        <v>1</v>
      </c>
      <c r="B5" s="38" t="s">
        <v>26</v>
      </c>
      <c r="C5" s="41">
        <v>190.68</v>
      </c>
      <c r="D5" s="38" t="s">
        <v>26</v>
      </c>
      <c r="E5" s="41">
        <v>150.13999999999999</v>
      </c>
      <c r="F5" s="38" t="s">
        <v>26</v>
      </c>
      <c r="G5" s="41">
        <v>185.38</v>
      </c>
      <c r="H5" s="38" t="s">
        <v>38</v>
      </c>
      <c r="I5" s="41">
        <v>99.447535920000007</v>
      </c>
      <c r="J5" s="74" t="s">
        <v>52</v>
      </c>
      <c r="K5" s="41">
        <v>814.65</v>
      </c>
    </row>
    <row r="6" spans="1:12" ht="15.5">
      <c r="A6" s="22">
        <f t="shared" ref="A6:A14" si="0">A5+1</f>
        <v>2</v>
      </c>
      <c r="B6" s="39" t="s">
        <v>38</v>
      </c>
      <c r="C6" s="42">
        <v>75.97</v>
      </c>
      <c r="D6" s="39" t="s">
        <v>38</v>
      </c>
      <c r="E6" s="42">
        <v>96.69</v>
      </c>
      <c r="F6" s="39" t="s">
        <v>38</v>
      </c>
      <c r="G6" s="42">
        <v>75.7</v>
      </c>
      <c r="H6" s="39" t="s">
        <v>49</v>
      </c>
      <c r="I6" s="42">
        <v>65.297040039999999</v>
      </c>
      <c r="J6" s="75" t="s">
        <v>53</v>
      </c>
      <c r="K6" s="42">
        <v>91.53</v>
      </c>
    </row>
    <row r="7" spans="1:12" ht="15.5">
      <c r="A7" s="22">
        <f t="shared" si="0"/>
        <v>3</v>
      </c>
      <c r="B7" s="39" t="s">
        <v>39</v>
      </c>
      <c r="C7" s="42">
        <v>71.45</v>
      </c>
      <c r="D7" s="39" t="s">
        <v>6</v>
      </c>
      <c r="E7" s="42">
        <v>85.92</v>
      </c>
      <c r="F7" s="39" t="s">
        <v>45</v>
      </c>
      <c r="G7" s="42">
        <v>51.2</v>
      </c>
      <c r="H7" s="39" t="s">
        <v>11</v>
      </c>
      <c r="I7" s="42">
        <v>48.14189039</v>
      </c>
      <c r="J7" s="75" t="s">
        <v>54</v>
      </c>
      <c r="K7" s="42">
        <v>82.87</v>
      </c>
    </row>
    <row r="8" spans="1:12" ht="15.5">
      <c r="A8" s="22">
        <f t="shared" si="0"/>
        <v>4</v>
      </c>
      <c r="B8" s="39" t="s">
        <v>40</v>
      </c>
      <c r="C8" s="42">
        <v>58.06</v>
      </c>
      <c r="D8" s="39" t="s">
        <v>17</v>
      </c>
      <c r="E8" s="42">
        <v>74.41</v>
      </c>
      <c r="F8" s="39" t="s">
        <v>46</v>
      </c>
      <c r="G8" s="42">
        <v>49</v>
      </c>
      <c r="H8" s="39" t="s">
        <v>45</v>
      </c>
      <c r="I8" s="42">
        <v>46.342181160000003</v>
      </c>
      <c r="J8" s="75" t="s">
        <v>55</v>
      </c>
      <c r="K8" s="42">
        <v>79.17</v>
      </c>
    </row>
    <row r="9" spans="1:12" ht="15.5">
      <c r="A9" s="22">
        <f t="shared" si="0"/>
        <v>5</v>
      </c>
      <c r="B9" s="39" t="s">
        <v>1</v>
      </c>
      <c r="C9" s="42">
        <v>48.16</v>
      </c>
      <c r="D9" s="39" t="s">
        <v>19</v>
      </c>
      <c r="E9" s="42">
        <v>64.09</v>
      </c>
      <c r="F9" s="39" t="s">
        <v>11</v>
      </c>
      <c r="G9" s="42">
        <v>48.91</v>
      </c>
      <c r="H9" s="39" t="s">
        <v>42</v>
      </c>
      <c r="I9" s="42">
        <v>45.082959840000001</v>
      </c>
      <c r="J9" s="75" t="s">
        <v>56</v>
      </c>
      <c r="K9" s="42">
        <v>72.53</v>
      </c>
    </row>
    <row r="10" spans="1:12" ht="15.5">
      <c r="A10" s="22">
        <f t="shared" si="0"/>
        <v>6</v>
      </c>
      <c r="B10" s="39" t="s">
        <v>36</v>
      </c>
      <c r="C10" s="42">
        <v>46.82</v>
      </c>
      <c r="D10" s="39" t="s">
        <v>11</v>
      </c>
      <c r="E10" s="42">
        <v>59.59</v>
      </c>
      <c r="F10" s="39" t="s">
        <v>42</v>
      </c>
      <c r="G10" s="42">
        <v>48.84</v>
      </c>
      <c r="H10" s="62" t="s">
        <v>50</v>
      </c>
      <c r="I10" s="42">
        <v>44.717400730000001</v>
      </c>
      <c r="J10" s="62" t="s">
        <v>57</v>
      </c>
      <c r="K10" s="42">
        <v>65.849999999999994</v>
      </c>
    </row>
    <row r="11" spans="1:12" ht="15.5">
      <c r="A11" s="22">
        <f t="shared" si="0"/>
        <v>7</v>
      </c>
      <c r="B11" s="39" t="s">
        <v>41</v>
      </c>
      <c r="C11" s="42">
        <v>44.16</v>
      </c>
      <c r="D11" s="39" t="s">
        <v>39</v>
      </c>
      <c r="E11" s="42">
        <v>43.41</v>
      </c>
      <c r="F11" s="39" t="s">
        <v>7</v>
      </c>
      <c r="G11" s="42">
        <v>46.29</v>
      </c>
      <c r="H11" s="39" t="s">
        <v>40</v>
      </c>
      <c r="I11" s="42">
        <v>43.720818629999997</v>
      </c>
      <c r="J11" s="75" t="s">
        <v>58</v>
      </c>
      <c r="K11" s="42">
        <v>51.12</v>
      </c>
    </row>
    <row r="12" spans="1:12" ht="15.5">
      <c r="A12" s="22">
        <f t="shared" si="0"/>
        <v>8</v>
      </c>
      <c r="B12" s="39" t="s">
        <v>27</v>
      </c>
      <c r="C12" s="42">
        <v>42.18</v>
      </c>
      <c r="D12" s="39" t="s">
        <v>3</v>
      </c>
      <c r="E12" s="42">
        <v>39.619999999999997</v>
      </c>
      <c r="F12" s="39" t="s">
        <v>41</v>
      </c>
      <c r="G12" s="42">
        <v>44.51</v>
      </c>
      <c r="H12" s="39" t="s">
        <v>41</v>
      </c>
      <c r="I12" s="42">
        <v>40.791950919999998</v>
      </c>
      <c r="J12" s="75" t="s">
        <v>59</v>
      </c>
      <c r="K12" s="42">
        <v>46.99</v>
      </c>
    </row>
    <row r="13" spans="1:12" ht="15.5">
      <c r="A13" s="22">
        <f t="shared" si="0"/>
        <v>9</v>
      </c>
      <c r="B13" s="39" t="s">
        <v>42</v>
      </c>
      <c r="C13" s="42">
        <v>41.79</v>
      </c>
      <c r="D13" s="39" t="s">
        <v>7</v>
      </c>
      <c r="E13" s="42">
        <v>35.83</v>
      </c>
      <c r="F13" s="39" t="s">
        <v>17</v>
      </c>
      <c r="G13" s="42">
        <v>42.69</v>
      </c>
      <c r="H13" s="39" t="s">
        <v>26</v>
      </c>
      <c r="I13" s="42">
        <v>40.272767700000003</v>
      </c>
      <c r="J13" s="75" t="s">
        <v>60</v>
      </c>
      <c r="K13" s="42">
        <v>45.59</v>
      </c>
    </row>
    <row r="14" spans="1:12" ht="15.5">
      <c r="A14" s="23">
        <f t="shared" si="0"/>
        <v>10</v>
      </c>
      <c r="B14" s="39" t="s">
        <v>43</v>
      </c>
      <c r="C14" s="42">
        <v>38.53</v>
      </c>
      <c r="D14" s="39" t="s">
        <v>34</v>
      </c>
      <c r="E14" s="42">
        <v>35.590000000000003</v>
      </c>
      <c r="F14" s="39" t="s">
        <v>39</v>
      </c>
      <c r="G14" s="42">
        <v>41.4</v>
      </c>
      <c r="H14" s="39" t="s">
        <v>46</v>
      </c>
      <c r="I14" s="42">
        <v>37.391719549999998</v>
      </c>
      <c r="J14" s="75" t="s">
        <v>61</v>
      </c>
      <c r="K14" s="42">
        <v>40.659999999999997</v>
      </c>
    </row>
    <row r="15" spans="1:12" ht="15.5">
      <c r="A15" s="24" t="s">
        <v>23</v>
      </c>
      <c r="B15" s="31"/>
      <c r="C15" s="43">
        <v>657.8</v>
      </c>
      <c r="D15" s="44"/>
      <c r="E15" s="43">
        <v>685.29000000000008</v>
      </c>
      <c r="F15" s="44"/>
      <c r="G15" s="43">
        <v>633.91999999999996</v>
      </c>
      <c r="H15" s="31"/>
      <c r="I15" s="63">
        <v>511.20626487999999</v>
      </c>
      <c r="J15" s="31"/>
      <c r="K15" s="63">
        <v>1390.97</v>
      </c>
    </row>
    <row r="16" spans="1:12" ht="15.5">
      <c r="A16" s="25" t="s">
        <v>32</v>
      </c>
      <c r="B16" s="32"/>
      <c r="C16" s="35"/>
      <c r="D16" s="32"/>
      <c r="E16" s="35"/>
      <c r="F16" s="32"/>
      <c r="G16" s="35"/>
      <c r="H16" s="49"/>
      <c r="I16" s="53"/>
      <c r="J16" s="49"/>
      <c r="K16" s="53"/>
      <c r="L16" s="49"/>
    </row>
    <row r="17" spans="1:14" ht="15.5">
      <c r="A17" s="26" t="s">
        <v>64</v>
      </c>
      <c r="B17" s="32"/>
      <c r="C17" s="35"/>
      <c r="D17" s="32"/>
      <c r="E17" s="35"/>
      <c r="F17" s="32"/>
      <c r="G17" s="35"/>
      <c r="H17" s="49"/>
      <c r="I17" s="53"/>
      <c r="J17" s="49"/>
      <c r="K17" s="53"/>
      <c r="L17" s="49"/>
    </row>
    <row r="18" spans="1:14" s="17" customFormat="1" ht="15.5">
      <c r="A18" s="26" t="s">
        <v>13</v>
      </c>
      <c r="B18" s="32"/>
      <c r="C18" s="35"/>
      <c r="D18" s="32"/>
      <c r="E18" s="35"/>
      <c r="F18" s="32"/>
      <c r="G18" s="35"/>
      <c r="H18" s="50"/>
      <c r="I18" s="54"/>
      <c r="J18" s="50"/>
      <c r="K18" s="54"/>
      <c r="L18" s="57"/>
    </row>
    <row r="19" spans="1:14" ht="15.5">
      <c r="A19" s="27" t="s">
        <v>33</v>
      </c>
      <c r="B19" s="32"/>
      <c r="C19" s="18"/>
      <c r="D19" s="18"/>
      <c r="E19" s="32"/>
      <c r="F19" s="46"/>
      <c r="G19" s="46"/>
      <c r="H19" s="51"/>
      <c r="J19" s="51"/>
      <c r="L19" s="49"/>
      <c r="M19" s="53"/>
      <c r="N19" s="49"/>
    </row>
    <row r="20" spans="1:14" ht="14.5">
      <c r="A20" s="28" t="s">
        <v>63</v>
      </c>
      <c r="B20" s="33"/>
      <c r="C20" s="33"/>
      <c r="D20" s="33"/>
      <c r="E20" s="33"/>
      <c r="F20" s="48"/>
      <c r="G20" s="48"/>
      <c r="H20" s="52"/>
      <c r="I20" s="55"/>
      <c r="J20" s="52"/>
      <c r="K20" s="55"/>
      <c r="L20" s="49"/>
      <c r="N20" s="49"/>
    </row>
    <row r="21" spans="1:14" ht="15.5">
      <c r="A21" s="29"/>
      <c r="B21" s="36"/>
      <c r="C21" s="36"/>
      <c r="D21" s="36"/>
      <c r="E21" s="36"/>
      <c r="H21" s="52"/>
      <c r="I21" s="55"/>
      <c r="J21" s="52"/>
      <c r="K21" s="55"/>
      <c r="L21" s="49"/>
      <c r="N21" s="60"/>
    </row>
    <row r="22" spans="1:14" ht="15.5">
      <c r="A22" s="29"/>
      <c r="B22" s="36"/>
      <c r="C22" s="36"/>
      <c r="D22" s="36"/>
      <c r="E22" s="36"/>
      <c r="H22" s="49"/>
      <c r="J22" s="49"/>
      <c r="L22" s="49"/>
      <c r="N22" s="60"/>
    </row>
    <row r="23" spans="1:14" ht="14">
      <c r="H23" s="49"/>
      <c r="J23" s="49"/>
      <c r="L23" s="49"/>
      <c r="N23" s="60"/>
    </row>
    <row r="24" spans="1:14" ht="14">
      <c r="H24" s="49"/>
      <c r="J24" s="49"/>
      <c r="L24" s="49"/>
      <c r="N24" s="60"/>
    </row>
    <row r="25" spans="1:14" ht="14">
      <c r="H25" s="49"/>
      <c r="J25" s="49"/>
      <c r="L25" s="49"/>
      <c r="N25" s="60"/>
    </row>
    <row r="26" spans="1:14" ht="14">
      <c r="H26" s="49"/>
      <c r="J26" s="49"/>
      <c r="L26" s="58"/>
      <c r="N26" s="60"/>
    </row>
    <row r="27" spans="1:14" ht="14">
      <c r="H27" s="49"/>
      <c r="J27" s="49"/>
      <c r="L27" s="49"/>
      <c r="N27" s="60"/>
    </row>
    <row r="28" spans="1:14" ht="14">
      <c r="H28" s="49"/>
      <c r="J28" s="49"/>
      <c r="L28" s="59"/>
      <c r="N28" s="61"/>
    </row>
    <row r="29" spans="1:14" ht="14">
      <c r="H29" s="49"/>
      <c r="J29" s="49"/>
      <c r="L29" s="58"/>
      <c r="N29" s="60"/>
    </row>
    <row r="30" spans="1:14" ht="14">
      <c r="L30" s="49"/>
      <c r="N30" s="60"/>
    </row>
    <row r="31" spans="1:14" ht="14"/>
    <row r="32" spans="1:14" ht="14"/>
    <row r="33" spans="9:11" ht="14">
      <c r="I33" s="56"/>
      <c r="K33" s="56"/>
    </row>
    <row r="34" spans="9:11" ht="14"/>
    <row r="35" spans="9:11" ht="14"/>
  </sheetData>
  <mergeCells count="1">
    <mergeCell ref="F2:K2"/>
  </mergeCells>
  <phoneticPr fontId="3"/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B6FE681974AF428FF7277321A82E53" ma:contentTypeVersion="4" ma:contentTypeDescription="新しいドキュメントを作成します。" ma:contentTypeScope="" ma:versionID="f31b721085563517f3045d75981721cf">
  <xsd:schema xmlns:xsd="http://www.w3.org/2001/XMLSchema" xmlns:xs="http://www.w3.org/2001/XMLSchema" xmlns:p="http://schemas.microsoft.com/office/2006/metadata/properties" xmlns:ns2="bb072181-c70f-4bf4-9a33-28effea06ede" targetNamespace="http://schemas.microsoft.com/office/2006/metadata/properties" ma:root="true" ma:fieldsID="9886ab17a6e7c9d6ecf2db2d7d2d14b8" ns2:_="">
    <xsd:import namespace="bb072181-c70f-4bf4-9a33-28effea06e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72181-c70f-4bf4-9a33-28effea06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3DBFC0-E048-43BA-B890-60BED9C8C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72181-c70f-4bf4-9a33-28effea06e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5A6366-AB8A-48B0-9D73-3B9CFE843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32FB47-DADE-4885-9496-3F15CD181197}">
  <ds:schemaRefs>
    <ds:schemaRef ds:uri="http://schemas.microsoft.com/office/2006/documentManagement/types"/>
    <ds:schemaRef ds:uri="http://schemas.microsoft.com/office/infopath/2007/PartnerControls"/>
    <ds:schemaRef ds:uri="bb072181-c70f-4bf4-9a33-28effea06ed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図表21 </vt:lpstr>
      <vt:lpstr>図表22</vt:lpstr>
      <vt:lpstr>図表22!Print_Area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情報通信課</cp:lastModifiedBy>
  <cp:lastPrinted>2024-07-08T08:56:10Z</cp:lastPrinted>
  <dcterms:created xsi:type="dcterms:W3CDTF">2013-07-02T00:43:54Z</dcterms:created>
  <dcterms:modified xsi:type="dcterms:W3CDTF">2024-09-18T02:02:58Z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0x010100EFB6FE681974AF428FF7277321A82E53</vt:lpwstr>
  </property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2023-03-29T00:33:32Z</vt:filetime>
  </property>
</Properties>
</file>