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11059\Desktop\UNreformのリンク元一覧 （削除）\220912_1714_2021年版開発協力白書 参考資料集の掲載\"/>
    </mc:Choice>
  </mc:AlternateContent>
  <bookViews>
    <workbookView xWindow="-50" yWindow="5040" windowWidth="18320" windowHeight="5640"/>
  </bookViews>
  <sheets>
    <sheet name="図表11（教育分野）" sheetId="11" r:id="rId1"/>
    <sheet name="図表12（保健分野）" sheetId="26" r:id="rId2"/>
    <sheet name="図表13（水と衛生分野）" sheetId="27" r:id="rId3"/>
    <sheet name="図表14（運輸分野）" sheetId="28" r:id="rId4"/>
    <sheet name="図表15（通信分野）" sheetId="29" r:id="rId5"/>
    <sheet name="図表16（エネルギー分野）" sheetId="1" r:id="rId6"/>
    <sheet name="図表17（農林水産分野）" sheetId="30" r:id="rId7"/>
    <sheet name="図表18（環境分野）" sheetId="32" r:id="rId8"/>
    <sheet name="図表19（防災分野）" sheetId="31" r:id="rId9"/>
    <sheet name="図表20（ジェンダー平等）" sheetId="8" r:id="rId10"/>
    <sheet name="図表21（平和構築分野）" sheetId="33" r:id="rId11"/>
    <sheet name="図表22（麻薬対策）" sheetId="34" r:id="rId12"/>
    <sheet name="図表23（対人地雷）" sheetId="35" r:id="rId13"/>
  </sheets>
  <definedNames>
    <definedName name="_xlnm.Print_Area" localSheetId="10">#REF!,#REF!</definedName>
    <definedName name="_xlnm.Print_Area" localSheetId="11">#REF!</definedName>
    <definedName name="_xlnm.Print_Area" localSheetId="12">#REF!,#REF!</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35" l="1"/>
  <c r="C2" i="35"/>
  <c r="C20" i="35"/>
  <c r="C29" i="35"/>
  <c r="C34" i="35"/>
  <c r="C48" i="35"/>
  <c r="C56" i="35"/>
  <c r="C62" i="35"/>
  <c r="C68" i="35"/>
  <c r="C79" i="35"/>
  <c r="C88" i="35"/>
  <c r="G5" i="34"/>
  <c r="G22" i="34"/>
  <c r="G27" i="34" s="1"/>
  <c r="G26" i="34"/>
  <c r="G42" i="34"/>
</calcChain>
</file>

<file path=xl/sharedStrings.xml><?xml version="1.0" encoding="utf-8"?>
<sst xmlns="http://schemas.openxmlformats.org/spreadsheetml/2006/main" count="745" uniqueCount="314">
  <si>
    <r>
      <t>31000</t>
    </r>
    <r>
      <rPr>
        <sz val="7"/>
        <rFont val="ＭＳ Ｐゴシック"/>
        <family val="3"/>
        <charset val="128"/>
      </rPr>
      <t>番台
ジェンダ－平等マ－カ－を付したもの</t>
    </r>
    <rPh sb="5" eb="7">
      <t>バンダイ</t>
    </rPh>
    <phoneticPr fontId="32"/>
  </si>
  <si>
    <r>
      <rPr>
        <sz val="10"/>
        <rFont val="ＭＳ Ｐゴシック"/>
        <family val="3"/>
        <charset val="128"/>
      </rPr>
      <t>初等教育</t>
    </r>
    <rPh sb="0" eb="2">
      <t>ショトウ</t>
    </rPh>
    <rPh sb="2" eb="4">
      <t>キョウイク</t>
    </rPh>
    <phoneticPr fontId="32"/>
  </si>
  <si>
    <r>
      <rPr>
        <sz val="10"/>
        <rFont val="ＭＳ Ｐゴシック"/>
        <family val="3"/>
        <charset val="128"/>
      </rPr>
      <t>その他マルチセクター</t>
    </r>
    <rPh sb="2" eb="3">
      <t>タ</t>
    </rPh>
    <phoneticPr fontId="32"/>
  </si>
  <si>
    <r>
      <rPr>
        <sz val="10"/>
        <rFont val="ＭＳ Ｐゴシック"/>
        <family val="3"/>
        <charset val="128"/>
      </rPr>
      <t>農業</t>
    </r>
    <rPh sb="0" eb="2">
      <t>ノウギョウ</t>
    </rPh>
    <phoneticPr fontId="32"/>
  </si>
  <si>
    <r>
      <rPr>
        <sz val="10"/>
        <rFont val="ＭＳ Ｐゴシック"/>
        <family val="3"/>
        <charset val="128"/>
      </rPr>
      <t>電気通信</t>
    </r>
    <rPh sb="0" eb="2">
      <t>デンキ</t>
    </rPh>
    <rPh sb="2" eb="4">
      <t>ツウシン</t>
    </rPh>
    <phoneticPr fontId="32"/>
  </si>
  <si>
    <r>
      <rPr>
        <sz val="10"/>
        <rFont val="ＭＳ Ｐゴシック"/>
        <family val="3"/>
        <charset val="128"/>
      </rPr>
      <t>暦年</t>
    </r>
    <rPh sb="0" eb="2">
      <t>レキネン</t>
    </rPh>
    <phoneticPr fontId="32"/>
  </si>
  <si>
    <r>
      <rPr>
        <sz val="10"/>
        <rFont val="ＭＳ Ｐゴシック"/>
        <family val="3"/>
        <charset val="128"/>
      </rPr>
      <t>無償資金協力</t>
    </r>
    <rPh sb="0" eb="2">
      <t>ムショウ</t>
    </rPh>
    <rPh sb="2" eb="4">
      <t>シキン</t>
    </rPh>
    <rPh sb="4" eb="6">
      <t>キョウリョク</t>
    </rPh>
    <phoneticPr fontId="32"/>
  </si>
  <si>
    <r>
      <rPr>
        <sz val="10"/>
        <rFont val="ＭＳ Ｐゴシック"/>
        <family val="3"/>
        <charset val="128"/>
      </rPr>
      <t>・</t>
    </r>
    <r>
      <rPr>
        <sz val="10"/>
        <rFont val="Arial"/>
        <family val="2"/>
      </rPr>
      <t>(</t>
    </r>
    <r>
      <rPr>
        <sz val="10"/>
        <rFont val="ＭＳ Ｐゴシック"/>
        <family val="3"/>
        <charset val="128"/>
      </rPr>
      <t>　　</t>
    </r>
    <r>
      <rPr>
        <sz val="10"/>
        <rFont val="Arial"/>
        <family val="2"/>
      </rPr>
      <t>)</t>
    </r>
    <r>
      <rPr>
        <sz val="10"/>
        <rFont val="ＭＳ Ｐゴシック"/>
        <family val="3"/>
        <charset val="128"/>
      </rPr>
      <t>内は、各年の合計に対する割合</t>
    </r>
    <r>
      <rPr>
        <sz val="10"/>
        <rFont val="Arial"/>
        <family val="2"/>
      </rPr>
      <t>(%)</t>
    </r>
    <r>
      <rPr>
        <sz val="10"/>
        <rFont val="ＭＳ Ｐゴシック"/>
        <family val="3"/>
        <charset val="128"/>
      </rPr>
      <t>。</t>
    </r>
    <rPh sb="5" eb="6">
      <t>ナイ</t>
    </rPh>
    <rPh sb="8" eb="9">
      <t>カク</t>
    </rPh>
    <rPh sb="9" eb="10">
      <t>トシ</t>
    </rPh>
    <rPh sb="11" eb="13">
      <t>ゴウケイ</t>
    </rPh>
    <rPh sb="14" eb="15">
      <t>タイ</t>
    </rPh>
    <rPh sb="17" eb="19">
      <t>ワリアイ</t>
    </rPh>
    <phoneticPr fontId="32"/>
  </si>
  <si>
    <r>
      <t>(</t>
    </r>
    <r>
      <rPr>
        <sz val="10"/>
        <rFont val="ＭＳ Ｐゴシック"/>
        <family val="3"/>
        <charset val="128"/>
      </rPr>
      <t>約束額ベース、単位：百万ドル、</t>
    </r>
    <r>
      <rPr>
        <sz val="10"/>
        <rFont val="Arial"/>
        <family val="2"/>
      </rPr>
      <t>%)</t>
    </r>
    <rPh sb="1" eb="3">
      <t>ヤクソク</t>
    </rPh>
    <rPh sb="3" eb="4">
      <t>ガク</t>
    </rPh>
    <rPh sb="8" eb="10">
      <t>タンイ</t>
    </rPh>
    <rPh sb="11" eb="13">
      <t>ヒャクマン</t>
    </rPh>
    <phoneticPr fontId="32"/>
  </si>
  <si>
    <r>
      <rPr>
        <sz val="10"/>
        <rFont val="ＭＳ Ｐゴシック"/>
        <family val="3"/>
        <charset val="128"/>
      </rPr>
      <t xml:space="preserve">火力発電
</t>
    </r>
    <r>
      <rPr>
        <sz val="10"/>
        <rFont val="Arial"/>
        <family val="2"/>
      </rPr>
      <t>(</t>
    </r>
    <r>
      <rPr>
        <sz val="10"/>
        <rFont val="ＭＳ Ｐゴシック"/>
        <family val="3"/>
        <charset val="128"/>
      </rPr>
      <t>化石燃料</t>
    </r>
    <r>
      <rPr>
        <sz val="10"/>
        <rFont val="Arial"/>
        <family val="2"/>
      </rPr>
      <t>)</t>
    </r>
    <rPh sb="0" eb="2">
      <t>カリョク</t>
    </rPh>
    <rPh sb="2" eb="4">
      <t>ハツデン</t>
    </rPh>
    <rPh sb="6" eb="8">
      <t>カセキ</t>
    </rPh>
    <rPh sb="8" eb="10">
      <t>ネンリョウ</t>
    </rPh>
    <phoneticPr fontId="32"/>
  </si>
  <si>
    <t>－</t>
  </si>
  <si>
    <r>
      <rPr>
        <sz val="10"/>
        <rFont val="ＭＳ Ｐゴシック"/>
        <family val="3"/>
        <charset val="128"/>
      </rPr>
      <t>河川開発・洪水防御</t>
    </r>
    <rPh sb="0" eb="2">
      <t>カセン</t>
    </rPh>
    <rPh sb="2" eb="4">
      <t>カイハツ</t>
    </rPh>
    <rPh sb="5" eb="7">
      <t>コウズイ</t>
    </rPh>
    <rPh sb="7" eb="9">
      <t>ボウギョ</t>
    </rPh>
    <phoneticPr fontId="32"/>
  </si>
  <si>
    <r>
      <rPr>
        <sz val="10"/>
        <rFont val="ＭＳ Ｐゴシック"/>
        <family val="3"/>
        <charset val="128"/>
      </rPr>
      <t>エネルギーの供給</t>
    </r>
    <rPh sb="6" eb="8">
      <t>キョウキュウ</t>
    </rPh>
    <phoneticPr fontId="32"/>
  </si>
  <si>
    <r>
      <rPr>
        <sz val="10"/>
        <rFont val="ＭＳ Ｐゴシック"/>
        <family val="3"/>
        <charset val="128"/>
      </rPr>
      <t>中等教育</t>
    </r>
    <rPh sb="0" eb="2">
      <t>チュウトウ</t>
    </rPh>
    <rPh sb="2" eb="4">
      <t>キョウイク</t>
    </rPh>
    <phoneticPr fontId="32"/>
  </si>
  <si>
    <r>
      <rPr>
        <sz val="10"/>
        <rFont val="ＭＳ Ｐゴシック"/>
        <family val="3"/>
        <charset val="128"/>
      </rPr>
      <t>政府貸付等</t>
    </r>
    <rPh sb="0" eb="2">
      <t>セイフ</t>
    </rPh>
    <rPh sb="2" eb="4">
      <t>カシツケ</t>
    </rPh>
    <rPh sb="4" eb="5">
      <t>トウ</t>
    </rPh>
    <phoneticPr fontId="32"/>
  </si>
  <si>
    <r>
      <rPr>
        <sz val="10"/>
        <rFont val="ＭＳ Ｐゴシック"/>
        <family val="3"/>
        <charset val="128"/>
      </rPr>
      <t>技術協力</t>
    </r>
    <rPh sb="0" eb="2">
      <t>ギジュツ</t>
    </rPh>
    <rPh sb="2" eb="4">
      <t>キョウリョク</t>
    </rPh>
    <phoneticPr fontId="32"/>
  </si>
  <si>
    <r>
      <rPr>
        <sz val="10"/>
        <rFont val="ＭＳ Ｐゴシック"/>
        <family val="3"/>
        <charset val="128"/>
      </rPr>
      <t>青年・成人の生活技能</t>
    </r>
    <rPh sb="0" eb="2">
      <t>セイネン</t>
    </rPh>
    <rPh sb="3" eb="5">
      <t>セイジン</t>
    </rPh>
    <rPh sb="6" eb="8">
      <t>セイカツ</t>
    </rPh>
    <rPh sb="8" eb="10">
      <t>ギノウ</t>
    </rPh>
    <phoneticPr fontId="32"/>
  </si>
  <si>
    <r>
      <rPr>
        <sz val="10"/>
        <rFont val="ＭＳ Ｐゴシック"/>
        <family val="3"/>
        <charset val="128"/>
      </rPr>
      <t>合計</t>
    </r>
    <rPh sb="0" eb="2">
      <t>ゴウケイ</t>
    </rPh>
    <phoneticPr fontId="32"/>
  </si>
  <si>
    <r>
      <rPr>
        <sz val="10"/>
        <rFont val="ＭＳ Ｐゴシック"/>
        <family val="3"/>
        <charset val="128"/>
      </rPr>
      <t>幼児教育</t>
    </r>
    <rPh sb="0" eb="2">
      <t>ヨウジ</t>
    </rPh>
    <rPh sb="2" eb="4">
      <t>キョウイク</t>
    </rPh>
    <phoneticPr fontId="32"/>
  </si>
  <si>
    <r>
      <rPr>
        <sz val="10"/>
        <rFont val="ＭＳ Ｐゴシック"/>
        <family val="3"/>
        <charset val="128"/>
      </rPr>
      <t>職業訓練</t>
    </r>
    <rPh sb="0" eb="2">
      <t>ショクギョウ</t>
    </rPh>
    <rPh sb="2" eb="4">
      <t>クンレン</t>
    </rPh>
    <phoneticPr fontId="32"/>
  </si>
  <si>
    <r>
      <rPr>
        <sz val="10"/>
        <rFont val="ＭＳ Ｐゴシック"/>
        <family val="3"/>
        <charset val="128"/>
      </rPr>
      <t>・合計欄の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3">
      <t>ゴウケイ</t>
    </rPh>
    <rPh sb="3" eb="4">
      <t>ラン</t>
    </rPh>
    <rPh sb="9" eb="10">
      <t>ナイ</t>
    </rPh>
    <rPh sb="15" eb="18">
      <t>ソウゴウケイ</t>
    </rPh>
    <rPh sb="19" eb="21">
      <t>トウガイ</t>
    </rPh>
    <rPh sb="21" eb="23">
      <t>ブンヤ</t>
    </rPh>
    <rPh sb="24" eb="25">
      <t>シ</t>
    </rPh>
    <rPh sb="27" eb="29">
      <t>ワリアイ</t>
    </rPh>
    <phoneticPr fontId="32"/>
  </si>
  <si>
    <t>23110,23111,23112,23181,
23182,23183,23510</t>
  </si>
  <si>
    <r>
      <rPr>
        <sz val="10"/>
        <rFont val="ＭＳ Ｐゴシック"/>
        <family val="3"/>
        <charset val="128"/>
      </rPr>
      <t>鉄道</t>
    </r>
    <rPh sb="0" eb="2">
      <t>テツドウ</t>
    </rPh>
    <phoneticPr fontId="32"/>
  </si>
  <si>
    <r>
      <rPr>
        <sz val="10"/>
        <rFont val="ＭＳ Ｐゴシック"/>
        <family val="3"/>
        <charset val="128"/>
      </rPr>
      <t>教育分野</t>
    </r>
    <rPh sb="0" eb="2">
      <t>キョウイク</t>
    </rPh>
    <rPh sb="2" eb="4">
      <t>ブンヤ</t>
    </rPh>
    <phoneticPr fontId="32"/>
  </si>
  <si>
    <r>
      <rPr>
        <sz val="10"/>
        <rFont val="ＭＳ Ｐゴシック"/>
        <family val="3"/>
        <charset val="128"/>
      </rPr>
      <t>その他</t>
    </r>
    <rPh sb="2" eb="3">
      <t>タ</t>
    </rPh>
    <phoneticPr fontId="32"/>
  </si>
  <si>
    <t>12310,12320,12330,
12340,12350,12382</t>
  </si>
  <si>
    <r>
      <rPr>
        <sz val="10"/>
        <rFont val="ＭＳ Ｐゴシック"/>
        <family val="3"/>
        <charset val="128"/>
      </rPr>
      <t>気候変動</t>
    </r>
    <r>
      <rPr>
        <sz val="10"/>
        <rFont val="Arial"/>
        <family val="2"/>
      </rPr>
      <t>(</t>
    </r>
    <r>
      <rPr>
        <sz val="10"/>
        <rFont val="ＭＳ Ｐゴシック"/>
        <family val="3"/>
        <charset val="128"/>
      </rPr>
      <t>緩和</t>
    </r>
    <r>
      <rPr>
        <sz val="10"/>
        <rFont val="Arial"/>
        <family val="2"/>
      </rPr>
      <t>)</t>
    </r>
    <rPh sb="0" eb="2">
      <t>キコウ</t>
    </rPh>
    <rPh sb="2" eb="4">
      <t>ヘンドウ</t>
    </rPh>
    <rPh sb="5" eb="7">
      <t>カンワ</t>
    </rPh>
    <phoneticPr fontId="32"/>
  </si>
  <si>
    <r>
      <rPr>
        <sz val="10"/>
        <rFont val="ＭＳ Ｐゴシック"/>
        <family val="3"/>
        <charset val="128"/>
      </rPr>
      <t>研修員受入</t>
    </r>
    <r>
      <rPr>
        <sz val="10"/>
        <rFont val="Arial"/>
        <family val="2"/>
      </rPr>
      <t>(</t>
    </r>
    <r>
      <rPr>
        <sz val="10"/>
        <rFont val="ＭＳ Ｐゴシック"/>
        <family val="3"/>
        <charset val="128"/>
      </rPr>
      <t>人</t>
    </r>
    <r>
      <rPr>
        <sz val="10"/>
        <rFont val="Arial"/>
        <family val="2"/>
      </rPr>
      <t>)</t>
    </r>
    <rPh sb="0" eb="3">
      <t>ケンシュウイン</t>
    </rPh>
    <rPh sb="3" eb="5">
      <t>ウケイ</t>
    </rPh>
    <rPh sb="6" eb="7">
      <t>ニン</t>
    </rPh>
    <phoneticPr fontId="32"/>
  </si>
  <si>
    <r>
      <rPr>
        <sz val="10"/>
        <rFont val="ＭＳ Ｐゴシック"/>
        <family val="3"/>
        <charset val="128"/>
      </rPr>
      <t>専門家派遣</t>
    </r>
    <r>
      <rPr>
        <sz val="10"/>
        <rFont val="Arial"/>
        <family val="2"/>
      </rPr>
      <t>(</t>
    </r>
    <r>
      <rPr>
        <sz val="10"/>
        <rFont val="ＭＳ Ｐゴシック"/>
        <family val="3"/>
        <charset val="128"/>
      </rPr>
      <t>人</t>
    </r>
    <r>
      <rPr>
        <sz val="10"/>
        <rFont val="Arial"/>
        <family val="2"/>
      </rPr>
      <t>)</t>
    </r>
    <rPh sb="0" eb="3">
      <t>センモンカ</t>
    </rPh>
    <rPh sb="3" eb="5">
      <t>ハケン</t>
    </rPh>
    <rPh sb="6" eb="7">
      <t>ニン</t>
    </rPh>
    <phoneticPr fontId="32"/>
  </si>
  <si>
    <r>
      <t>2</t>
    </r>
    <r>
      <rPr>
        <sz val="11"/>
        <rFont val="ＭＳ Ｐゴシック"/>
        <family val="3"/>
        <charset val="128"/>
      </rPr>
      <t>．技術協力の内訳</t>
    </r>
    <r>
      <rPr>
        <sz val="11"/>
        <rFont val="Arial"/>
        <family val="2"/>
      </rPr>
      <t>(</t>
    </r>
    <r>
      <rPr>
        <sz val="11"/>
        <rFont val="ＭＳ Ｐゴシック"/>
        <family val="3"/>
        <charset val="128"/>
      </rPr>
      <t>人数実績</t>
    </r>
    <r>
      <rPr>
        <sz val="11"/>
        <rFont val="Arial"/>
        <family val="2"/>
      </rPr>
      <t>)</t>
    </r>
    <rPh sb="2" eb="4">
      <t>ギジュツ</t>
    </rPh>
    <rPh sb="4" eb="6">
      <t>キョウリョク</t>
    </rPh>
    <rPh sb="7" eb="9">
      <t>ウチワケ</t>
    </rPh>
    <rPh sb="10" eb="12">
      <t>ニンズウ</t>
    </rPh>
    <rPh sb="12" eb="14">
      <t>ジッセキ</t>
    </rPh>
    <phoneticPr fontId="32"/>
  </si>
  <si>
    <r>
      <rPr>
        <sz val="10"/>
        <rFont val="ＭＳ Ｐゴシック"/>
        <family val="3"/>
        <charset val="128"/>
      </rPr>
      <t>協力隊等派遣</t>
    </r>
    <r>
      <rPr>
        <sz val="10"/>
        <rFont val="Arial"/>
        <family val="2"/>
      </rPr>
      <t>(</t>
    </r>
    <r>
      <rPr>
        <sz val="10"/>
        <rFont val="ＭＳ Ｐゴシック"/>
        <family val="3"/>
        <charset val="128"/>
      </rPr>
      <t>人</t>
    </r>
    <r>
      <rPr>
        <sz val="10"/>
        <rFont val="Arial"/>
        <family val="2"/>
      </rPr>
      <t>)</t>
    </r>
    <rPh sb="0" eb="3">
      <t>キョウリョクタイ</t>
    </rPh>
    <rPh sb="3" eb="4">
      <t>ナド</t>
    </rPh>
    <rPh sb="4" eb="6">
      <t>ハケン</t>
    </rPh>
    <rPh sb="7" eb="8">
      <t>ニン</t>
    </rPh>
    <phoneticPr fontId="32"/>
  </si>
  <si>
    <r>
      <rPr>
        <sz val="10"/>
        <rFont val="ＭＳ Ｐゴシック"/>
        <family val="3"/>
        <charset val="128"/>
      </rPr>
      <t>保健一般</t>
    </r>
    <rPh sb="0" eb="2">
      <t>ホケン</t>
    </rPh>
    <rPh sb="2" eb="4">
      <t>イッパン</t>
    </rPh>
    <phoneticPr fontId="32"/>
  </si>
  <si>
    <r>
      <rPr>
        <sz val="10"/>
        <rFont val="ＭＳ Ｐゴシック"/>
        <family val="3"/>
        <charset val="128"/>
      </rPr>
      <t>基礎保健</t>
    </r>
    <rPh sb="0" eb="2">
      <t>キソ</t>
    </rPh>
    <rPh sb="2" eb="4">
      <t>ホケン</t>
    </rPh>
    <phoneticPr fontId="32"/>
  </si>
  <si>
    <r>
      <rPr>
        <sz val="10"/>
        <rFont val="ＭＳ Ｐゴシック"/>
        <family val="3"/>
        <charset val="128"/>
      </rPr>
      <t>復興支援</t>
    </r>
    <rPh sb="0" eb="2">
      <t>フッコウ</t>
    </rPh>
    <rPh sb="2" eb="4">
      <t>シエン</t>
    </rPh>
    <phoneticPr fontId="32"/>
  </si>
  <si>
    <r>
      <t>1</t>
    </r>
    <r>
      <rPr>
        <sz val="11"/>
        <rFont val="ＭＳ Ｐゴシック"/>
        <family val="3"/>
        <charset val="128"/>
      </rPr>
      <t>．援助形態別実績</t>
    </r>
    <rPh sb="2" eb="4">
      <t>エンジョ</t>
    </rPh>
    <rPh sb="4" eb="7">
      <t>ケイタイベツ</t>
    </rPh>
    <rPh sb="7" eb="9">
      <t>ジッセキ</t>
    </rPh>
    <phoneticPr fontId="32"/>
  </si>
  <si>
    <r>
      <rPr>
        <sz val="11"/>
        <rFont val="Arial]"/>
      </rP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32"/>
  </si>
  <si>
    <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32"/>
  </si>
  <si>
    <r>
      <rPr>
        <sz val="10"/>
        <rFont val="ＭＳ Ｐゴシック"/>
        <family val="3"/>
        <charset val="128"/>
      </rPr>
      <t>水供給・衛生</t>
    </r>
    <rPh sb="0" eb="1">
      <t>ミズ</t>
    </rPh>
    <rPh sb="1" eb="3">
      <t>キョウキュウ</t>
    </rPh>
    <rPh sb="4" eb="6">
      <t>エイセイ</t>
    </rPh>
    <phoneticPr fontId="32"/>
  </si>
  <si>
    <r>
      <rPr>
        <sz val="10"/>
        <rFont val="ＭＳ Ｐゴシック"/>
        <family val="3"/>
        <charset val="128"/>
      </rPr>
      <t>水資源政策・保護</t>
    </r>
    <rPh sb="0" eb="3">
      <t>ミズシゲン</t>
    </rPh>
    <rPh sb="3" eb="5">
      <t>セイサク</t>
    </rPh>
    <rPh sb="6" eb="8">
      <t>ホゴ</t>
    </rPh>
    <phoneticPr fontId="32"/>
  </si>
  <si>
    <r>
      <rPr>
        <sz val="10"/>
        <rFont val="ＭＳ Ｐゴシック"/>
        <family val="3"/>
        <charset val="128"/>
      </rPr>
      <t>農業用水資源</t>
    </r>
    <rPh sb="0" eb="3">
      <t>ノウギョウヨウ</t>
    </rPh>
    <rPh sb="3" eb="6">
      <t>ミズシゲン</t>
    </rPh>
    <phoneticPr fontId="32"/>
  </si>
  <si>
    <r>
      <rPr>
        <sz val="10"/>
        <color theme="1"/>
        <rFont val="ＭＳ Ｐゴシック"/>
        <family val="3"/>
        <charset val="128"/>
      </rPr>
      <t>暦年</t>
    </r>
    <rPh sb="0" eb="2">
      <t>レキネン</t>
    </rPh>
    <phoneticPr fontId="32"/>
  </si>
  <si>
    <r>
      <rPr>
        <sz val="10"/>
        <rFont val="ＭＳ Ｐゴシック"/>
        <family val="3"/>
        <charset val="128"/>
      </rPr>
      <t>水力発電</t>
    </r>
    <rPh sb="0" eb="2">
      <t>スイリョク</t>
    </rPh>
    <rPh sb="2" eb="4">
      <t>ハツデン</t>
    </rPh>
    <phoneticPr fontId="32"/>
  </si>
  <si>
    <r>
      <rPr>
        <sz val="10"/>
        <color theme="1"/>
        <rFont val="ＭＳ Ｐゴシック"/>
        <family val="3"/>
        <charset val="128"/>
      </rPr>
      <t>無償資金協力</t>
    </r>
    <rPh sb="0" eb="2">
      <t>ムショウ</t>
    </rPh>
    <rPh sb="2" eb="4">
      <t>シキン</t>
    </rPh>
    <rPh sb="4" eb="6">
      <t>キョウリョク</t>
    </rPh>
    <phoneticPr fontId="32"/>
  </si>
  <si>
    <r>
      <rPr>
        <sz val="10"/>
        <color theme="1"/>
        <rFont val="ＭＳ Ｐゴシック"/>
        <family val="3"/>
        <charset val="128"/>
      </rPr>
      <t>技術協力</t>
    </r>
    <rPh sb="0" eb="2">
      <t>ギジュツ</t>
    </rPh>
    <rPh sb="2" eb="4">
      <t>キョウリョク</t>
    </rPh>
    <phoneticPr fontId="32"/>
  </si>
  <si>
    <r>
      <rPr>
        <sz val="10"/>
        <color theme="1"/>
        <rFont val="ＭＳ Ｐゴシック"/>
        <family val="3"/>
        <charset val="128"/>
      </rPr>
      <t>政府貸付等</t>
    </r>
    <rPh sb="0" eb="2">
      <t>セイフ</t>
    </rPh>
    <rPh sb="2" eb="4">
      <t>カシツケ</t>
    </rPh>
    <rPh sb="4" eb="5">
      <t>トウ</t>
    </rPh>
    <phoneticPr fontId="32"/>
  </si>
  <si>
    <r>
      <rPr>
        <sz val="10"/>
        <color theme="1"/>
        <rFont val="ＭＳ Ｐゴシック"/>
        <family val="3"/>
        <charset val="128"/>
      </rPr>
      <t>合計</t>
    </r>
    <rPh sb="0" eb="2">
      <t>ゴウケイ</t>
    </rPh>
    <phoneticPr fontId="32"/>
  </si>
  <si>
    <r>
      <rPr>
        <sz val="10"/>
        <rFont val="ＭＳ Ｐゴシック"/>
        <family val="3"/>
        <charset val="128"/>
      </rPr>
      <t>道路</t>
    </r>
    <rPh sb="0" eb="2">
      <t>ドウロ</t>
    </rPh>
    <phoneticPr fontId="32"/>
  </si>
  <si>
    <r>
      <rPr>
        <sz val="10"/>
        <rFont val="ＭＳ Ｐゴシック"/>
        <family val="3"/>
        <charset val="128"/>
      </rPr>
      <t>一般的環境保護</t>
    </r>
    <rPh sb="0" eb="3">
      <t>イッパンテキ</t>
    </rPh>
    <rPh sb="3" eb="5">
      <t>カンキョウ</t>
    </rPh>
    <rPh sb="5" eb="7">
      <t>ホゴ</t>
    </rPh>
    <phoneticPr fontId="32"/>
  </si>
  <si>
    <t>22040</t>
  </si>
  <si>
    <r>
      <rPr>
        <sz val="10"/>
        <rFont val="ＭＳ Ｐゴシック"/>
        <family val="3"/>
        <charset val="128"/>
      </rPr>
      <t>水上輸送</t>
    </r>
    <rPh sb="0" eb="2">
      <t>スイジョウ</t>
    </rPh>
    <rPh sb="2" eb="4">
      <t>ユソウ</t>
    </rPh>
    <phoneticPr fontId="32"/>
  </si>
  <si>
    <r>
      <rPr>
        <sz val="10"/>
        <rFont val="ＭＳ Ｐゴシック"/>
        <family val="3"/>
        <charset val="128"/>
      </rPr>
      <t>航空</t>
    </r>
    <rPh sb="0" eb="2">
      <t>コウクウ</t>
    </rPh>
    <phoneticPr fontId="32"/>
  </si>
  <si>
    <r>
      <rPr>
        <sz val="10"/>
        <rFont val="ＭＳ Ｐゴシック"/>
        <family val="3"/>
        <charset val="128"/>
      </rPr>
      <t>情報通信技術</t>
    </r>
    <rPh sb="0" eb="4">
      <t>ジョウホウツウシン</t>
    </rPh>
    <rPh sb="4" eb="6">
      <t>ギジュツ</t>
    </rPh>
    <phoneticPr fontId="32"/>
  </si>
  <si>
    <r>
      <rPr>
        <sz val="10"/>
        <rFont val="ＭＳ Ｐゴシック"/>
        <family val="3"/>
        <charset val="128"/>
      </rPr>
      <t>新・再生可能エネルギー</t>
    </r>
    <rPh sb="0" eb="1">
      <t>シン</t>
    </rPh>
    <rPh sb="2" eb="4">
      <t>サイセイ</t>
    </rPh>
    <rPh sb="4" eb="6">
      <t>カノウ</t>
    </rPh>
    <phoneticPr fontId="32"/>
  </si>
  <si>
    <r>
      <rPr>
        <sz val="10"/>
        <rFont val="ＭＳ Ｐゴシック"/>
        <family val="3"/>
        <charset val="128"/>
      </rPr>
      <t>漁業</t>
    </r>
    <rPh sb="0" eb="2">
      <t>ギョギョウ</t>
    </rPh>
    <phoneticPr fontId="32"/>
  </si>
  <si>
    <r>
      <rPr>
        <sz val="10"/>
        <rFont val="ＭＳ Ｐゴシック"/>
        <family val="3"/>
        <charset val="128"/>
      </rPr>
      <t>林業</t>
    </r>
    <rPh sb="0" eb="2">
      <t>リンギョウ</t>
    </rPh>
    <phoneticPr fontId="32"/>
  </si>
  <si>
    <t>リオ・マーカー（気候変動〈適応〉）を付したもの</t>
    <rPh sb="8" eb="10">
      <t>キコウ</t>
    </rPh>
    <rPh sb="10" eb="12">
      <t>ヘンドウ</t>
    </rPh>
    <rPh sb="13" eb="15">
      <t>テキオウ</t>
    </rPh>
    <rPh sb="18" eb="19">
      <t>フ</t>
    </rPh>
    <phoneticPr fontId="32"/>
  </si>
  <si>
    <r>
      <t>(</t>
    </r>
    <r>
      <rPr>
        <sz val="10"/>
        <rFont val="ＭＳ Ｐゴシック"/>
        <family val="3"/>
        <charset val="128"/>
      </rPr>
      <t>注</t>
    </r>
    <r>
      <rPr>
        <sz val="10"/>
        <rFont val="Arial"/>
        <family val="2"/>
      </rPr>
      <t>)</t>
    </r>
    <rPh sb="1" eb="2">
      <t>チュウ</t>
    </rPh>
    <phoneticPr fontId="32"/>
  </si>
  <si>
    <t>23610,23620,23630,23631,
23640,23641,23642</t>
  </si>
  <si>
    <r>
      <rPr>
        <sz val="10"/>
        <rFont val="ＭＳ Ｐゴシック"/>
        <family val="3"/>
        <charset val="128"/>
      </rPr>
      <t>生物多様性</t>
    </r>
    <rPh sb="0" eb="2">
      <t>セイブツ</t>
    </rPh>
    <rPh sb="2" eb="5">
      <t>タヨウセイ</t>
    </rPh>
    <phoneticPr fontId="32"/>
  </si>
  <si>
    <r>
      <rPr>
        <sz val="10"/>
        <rFont val="ＭＳ Ｐゴシック"/>
        <family val="3"/>
        <charset val="128"/>
      </rPr>
      <t>砂漠化対処</t>
    </r>
    <rPh sb="0" eb="3">
      <t>サバクカ</t>
    </rPh>
    <rPh sb="3" eb="5">
      <t>タイショ</t>
    </rPh>
    <phoneticPr fontId="32"/>
  </si>
  <si>
    <r>
      <t>31300</t>
    </r>
    <r>
      <rPr>
        <sz val="10"/>
        <rFont val="ＭＳ Ｐゴシック"/>
        <family val="3"/>
        <charset val="128"/>
      </rPr>
      <t>番台</t>
    </r>
    <rPh sb="5" eb="7">
      <t>バンダイ</t>
    </rPh>
    <phoneticPr fontId="32"/>
  </si>
  <si>
    <r>
      <rPr>
        <sz val="10"/>
        <rFont val="ＭＳ Ｐゴシック"/>
        <family val="3"/>
        <charset val="128"/>
      </rPr>
      <t>気候変動</t>
    </r>
    <r>
      <rPr>
        <sz val="10"/>
        <rFont val="Arial"/>
        <family val="2"/>
      </rPr>
      <t>(</t>
    </r>
    <r>
      <rPr>
        <sz val="10"/>
        <rFont val="ＭＳ Ｐゴシック"/>
        <family val="3"/>
        <charset val="128"/>
      </rPr>
      <t>適応</t>
    </r>
    <r>
      <rPr>
        <sz val="10"/>
        <rFont val="Arial"/>
        <family val="2"/>
      </rPr>
      <t>)</t>
    </r>
    <rPh sb="0" eb="2">
      <t>キコウ</t>
    </rPh>
    <rPh sb="2" eb="4">
      <t>ヘンドウ</t>
    </rPh>
    <rPh sb="5" eb="7">
      <t>テキオウ</t>
    </rPh>
    <phoneticPr fontId="32"/>
  </si>
  <si>
    <r>
      <rPr>
        <sz val="10"/>
        <rFont val="ＭＳ Ｐゴシック"/>
        <family val="3"/>
        <charset val="128"/>
      </rPr>
      <t>災害予防</t>
    </r>
    <rPh sb="0" eb="2">
      <t>サイガイ</t>
    </rPh>
    <rPh sb="2" eb="4">
      <t>ヨボウ</t>
    </rPh>
    <phoneticPr fontId="32"/>
  </si>
  <si>
    <r>
      <rPr>
        <sz val="10"/>
        <rFont val="ＭＳ Ｐゴシック"/>
        <family val="3"/>
        <charset val="128"/>
      </rPr>
      <t>林業開発</t>
    </r>
    <rPh sb="0" eb="2">
      <t>リンギョウ</t>
    </rPh>
    <rPh sb="2" eb="4">
      <t>カイハツ</t>
    </rPh>
    <phoneticPr fontId="32"/>
  </si>
  <si>
    <r>
      <rPr>
        <sz val="10"/>
        <rFont val="ＭＳ Ｐゴシック"/>
        <family val="3"/>
        <charset val="128"/>
      </rPr>
      <t>農業・林業・漁業分野</t>
    </r>
    <rPh sb="0" eb="2">
      <t>ノウギョウ</t>
    </rPh>
    <rPh sb="3" eb="5">
      <t>リンギョウ</t>
    </rPh>
    <rPh sb="6" eb="8">
      <t>ギョギョウ</t>
    </rPh>
    <rPh sb="8" eb="10">
      <t>ブンヤ</t>
    </rPh>
    <phoneticPr fontId="32"/>
  </si>
  <si>
    <r>
      <rPr>
        <sz val="10"/>
        <rFont val="ＭＳ Ｐゴシック"/>
        <family val="3"/>
        <charset val="128"/>
      </rPr>
      <t>保健分野</t>
    </r>
    <rPh sb="0" eb="2">
      <t>ホケン</t>
    </rPh>
    <rPh sb="2" eb="4">
      <t>ブンヤ</t>
    </rPh>
    <phoneticPr fontId="32"/>
  </si>
  <si>
    <t>人口政策・
リプロダクティブ･ヘルス</t>
    <rPh sb="0" eb="2">
      <t>ジンコウ</t>
    </rPh>
    <rPh sb="2" eb="4">
      <t>セイサク</t>
    </rPh>
    <phoneticPr fontId="32"/>
  </si>
  <si>
    <t>ラジオ・テレビ・
印刷メディア</t>
    <rPh sb="9" eb="11">
      <t>インサツ</t>
    </rPh>
    <phoneticPr fontId="32"/>
  </si>
  <si>
    <r>
      <rPr>
        <sz val="10"/>
        <rFont val="ＭＳ Ｐゴシック"/>
        <family val="3"/>
        <charset val="128"/>
      </rPr>
      <t>・本データは</t>
    </r>
    <r>
      <rPr>
        <sz val="10"/>
        <rFont val="Arial"/>
        <family val="2"/>
      </rPr>
      <t>DAC_CRS</t>
    </r>
    <r>
      <rPr>
        <sz val="10"/>
        <rFont val="ＭＳ Ｐゴシック"/>
        <family val="3"/>
        <charset val="128"/>
      </rPr>
      <t>統計の分類に基づく。</t>
    </r>
    <rPh sb="1" eb="2">
      <t>ホン</t>
    </rPh>
    <rPh sb="13" eb="15">
      <t>トウケイ</t>
    </rPh>
    <rPh sb="16" eb="18">
      <t>ブンルイ</t>
    </rPh>
    <rPh sb="19" eb="20">
      <t>モト</t>
    </rPh>
    <phoneticPr fontId="32"/>
  </si>
  <si>
    <t>・卒業国向け援助を含む。</t>
    <rPh sb="1" eb="3">
      <t>ソツギョウ</t>
    </rPh>
    <rPh sb="3" eb="4">
      <t>コク</t>
    </rPh>
    <rPh sb="4" eb="5">
      <t>ム</t>
    </rPh>
    <rPh sb="6" eb="8">
      <t>エンジョ</t>
    </rPh>
    <rPh sb="9" eb="10">
      <t>フク</t>
    </rPh>
    <phoneticPr fontId="32"/>
  </si>
  <si>
    <t>22030</t>
  </si>
  <si>
    <r>
      <rPr>
        <sz val="10"/>
        <rFont val="ＭＳ Ｐゴシック"/>
        <family val="3"/>
        <charset val="128"/>
      </rPr>
      <t>・各援助形態欄の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内は、援助形態別に集計した</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2">
      <t>カク</t>
    </rPh>
    <rPh sb="2" eb="4">
      <t>エンジョ</t>
    </rPh>
    <rPh sb="4" eb="6">
      <t>ケイタイ</t>
    </rPh>
    <rPh sb="6" eb="7">
      <t>ラン</t>
    </rPh>
    <rPh sb="12" eb="13">
      <t>ナイ</t>
    </rPh>
    <rPh sb="15" eb="17">
      <t>エンジョ</t>
    </rPh>
    <rPh sb="17" eb="19">
      <t>ケイタイ</t>
    </rPh>
    <rPh sb="19" eb="20">
      <t>ベツ</t>
    </rPh>
    <rPh sb="21" eb="23">
      <t>シュウケイ</t>
    </rPh>
    <rPh sb="28" eb="31">
      <t>ソウゴウケイ</t>
    </rPh>
    <rPh sb="32" eb="34">
      <t>トウガイ</t>
    </rPh>
    <rPh sb="34" eb="36">
      <t>ブンヤ</t>
    </rPh>
    <rPh sb="37" eb="38">
      <t>シ</t>
    </rPh>
    <rPh sb="40" eb="42">
      <t>ワリアイ</t>
    </rPh>
    <phoneticPr fontId="32"/>
  </si>
  <si>
    <t>高等教育・上級技術／
経営訓練</t>
    <rPh sb="0" eb="2">
      <t>コウトウ</t>
    </rPh>
    <rPh sb="2" eb="4">
      <t>キョウイク</t>
    </rPh>
    <rPh sb="5" eb="7">
      <t>ジョウキュウ</t>
    </rPh>
    <rPh sb="7" eb="9">
      <t>ギジュツ</t>
    </rPh>
    <rPh sb="11" eb="13">
      <t>ケイエイ</t>
    </rPh>
    <rPh sb="13" eb="15">
      <t>クンレン</t>
    </rPh>
    <phoneticPr fontId="32"/>
  </si>
  <si>
    <t>目的コード</t>
    <rPh sb="0" eb="2">
      <t>モクテキ</t>
    </rPh>
    <phoneticPr fontId="32"/>
  </si>
  <si>
    <r>
      <rPr>
        <sz val="10"/>
        <rFont val="ＭＳ Ｐゴシック"/>
        <family val="3"/>
        <charset val="128"/>
      </rPr>
      <t xml:space="preserve">緊急支援
</t>
    </r>
    <r>
      <rPr>
        <sz val="10"/>
        <rFont val="Arial"/>
        <family val="2"/>
      </rPr>
      <t>(</t>
    </r>
    <r>
      <rPr>
        <sz val="10"/>
        <rFont val="ＭＳ Ｐゴシック"/>
        <family val="3"/>
        <charset val="128"/>
      </rPr>
      <t>物資・食糧</t>
    </r>
    <r>
      <rPr>
        <sz val="10"/>
        <rFont val="Arial"/>
        <family val="2"/>
      </rPr>
      <t>)</t>
    </r>
    <rPh sb="0" eb="2">
      <t>キンキュウ</t>
    </rPh>
    <rPh sb="2" eb="4">
      <t>シエン</t>
    </rPh>
    <rPh sb="6" eb="8">
      <t>ブッシ</t>
    </rPh>
    <rPh sb="9" eb="11">
      <t>ショクリョウ</t>
    </rPh>
    <phoneticPr fontId="32"/>
  </si>
  <si>
    <t>・各小分類の項目は、重複しているものがあり、各金額を足しても合計金額にはならない。</t>
    <rPh sb="1" eb="2">
      <t>オノオノ</t>
    </rPh>
    <rPh sb="2" eb="5">
      <t>ショウブンルイ</t>
    </rPh>
    <rPh sb="6" eb="8">
      <t>コウモク</t>
    </rPh>
    <rPh sb="10" eb="12">
      <t>ジュウフク</t>
    </rPh>
    <rPh sb="22" eb="25">
      <t>カクキンガク</t>
    </rPh>
    <rPh sb="26" eb="27">
      <t>タ</t>
    </rPh>
    <rPh sb="30" eb="32">
      <t>ゴウケイ</t>
    </rPh>
    <rPh sb="32" eb="34">
      <t>キンガク</t>
    </rPh>
    <phoneticPr fontId="32"/>
  </si>
  <si>
    <t>非伝染性疾患</t>
    <rPh sb="0" eb="6">
      <t>ヒデンセンセイシッカン</t>
    </rPh>
    <phoneticPr fontId="32"/>
  </si>
  <si>
    <r>
      <rPr>
        <sz val="10"/>
        <rFont val="ＭＳ Ｐゴシック"/>
        <family val="3"/>
        <charset val="128"/>
      </rPr>
      <t>・非伝染性疾患は</t>
    </r>
    <r>
      <rPr>
        <sz val="10"/>
        <rFont val="Arial"/>
        <family val="2"/>
      </rPr>
      <t>2018</t>
    </r>
    <r>
      <rPr>
        <sz val="10"/>
        <rFont val="ＭＳ Ｐゴシック"/>
        <family val="3"/>
        <charset val="128"/>
      </rPr>
      <t>年実績から設けられた分類。</t>
    </r>
    <rPh sb="1" eb="2">
      <t>ヒ</t>
    </rPh>
    <rPh sb="2" eb="5">
      <t>デンセンセイ</t>
    </rPh>
    <rPh sb="5" eb="7">
      <t>シッカン</t>
    </rPh>
    <rPh sb="12" eb="13">
      <t>ネン</t>
    </rPh>
    <rPh sb="13" eb="15">
      <t>ジッセキ</t>
    </rPh>
    <rPh sb="17" eb="18">
      <t>モウ</t>
    </rPh>
    <rPh sb="22" eb="24">
      <t>ブンルイ</t>
    </rPh>
    <phoneticPr fontId="32"/>
  </si>
  <si>
    <r>
      <rPr>
        <sz val="10"/>
        <rFont val="ＭＳ Ｐゴシック"/>
        <family val="3"/>
        <charset val="128"/>
      </rPr>
      <t>・</t>
    </r>
    <r>
      <rPr>
        <sz val="10"/>
        <rFont val="Arial"/>
        <family val="2"/>
      </rPr>
      <t>DAC_CRS</t>
    </r>
    <r>
      <rPr>
        <sz val="10"/>
        <rFont val="ＭＳ Ｐゴシック"/>
        <family val="3"/>
        <charset val="128"/>
      </rPr>
      <t>統計の分類変更により</t>
    </r>
    <r>
      <rPr>
        <sz val="10"/>
        <rFont val="Arial"/>
        <family val="2"/>
      </rPr>
      <t>2018</t>
    </r>
    <r>
      <rPr>
        <sz val="10"/>
        <rFont val="ＭＳ Ｐゴシック"/>
        <family val="3"/>
        <charset val="128"/>
      </rPr>
      <t>年実績から洪水防御は対象外。</t>
    </r>
    <rPh sb="8" eb="10">
      <t>トウケイ</t>
    </rPh>
    <rPh sb="11" eb="13">
      <t>ブンルイ</t>
    </rPh>
    <rPh sb="13" eb="15">
      <t>ヘンコウ</t>
    </rPh>
    <rPh sb="22" eb="23">
      <t>ネン</t>
    </rPh>
    <rPh sb="23" eb="25">
      <t>ジッセキ</t>
    </rPh>
    <rPh sb="27" eb="29">
      <t>コウズイ</t>
    </rPh>
    <rPh sb="29" eb="31">
      <t>ボウギョ</t>
    </rPh>
    <rPh sb="32" eb="35">
      <t>タイショウガイ</t>
    </rPh>
    <phoneticPr fontId="32"/>
  </si>
  <si>
    <r>
      <rPr>
        <sz val="10"/>
        <rFont val="ＭＳ Ｐゴシック"/>
        <family val="3"/>
        <charset val="128"/>
      </rPr>
      <t>・災害リスク軽減は</t>
    </r>
    <r>
      <rPr>
        <sz val="10"/>
        <rFont val="Arial"/>
        <family val="2"/>
      </rPr>
      <t>2018</t>
    </r>
    <r>
      <rPr>
        <sz val="10"/>
        <rFont val="ＭＳ Ｐゴシック"/>
        <family val="3"/>
        <charset val="128"/>
      </rPr>
      <t>年実績から追加。</t>
    </r>
    <rPh sb="1" eb="3">
      <t>サイガイ</t>
    </rPh>
    <rPh sb="6" eb="8">
      <t>ケイゲン</t>
    </rPh>
    <rPh sb="13" eb="14">
      <t>ネン</t>
    </rPh>
    <rPh sb="14" eb="16">
      <t>ジッセキ</t>
    </rPh>
    <rPh sb="18" eb="20">
      <t>ツイカ</t>
    </rPh>
    <phoneticPr fontId="32"/>
  </si>
  <si>
    <t>洪水防御・
災害リスク軽減</t>
    <rPh sb="0" eb="2">
      <t>コウズイ</t>
    </rPh>
    <rPh sb="2" eb="4">
      <t>ボウギョ</t>
    </rPh>
    <rPh sb="6" eb="8">
      <t>サイガイ</t>
    </rPh>
    <rPh sb="11" eb="13">
      <t>ケイゲン</t>
    </rPh>
    <phoneticPr fontId="32"/>
  </si>
  <si>
    <r>
      <rPr>
        <sz val="10"/>
        <rFont val="ＭＳ Ｐゴシック"/>
        <family val="3"/>
        <charset val="128"/>
      </rPr>
      <t>・ジェンダー平等マーカーとは、</t>
    </r>
    <r>
      <rPr>
        <sz val="10"/>
        <rFont val="Arial"/>
        <family val="2"/>
      </rPr>
      <t>DAC</t>
    </r>
    <r>
      <rPr>
        <sz val="10"/>
        <rFont val="ＭＳ Ｐゴシック"/>
        <family val="3"/>
        <charset val="128"/>
      </rPr>
      <t>統計において、目的コードに関わらず、特定の政策への貢献を目的とする案件に対して付される「政策マーカー」の一つ。</t>
    </r>
    <rPh sb="6" eb="8">
      <t>ビョウドウ</t>
    </rPh>
    <rPh sb="18" eb="20">
      <t>トウケイ</t>
    </rPh>
    <rPh sb="25" eb="27">
      <t>モクテキ</t>
    </rPh>
    <rPh sb="31" eb="32">
      <t>カカ</t>
    </rPh>
    <rPh sb="36" eb="38">
      <t>トクテイ</t>
    </rPh>
    <rPh sb="39" eb="41">
      <t>セイサク</t>
    </rPh>
    <rPh sb="43" eb="45">
      <t>コウケン</t>
    </rPh>
    <rPh sb="46" eb="48">
      <t>モクテキ</t>
    </rPh>
    <rPh sb="51" eb="53">
      <t>アンケン</t>
    </rPh>
    <rPh sb="54" eb="55">
      <t>タイ</t>
    </rPh>
    <rPh sb="57" eb="58">
      <t>フ</t>
    </rPh>
    <rPh sb="62" eb="64">
      <t>セイサク</t>
    </rPh>
    <rPh sb="70" eb="71">
      <t>ヒト</t>
    </rPh>
    <phoneticPr fontId="32"/>
  </si>
  <si>
    <r>
      <t>11000</t>
    </r>
    <r>
      <rPr>
        <sz val="7"/>
        <rFont val="ＭＳ Ｐゴシック"/>
        <family val="3"/>
        <charset val="128"/>
      </rPr>
      <t>番台
ジェンダ－平等マ－カ－を付したもの</t>
    </r>
    <rPh sb="5" eb="7">
      <t>バンダイ</t>
    </rPh>
    <rPh sb="13" eb="15">
      <t>ビョウドウ</t>
    </rPh>
    <rPh sb="20" eb="21">
      <t>フ</t>
    </rPh>
    <phoneticPr fontId="32"/>
  </si>
  <si>
    <r>
      <t>12000</t>
    </r>
    <r>
      <rPr>
        <sz val="7"/>
        <rFont val="ＭＳ Ｐゴシック"/>
        <family val="3"/>
        <charset val="128"/>
      </rPr>
      <t>番台
ジェンダ－平等マ－カ－を付したもの</t>
    </r>
    <rPh sb="5" eb="7">
      <t>バンダイ</t>
    </rPh>
    <phoneticPr fontId="32"/>
  </si>
  <si>
    <t>14040</t>
  </si>
  <si>
    <r>
      <t>43000</t>
    </r>
    <r>
      <rPr>
        <sz val="7"/>
        <rFont val="ＭＳ Ｐゴシック"/>
        <family val="3"/>
        <charset val="128"/>
      </rPr>
      <t>番台
ジェンダ－平等マ－カ－を付したもの</t>
    </r>
    <rPh sb="5" eb="7">
      <t>バンダイ</t>
    </rPh>
    <phoneticPr fontId="32"/>
  </si>
  <si>
    <t>左記以外の全目的コード
ジェンダ－平等マ－カ－を付したもの</t>
    <rPh sb="0" eb="2">
      <t>サキ</t>
    </rPh>
    <rPh sb="2" eb="4">
      <t>イガイ</t>
    </rPh>
    <rPh sb="5" eb="6">
      <t>ゼン</t>
    </rPh>
    <rPh sb="6" eb="8">
      <t>モクテキ</t>
    </rPh>
    <phoneticPr fontId="32"/>
  </si>
  <si>
    <t>74020</t>
  </si>
  <si>
    <t>73010</t>
  </si>
  <si>
    <t>43060</t>
  </si>
  <si>
    <t>31220</t>
  </si>
  <si>
    <r>
      <t>41000</t>
    </r>
    <r>
      <rPr>
        <sz val="8"/>
        <rFont val="ＭＳ Ｐゴシック"/>
        <family val="3"/>
        <charset val="128"/>
      </rPr>
      <t>番台
（リオ・マーカー対象案件を除く）</t>
    </r>
    <rPh sb="5" eb="7">
      <t>バンダイ</t>
    </rPh>
    <rPh sb="16" eb="18">
      <t>タイショウ</t>
    </rPh>
    <rPh sb="18" eb="20">
      <t>アンケン</t>
    </rPh>
    <rPh sb="21" eb="22">
      <t>ノゾ</t>
    </rPh>
    <phoneticPr fontId="32"/>
  </si>
  <si>
    <t>リオ・マーカー（生物多様性）を付したもの</t>
    <rPh sb="8" eb="13">
      <t>セイブツタヨウセイ</t>
    </rPh>
    <rPh sb="15" eb="16">
      <t>フ</t>
    </rPh>
    <phoneticPr fontId="32"/>
  </si>
  <si>
    <t>リオ・マーカー（気候変動〈緩和〉）を付したもの</t>
    <rPh sb="8" eb="10">
      <t>キコウ</t>
    </rPh>
    <rPh sb="10" eb="12">
      <t>ヘンドウ</t>
    </rPh>
    <rPh sb="13" eb="15">
      <t>カンワ</t>
    </rPh>
    <rPh sb="18" eb="19">
      <t>フ</t>
    </rPh>
    <phoneticPr fontId="32"/>
  </si>
  <si>
    <t>リオ・マーカー（砂漠化対処）を付したもの</t>
    <rPh sb="8" eb="11">
      <t>サバクカ</t>
    </rPh>
    <rPh sb="11" eb="13">
      <t>タイショ</t>
    </rPh>
    <rPh sb="15" eb="16">
      <t>フ</t>
    </rPh>
    <phoneticPr fontId="32"/>
  </si>
  <si>
    <r>
      <t xml:space="preserve"> </t>
    </r>
    <r>
      <rPr>
        <sz val="10"/>
        <rFont val="ＭＳ Ｐゴシック"/>
        <family val="3"/>
        <charset val="128"/>
      </rPr>
      <t>気候変動（緩和）、気候変動（適応）、砂漠化の</t>
    </r>
    <r>
      <rPr>
        <sz val="10"/>
        <rFont val="Arial"/>
        <family val="2"/>
      </rPr>
      <t>4</t>
    </r>
    <r>
      <rPr>
        <sz val="10"/>
        <rFont val="ＭＳ Ｐゴシック"/>
        <family val="3"/>
        <charset val="128"/>
      </rPr>
      <t>種類が存在。</t>
    </r>
  </si>
  <si>
    <r>
      <t>31100</t>
    </r>
    <r>
      <rPr>
        <sz val="10"/>
        <rFont val="ＭＳ Ｐゴシック"/>
        <family val="3"/>
        <charset val="128"/>
      </rPr>
      <t>番台</t>
    </r>
    <rPh sb="5" eb="7">
      <t>バンダイ</t>
    </rPh>
    <phoneticPr fontId="32"/>
  </si>
  <si>
    <t>31140</t>
  </si>
  <si>
    <r>
      <t>31200</t>
    </r>
    <r>
      <rPr>
        <sz val="10"/>
        <rFont val="ＭＳ Ｐゴシック"/>
        <family val="3"/>
        <charset val="128"/>
      </rPr>
      <t>番台</t>
    </r>
    <rPh sb="5" eb="7">
      <t>バンダイ</t>
    </rPh>
    <phoneticPr fontId="32"/>
  </si>
  <si>
    <t>23310,23320,23330,
23340,23350,23360</t>
  </si>
  <si>
    <t>23220</t>
  </si>
  <si>
    <t>23210,23230,23231,23232,23240,
23250,23260,23270,23410</t>
  </si>
  <si>
    <t>22010,22011,22012,22013</t>
  </si>
  <si>
    <t>21020,21021,21022,
21023,21024</t>
  </si>
  <si>
    <t>21040</t>
  </si>
  <si>
    <t>14010,14015</t>
  </si>
  <si>
    <t>21050</t>
  </si>
  <si>
    <t>21010,21011,21012,
21013,21061,21081</t>
  </si>
  <si>
    <t>14020,14021,14022,14030,
14031,14032,14050,14081</t>
  </si>
  <si>
    <t>11230,11231,11232</t>
  </si>
  <si>
    <t>11420,11430</t>
  </si>
  <si>
    <t>11110,11120,11130,
11182,11250</t>
  </si>
  <si>
    <t>-</t>
  </si>
  <si>
    <r>
      <rPr>
        <sz val="10"/>
        <rFont val="ＭＳ Ｐゴシック"/>
        <family val="3"/>
        <charset val="128"/>
      </rPr>
      <t>・リオ・マーカーとは、</t>
    </r>
    <r>
      <rPr>
        <sz val="10"/>
        <rFont val="Arial"/>
        <family val="2"/>
      </rPr>
      <t>DAC</t>
    </r>
    <r>
      <rPr>
        <sz val="10"/>
        <rFont val="ＭＳ Ｐゴシック"/>
        <family val="3"/>
        <charset val="128"/>
      </rPr>
      <t>統計において、目的コードに関わらず、特定の政策へに貢献を目的とする案件に対して付される「政策マーカー」の一つであり、生物多様性、</t>
    </r>
  </si>
  <si>
    <r>
      <rPr>
        <sz val="12"/>
        <rFont val="ＭＳ Ｐゴシック"/>
        <family val="3"/>
        <charset val="128"/>
      </rPr>
      <t>図表20　ジェンダー平等案件における援助実績</t>
    </r>
    <rPh sb="10" eb="12">
      <t>ビョウドウ</t>
    </rPh>
    <rPh sb="12" eb="14">
      <t>アンケ</t>
    </rPh>
    <phoneticPr fontId="32"/>
  </si>
  <si>
    <r>
      <rPr>
        <sz val="12"/>
        <rFont val="ＭＳ Ｐゴシック"/>
        <family val="3"/>
        <charset val="128"/>
      </rPr>
      <t>図表</t>
    </r>
    <r>
      <rPr>
        <sz val="12"/>
        <rFont val="Arial"/>
        <family val="2"/>
      </rPr>
      <t>11</t>
    </r>
    <r>
      <rPr>
        <sz val="12"/>
        <rFont val="ＭＳ Ｐゴシック"/>
        <family val="3"/>
        <charset val="128"/>
      </rPr>
      <t>　教育分野における援助実績</t>
    </r>
    <rPh sb="0" eb="2">
      <t>ズヒョウ</t>
    </rPh>
    <rPh sb="5" eb="7">
      <t>キョウイク</t>
    </rPh>
    <rPh sb="7" eb="9">
      <t>ブンヤ</t>
    </rPh>
    <rPh sb="13" eb="15">
      <t>エンジョ</t>
    </rPh>
    <rPh sb="15" eb="17">
      <t>ジッセキ</t>
    </rPh>
    <phoneticPr fontId="32"/>
  </si>
  <si>
    <r>
      <rPr>
        <sz val="12"/>
        <rFont val="ＭＳ Ｐゴシック"/>
        <family val="3"/>
        <charset val="128"/>
      </rPr>
      <t>図表</t>
    </r>
    <r>
      <rPr>
        <sz val="12"/>
        <rFont val="Arial"/>
        <family val="2"/>
      </rPr>
      <t>12</t>
    </r>
    <r>
      <rPr>
        <sz val="12"/>
        <rFont val="ＭＳ Ｐゴシック"/>
        <family val="3"/>
        <charset val="128"/>
      </rPr>
      <t>　保健分野における援助実績</t>
    </r>
    <rPh sb="5" eb="7">
      <t>ホケン</t>
    </rPh>
    <rPh sb="7" eb="9">
      <t>ブンヤ</t>
    </rPh>
    <rPh sb="13" eb="15">
      <t>エンジョ</t>
    </rPh>
    <rPh sb="15" eb="17">
      <t>ジッセキ</t>
    </rPh>
    <phoneticPr fontId="32"/>
  </si>
  <si>
    <t>12110,12181,12182,
12191,12196</t>
  </si>
  <si>
    <t>12220,12230,12240,12250,12261,
12262,12263,12264,12281</t>
  </si>
  <si>
    <t>13010,13020,13030,
13040,13081,13096</t>
  </si>
  <si>
    <t>11260,11320</t>
  </si>
  <si>
    <r>
      <rPr>
        <sz val="12"/>
        <rFont val="ＭＳ Ｐゴシック"/>
        <family val="3"/>
        <charset val="128"/>
      </rPr>
      <t>図表</t>
    </r>
    <r>
      <rPr>
        <sz val="12"/>
        <rFont val="Arial"/>
        <family val="2"/>
      </rPr>
      <t>13</t>
    </r>
    <r>
      <rPr>
        <sz val="12"/>
        <rFont val="ＭＳ Ｐゴシック"/>
        <family val="3"/>
        <charset val="128"/>
      </rPr>
      <t>　水と衛生分野における援助実績</t>
    </r>
    <rPh sb="5" eb="6">
      <t>ミズ</t>
    </rPh>
    <rPh sb="7" eb="9">
      <t>エイセイ</t>
    </rPh>
    <rPh sb="9" eb="11">
      <t>ブンヤ</t>
    </rPh>
    <rPh sb="15" eb="17">
      <t>エンジョ</t>
    </rPh>
    <rPh sb="17" eb="19">
      <t>ジッセキ</t>
    </rPh>
    <phoneticPr fontId="32"/>
  </si>
  <si>
    <r>
      <rPr>
        <sz val="12"/>
        <rFont val="ＭＳ Ｐゴシック"/>
        <family val="3"/>
        <charset val="128"/>
      </rPr>
      <t>図表</t>
    </r>
    <r>
      <rPr>
        <sz val="12"/>
        <rFont val="Arial"/>
        <family val="2"/>
      </rPr>
      <t>14</t>
    </r>
    <r>
      <rPr>
        <sz val="12"/>
        <rFont val="ＭＳ Ｐゴシック"/>
        <family val="3"/>
        <charset val="128"/>
      </rPr>
      <t>　運輸分野における援助実績</t>
    </r>
    <rPh sb="5" eb="7">
      <t>ウンユ</t>
    </rPh>
    <rPh sb="7" eb="9">
      <t>ブンヤ</t>
    </rPh>
    <rPh sb="13" eb="15">
      <t>エンジョ</t>
    </rPh>
    <rPh sb="15" eb="17">
      <t>ジッセキ</t>
    </rPh>
    <phoneticPr fontId="32"/>
  </si>
  <si>
    <r>
      <rPr>
        <sz val="12"/>
        <rFont val="ＭＳ Ｐゴシック"/>
        <family val="3"/>
        <charset val="128"/>
      </rPr>
      <t>図表</t>
    </r>
    <r>
      <rPr>
        <sz val="12"/>
        <rFont val="Arial"/>
        <family val="2"/>
      </rPr>
      <t>15</t>
    </r>
    <r>
      <rPr>
        <sz val="12"/>
        <rFont val="ＭＳ Ｐゴシック"/>
        <family val="3"/>
        <charset val="128"/>
      </rPr>
      <t>　通信分野における援助実績</t>
    </r>
    <rPh sb="5" eb="7">
      <t>ツウシン</t>
    </rPh>
    <rPh sb="7" eb="9">
      <t>ブンヤ</t>
    </rPh>
    <rPh sb="13" eb="15">
      <t>エンジョ</t>
    </rPh>
    <rPh sb="15" eb="17">
      <t>ジッセキ</t>
    </rPh>
    <phoneticPr fontId="32"/>
  </si>
  <si>
    <r>
      <rPr>
        <sz val="12"/>
        <rFont val="ＭＳ Ｐゴシック"/>
        <family val="3"/>
        <charset val="128"/>
      </rPr>
      <t>図表</t>
    </r>
    <r>
      <rPr>
        <sz val="12"/>
        <rFont val="Arial"/>
        <family val="2"/>
      </rPr>
      <t>16</t>
    </r>
    <r>
      <rPr>
        <sz val="12"/>
        <rFont val="ＭＳ Ｐゴシック"/>
        <family val="3"/>
        <charset val="128"/>
      </rPr>
      <t>　エネルギー分野における援助実績</t>
    </r>
    <rPh sb="10" eb="12">
      <t>ブンヤ</t>
    </rPh>
    <rPh sb="16" eb="18">
      <t>エンジョ</t>
    </rPh>
    <rPh sb="18" eb="20">
      <t>ジッセキ</t>
    </rPh>
    <phoneticPr fontId="32"/>
  </si>
  <si>
    <r>
      <rPr>
        <sz val="12"/>
        <rFont val="ＭＳ Ｐゴシック"/>
        <family val="3"/>
        <charset val="128"/>
      </rPr>
      <t>図表</t>
    </r>
    <r>
      <rPr>
        <sz val="12"/>
        <rFont val="Arial"/>
        <family val="2"/>
      </rPr>
      <t>17</t>
    </r>
    <r>
      <rPr>
        <sz val="12"/>
        <rFont val="ＭＳ Ｐゴシック"/>
        <family val="3"/>
        <charset val="128"/>
      </rPr>
      <t>　農林水産分野における援助実績</t>
    </r>
    <rPh sb="5" eb="7">
      <t>ノウリン</t>
    </rPh>
    <rPh sb="7" eb="9">
      <t>スイサン</t>
    </rPh>
    <rPh sb="9" eb="11">
      <t>ブンヤ</t>
    </rPh>
    <rPh sb="15" eb="17">
      <t>エンジョ</t>
    </rPh>
    <rPh sb="17" eb="19">
      <t>ジッセキ</t>
    </rPh>
    <phoneticPr fontId="32"/>
  </si>
  <si>
    <r>
      <rPr>
        <sz val="12"/>
        <rFont val="ＭＳ Ｐゴシック"/>
        <family val="3"/>
        <charset val="128"/>
      </rPr>
      <t>図表</t>
    </r>
    <r>
      <rPr>
        <sz val="12"/>
        <rFont val="Arial"/>
        <family val="2"/>
      </rPr>
      <t>18</t>
    </r>
    <r>
      <rPr>
        <sz val="12"/>
        <rFont val="ＭＳ Ｐゴシック"/>
        <family val="3"/>
        <charset val="128"/>
      </rPr>
      <t>　環境分野における援助実績</t>
    </r>
    <rPh sb="5" eb="7">
      <t>カンキョウ</t>
    </rPh>
    <rPh sb="7" eb="9">
      <t>ブンヤ</t>
    </rPh>
    <rPh sb="13" eb="15">
      <t>エンジョ</t>
    </rPh>
    <rPh sb="15" eb="17">
      <t>ジッセキ</t>
    </rPh>
    <phoneticPr fontId="32"/>
  </si>
  <si>
    <r>
      <rPr>
        <sz val="12"/>
        <rFont val="ＭＳ Ｐゴシック"/>
        <family val="3"/>
        <charset val="128"/>
      </rPr>
      <t>図表</t>
    </r>
    <r>
      <rPr>
        <sz val="12"/>
        <rFont val="Arial"/>
        <family val="2"/>
      </rPr>
      <t>19</t>
    </r>
    <r>
      <rPr>
        <sz val="12"/>
        <rFont val="ＭＳ Ｐゴシック"/>
        <family val="3"/>
        <charset val="128"/>
      </rPr>
      <t>　防災・災害復興分野における援助実績</t>
    </r>
    <rPh sb="5" eb="7">
      <t>ボウサイ</t>
    </rPh>
    <rPh sb="8" eb="10">
      <t>サイガイ</t>
    </rPh>
    <rPh sb="10" eb="12">
      <t>フッコウ</t>
    </rPh>
    <rPh sb="12" eb="14">
      <t>ブンヤ</t>
    </rPh>
    <rPh sb="18" eb="20">
      <t>エンジョ</t>
    </rPh>
    <rPh sb="20" eb="22">
      <t>ジッセキ</t>
    </rPh>
    <phoneticPr fontId="32"/>
  </si>
  <si>
    <t>72010,72011,72012,
72040,72050</t>
  </si>
  <si>
    <r>
      <t>(</t>
    </r>
    <r>
      <rPr>
        <sz val="10"/>
        <rFont val="ＭＳ Ｐゴシック"/>
        <family val="3"/>
        <charset val="128"/>
      </rPr>
      <t>約束額ベース、単位：百万ドル</t>
    </r>
    <r>
      <rPr>
        <sz val="10"/>
        <rFont val="Arial"/>
        <family val="2"/>
      </rPr>
      <t>)</t>
    </r>
    <rPh sb="1" eb="3">
      <t>ヤクソク</t>
    </rPh>
    <rPh sb="3" eb="4">
      <t>ガク</t>
    </rPh>
    <rPh sb="8" eb="10">
      <t>タンイ</t>
    </rPh>
    <rPh sb="11" eb="13">
      <t>ヒャクマン</t>
    </rPh>
    <phoneticPr fontId="32"/>
  </si>
  <si>
    <t>・研修員受入及び専門家派遣については、公益財団法人等への委託や補助金の形で事業を実施した際の人数実績を含む。</t>
    <rPh sb="1" eb="4">
      <t>ケンシュウイン</t>
    </rPh>
    <rPh sb="4" eb="6">
      <t>ウケイレ</t>
    </rPh>
    <rPh sb="8" eb="11">
      <t>センモンカ</t>
    </rPh>
    <rPh sb="11" eb="13">
      <t>ハケン</t>
    </rPh>
    <rPh sb="19" eb="21">
      <t>コウエキ</t>
    </rPh>
    <rPh sb="21" eb="25">
      <t>ザイダンホウジン</t>
    </rPh>
    <rPh sb="25" eb="26">
      <t>ナド</t>
    </rPh>
    <rPh sb="28" eb="30">
      <t>イタク</t>
    </rPh>
    <rPh sb="31" eb="34">
      <t>ホジョキン</t>
    </rPh>
    <rPh sb="35" eb="36">
      <t>カタチ</t>
    </rPh>
    <rPh sb="37" eb="39">
      <t>ジギョウ</t>
    </rPh>
    <rPh sb="40" eb="42">
      <t>ジッシ</t>
    </rPh>
    <rPh sb="44" eb="45">
      <t>サイ</t>
    </rPh>
    <rPh sb="46" eb="48">
      <t>ニンズウ</t>
    </rPh>
    <rPh sb="48" eb="50">
      <t>ジッセキ</t>
    </rPh>
    <rPh sb="51" eb="52">
      <t>フク</t>
    </rPh>
    <phoneticPr fontId="32"/>
  </si>
  <si>
    <t>(約束額ベース、単位：百万ドル)</t>
    <rPh sb="1" eb="3">
      <t>ヤクソク</t>
    </rPh>
    <rPh sb="3" eb="4">
      <t>ガク</t>
    </rPh>
    <rPh sb="8" eb="10">
      <t>タンイ</t>
    </rPh>
    <rPh sb="11" eb="13">
      <t>ヒャクマン</t>
    </rPh>
    <phoneticPr fontId="32"/>
  </si>
  <si>
    <t>・卒業国向け援助を含む。</t>
    <rPh sb="1" eb="3">
      <t>ｿﾂｷﾞｮｳ</t>
    </rPh>
    <rPh sb="3" eb="4">
      <t>ｺｸ</t>
    </rPh>
    <rPh sb="4" eb="5">
      <t>ﾑ</t>
    </rPh>
    <rPh sb="6" eb="8">
      <t>ｴﾝｼﾞｮ</t>
    </rPh>
    <rPh sb="9" eb="10">
      <t>ﾌｸ</t>
    </rPh>
    <phoneticPr fontId="15" type="noConversion"/>
  </si>
  <si>
    <r>
      <rPr>
        <sz val="10"/>
        <color indexed="8"/>
        <rFont val="ＭＳ Ｐゴシック"/>
        <family val="3"/>
        <charset val="128"/>
      </rPr>
      <t>・</t>
    </r>
    <r>
      <rPr>
        <sz val="10"/>
        <color indexed="8"/>
        <rFont val="Arial"/>
        <family val="2"/>
      </rPr>
      <t>(</t>
    </r>
    <r>
      <rPr>
        <sz val="10"/>
        <color indexed="8"/>
        <rFont val="ＭＳ Ｐゴシック"/>
        <family val="3"/>
        <charset val="128"/>
      </rPr>
      <t>　</t>
    </r>
    <r>
      <rPr>
        <sz val="10"/>
        <color indexed="8"/>
        <rFont val="Arial"/>
        <family val="2"/>
      </rPr>
      <t>)</t>
    </r>
    <r>
      <rPr>
        <sz val="10"/>
        <color indexed="8"/>
        <rFont val="ＭＳ Ｐゴシック"/>
        <family val="3"/>
        <charset val="128"/>
      </rPr>
      <t>内は、各年の合計に対する割合</t>
    </r>
    <r>
      <rPr>
        <sz val="10"/>
        <color indexed="8"/>
        <rFont val="Arial"/>
        <family val="2"/>
      </rPr>
      <t>(%)</t>
    </r>
    <r>
      <rPr>
        <sz val="10"/>
        <color indexed="8"/>
        <rFont val="ＭＳ Ｐゴシック"/>
        <family val="3"/>
        <charset val="128"/>
      </rPr>
      <t>。</t>
    </r>
    <rPh sb="4" eb="5">
      <t>ﾅｲ</t>
    </rPh>
    <rPh sb="7" eb="8">
      <t>ｶｸ</t>
    </rPh>
    <rPh sb="8" eb="9">
      <t>ﾄｼ</t>
    </rPh>
    <rPh sb="10" eb="12">
      <t>ｺﾞｳｹｲ</t>
    </rPh>
    <rPh sb="13" eb="14">
      <t>ﾀｲ</t>
    </rPh>
    <rPh sb="16" eb="18">
      <t>ﾜﾘｱｲ</t>
    </rPh>
    <phoneticPr fontId="15" type="noConversion"/>
  </si>
  <si>
    <r>
      <rPr>
        <sz val="10"/>
        <color indexed="8"/>
        <rFont val="ＭＳ Ｐゴシック"/>
        <family val="3"/>
        <charset val="128"/>
      </rPr>
      <t>・本データは</t>
    </r>
    <r>
      <rPr>
        <sz val="10"/>
        <color indexed="8"/>
        <rFont val="Arial"/>
        <family val="2"/>
      </rPr>
      <t>DAC_CRS</t>
    </r>
    <r>
      <rPr>
        <sz val="10"/>
        <color indexed="8"/>
        <rFont val="ＭＳ Ｐゴシック"/>
        <family val="3"/>
        <charset val="128"/>
      </rPr>
      <t>統計の分類に基づく。</t>
    </r>
    <rPh sb="1" eb="2">
      <t>ﾎﾝ</t>
    </rPh>
    <rPh sb="13" eb="15">
      <t>ﾄｳｹｲ</t>
    </rPh>
    <rPh sb="16" eb="18">
      <t>ﾌﾞﾝﾙｲ</t>
    </rPh>
    <rPh sb="19" eb="20">
      <t>ﾓﾄ</t>
    </rPh>
    <phoneticPr fontId="15" type="noConversion"/>
  </si>
  <si>
    <r>
      <t>(</t>
    </r>
    <r>
      <rPr>
        <sz val="10"/>
        <rFont val="ＭＳ Ｐゴシック"/>
        <family val="3"/>
        <charset val="128"/>
      </rPr>
      <t>注</t>
    </r>
    <r>
      <rPr>
        <sz val="10"/>
        <rFont val="Arial"/>
        <family val="2"/>
      </rPr>
      <t>)</t>
    </r>
    <rPh sb="1" eb="2">
      <t>チュウ</t>
    </rPh>
    <phoneticPr fontId="58"/>
  </si>
  <si>
    <t>15261</t>
  </si>
  <si>
    <t>15250</t>
  </si>
  <si>
    <t>15240</t>
  </si>
  <si>
    <t>15230</t>
  </si>
  <si>
    <t>15220</t>
  </si>
  <si>
    <t>15210</t>
  </si>
  <si>
    <t>目的コード</t>
    <rPh sb="0" eb="2">
      <t>モクテキ</t>
    </rPh>
    <phoneticPr fontId="58"/>
  </si>
  <si>
    <r>
      <rPr>
        <sz val="10"/>
        <rFont val="ＭＳ Ｐゴシック"/>
        <family val="3"/>
        <charset val="128"/>
      </rPr>
      <t>合計</t>
    </r>
    <rPh sb="0" eb="2">
      <t>ゴウケイ</t>
    </rPh>
    <phoneticPr fontId="58"/>
  </si>
  <si>
    <r>
      <rPr>
        <sz val="10"/>
        <color theme="1"/>
        <rFont val="ＭＳ Ｐゴシック"/>
        <family val="2"/>
        <charset val="128"/>
      </rPr>
      <t>児童兵
対策支援</t>
    </r>
    <rPh sb="0" eb="2">
      <t>ジドウ</t>
    </rPh>
    <rPh sb="2" eb="3">
      <t>ヘイ</t>
    </rPh>
    <rPh sb="4" eb="6">
      <t>タイサク</t>
    </rPh>
    <rPh sb="6" eb="8">
      <t>シエン</t>
    </rPh>
    <phoneticPr fontId="58"/>
  </si>
  <si>
    <t>地雷及び
不発弾の除去</t>
    <rPh sb="0" eb="2">
      <t>ジライ</t>
    </rPh>
    <rPh sb="2" eb="3">
      <t>オヨ</t>
    </rPh>
    <rPh sb="5" eb="8">
      <t>フハツダン</t>
    </rPh>
    <rPh sb="9" eb="11">
      <t>ジョキョ</t>
    </rPh>
    <phoneticPr fontId="58"/>
  </si>
  <si>
    <r>
      <rPr>
        <sz val="10"/>
        <color theme="1"/>
        <rFont val="ＭＳ Ｐゴシック"/>
        <family val="2"/>
        <charset val="128"/>
      </rPr>
      <t>復員兵士支援
小型武器管理</t>
    </r>
    <rPh sb="0" eb="2">
      <t>フクイン</t>
    </rPh>
    <rPh sb="2" eb="4">
      <t>ヘイシ</t>
    </rPh>
    <rPh sb="4" eb="6">
      <t>シエン</t>
    </rPh>
    <rPh sb="7" eb="9">
      <t>コガタ</t>
    </rPh>
    <rPh sb="9" eb="11">
      <t>ブキ</t>
    </rPh>
    <rPh sb="11" eb="13">
      <t>カンリ</t>
    </rPh>
    <phoneticPr fontId="58"/>
  </si>
  <si>
    <r>
      <rPr>
        <sz val="10"/>
        <color theme="1"/>
        <rFont val="ＭＳ Ｐゴシック"/>
        <family val="2"/>
        <charset val="128"/>
      </rPr>
      <t>国連による
紛争後調停支援</t>
    </r>
    <rPh sb="0" eb="2">
      <t>コクレン</t>
    </rPh>
    <rPh sb="6" eb="8">
      <t>フンソウ</t>
    </rPh>
    <rPh sb="8" eb="9">
      <t>ゴ</t>
    </rPh>
    <rPh sb="9" eb="11">
      <t>チョウテイ</t>
    </rPh>
    <rPh sb="11" eb="13">
      <t>シエン</t>
    </rPh>
    <phoneticPr fontId="58"/>
  </si>
  <si>
    <r>
      <rPr>
        <sz val="10"/>
        <color theme="1"/>
        <rFont val="ＭＳ Ｐゴシック"/>
        <family val="2"/>
        <charset val="128"/>
      </rPr>
      <t>文民活動支援</t>
    </r>
    <rPh sb="0" eb="2">
      <t>ブンミン</t>
    </rPh>
    <rPh sb="2" eb="4">
      <t>カツドウ</t>
    </rPh>
    <rPh sb="4" eb="6">
      <t>シエン</t>
    </rPh>
    <phoneticPr fontId="58"/>
  </si>
  <si>
    <r>
      <rPr>
        <sz val="10"/>
        <color theme="1"/>
        <rFont val="ＭＳ Ｐゴシック"/>
        <family val="2"/>
        <charset val="128"/>
      </rPr>
      <t>治安制度支援</t>
    </r>
    <rPh sb="0" eb="2">
      <t>チアン</t>
    </rPh>
    <rPh sb="2" eb="4">
      <t>セイド</t>
    </rPh>
    <rPh sb="4" eb="6">
      <t>シエン</t>
    </rPh>
    <phoneticPr fontId="58"/>
  </si>
  <si>
    <r>
      <rPr>
        <sz val="10"/>
        <rFont val="ＭＳ Ｐゴシック"/>
        <family val="3"/>
        <charset val="128"/>
      </rPr>
      <t>暦年</t>
    </r>
    <rPh sb="0" eb="2">
      <t>レキネン</t>
    </rPh>
    <phoneticPr fontId="58"/>
  </si>
  <si>
    <r>
      <t>(</t>
    </r>
    <r>
      <rPr>
        <sz val="10"/>
        <rFont val="ＭＳ Ｐゴシック"/>
        <family val="3"/>
        <charset val="128"/>
      </rPr>
      <t>約束額ベース、単位：百万ドル</t>
    </r>
    <r>
      <rPr>
        <sz val="10"/>
        <rFont val="Arial"/>
        <family val="2"/>
      </rPr>
      <t>)</t>
    </r>
    <rPh sb="1" eb="3">
      <t>ヤクソク</t>
    </rPh>
    <rPh sb="3" eb="4">
      <t>ガク</t>
    </rPh>
    <rPh sb="8" eb="10">
      <t>タンイ</t>
    </rPh>
    <rPh sb="11" eb="13">
      <t>ヒャクマン</t>
    </rPh>
    <phoneticPr fontId="58"/>
  </si>
  <si>
    <r>
      <t>3</t>
    </r>
    <r>
      <rPr>
        <sz val="11"/>
        <rFont val="ＭＳ Ｐゴシック"/>
        <family val="3"/>
        <charset val="128"/>
      </rPr>
      <t>．二国間政府開発援助の小分類</t>
    </r>
    <rPh sb="2" eb="5">
      <t>ニコクカン</t>
    </rPh>
    <rPh sb="5" eb="7">
      <t>セイフ</t>
    </rPh>
    <rPh sb="7" eb="9">
      <t>カイハツ</t>
    </rPh>
    <rPh sb="9" eb="11">
      <t>エンジョ</t>
    </rPh>
    <rPh sb="12" eb="13">
      <t>ショウ</t>
    </rPh>
    <rPh sb="13" eb="15">
      <t>ブンルイ</t>
    </rPh>
    <phoneticPr fontId="58"/>
  </si>
  <si>
    <t>・卒業国向け援助を含む。</t>
    <rPh sb="1" eb="3">
      <t>ソツギョウ</t>
    </rPh>
    <rPh sb="3" eb="4">
      <t>コク</t>
    </rPh>
    <rPh sb="4" eb="5">
      <t>ム</t>
    </rPh>
    <rPh sb="6" eb="8">
      <t>エンジョ</t>
    </rPh>
    <rPh sb="9" eb="10">
      <t>フク</t>
    </rPh>
    <phoneticPr fontId="58"/>
  </si>
  <si>
    <t>・研修員受入及び専門家派遣については、公益財団法人等への委託や補助金の形で事業を実施した際の人数実績を含む。</t>
    <rPh sb="1" eb="4">
      <t>ケンシュウイン</t>
    </rPh>
    <rPh sb="4" eb="6">
      <t>ウケイレ</t>
    </rPh>
    <rPh sb="8" eb="11">
      <t>センモンカ</t>
    </rPh>
    <rPh sb="11" eb="13">
      <t>ハケン</t>
    </rPh>
    <rPh sb="19" eb="21">
      <t>コウエキ</t>
    </rPh>
    <rPh sb="21" eb="25">
      <t>ザイダンホウジン</t>
    </rPh>
    <rPh sb="25" eb="26">
      <t>ナド</t>
    </rPh>
    <rPh sb="28" eb="30">
      <t>イタク</t>
    </rPh>
    <rPh sb="31" eb="34">
      <t>ホジョキン</t>
    </rPh>
    <rPh sb="35" eb="36">
      <t>カタチ</t>
    </rPh>
    <rPh sb="37" eb="39">
      <t>ジギョウ</t>
    </rPh>
    <rPh sb="40" eb="42">
      <t>ジッシ</t>
    </rPh>
    <rPh sb="44" eb="45">
      <t>サイ</t>
    </rPh>
    <rPh sb="46" eb="48">
      <t>ニンズウ</t>
    </rPh>
    <rPh sb="48" eb="50">
      <t>ジッセキ</t>
    </rPh>
    <rPh sb="51" eb="52">
      <t>フク</t>
    </rPh>
    <phoneticPr fontId="58"/>
  </si>
  <si>
    <r>
      <rPr>
        <sz val="10"/>
        <rFont val="ＭＳ Ｐゴシック"/>
        <family val="3"/>
        <charset val="128"/>
      </rPr>
      <t>・本データは</t>
    </r>
    <r>
      <rPr>
        <sz val="10"/>
        <rFont val="Arial"/>
        <family val="2"/>
      </rPr>
      <t>DAC_CRS</t>
    </r>
    <r>
      <rPr>
        <sz val="10"/>
        <rFont val="ＭＳ Ｐゴシック"/>
        <family val="3"/>
        <charset val="128"/>
      </rPr>
      <t>統計の分類に基づく。</t>
    </r>
    <rPh sb="1" eb="2">
      <t>ホン</t>
    </rPh>
    <rPh sb="13" eb="15">
      <t>トウケイ</t>
    </rPh>
    <rPh sb="16" eb="18">
      <t>ブンルイ</t>
    </rPh>
    <rPh sb="19" eb="20">
      <t>モト</t>
    </rPh>
    <phoneticPr fontId="58"/>
  </si>
  <si>
    <r>
      <rPr>
        <sz val="10"/>
        <rFont val="ＭＳ Ｐゴシック"/>
        <family val="3"/>
        <charset val="128"/>
      </rPr>
      <t>協力隊等派遣</t>
    </r>
    <r>
      <rPr>
        <sz val="10"/>
        <rFont val="Arial"/>
        <family val="2"/>
      </rPr>
      <t>(</t>
    </r>
    <r>
      <rPr>
        <sz val="10"/>
        <rFont val="ＭＳ Ｐゴシック"/>
        <family val="3"/>
        <charset val="128"/>
      </rPr>
      <t>人</t>
    </r>
    <r>
      <rPr>
        <sz val="10"/>
        <rFont val="Arial"/>
        <family val="2"/>
      </rPr>
      <t>)</t>
    </r>
    <rPh sb="0" eb="3">
      <t>キョウリョクタイ</t>
    </rPh>
    <rPh sb="3" eb="4">
      <t>ナド</t>
    </rPh>
    <rPh sb="4" eb="6">
      <t>ハケン</t>
    </rPh>
    <rPh sb="7" eb="8">
      <t>ニン</t>
    </rPh>
    <phoneticPr fontId="58"/>
  </si>
  <si>
    <r>
      <rPr>
        <sz val="10"/>
        <rFont val="ＭＳ Ｐゴシック"/>
        <family val="3"/>
        <charset val="128"/>
      </rPr>
      <t>専門家派遣</t>
    </r>
    <r>
      <rPr>
        <sz val="10"/>
        <rFont val="Arial"/>
        <family val="2"/>
      </rPr>
      <t>(</t>
    </r>
    <r>
      <rPr>
        <sz val="10"/>
        <rFont val="ＭＳ Ｐゴシック"/>
        <family val="3"/>
        <charset val="128"/>
      </rPr>
      <t>人</t>
    </r>
    <r>
      <rPr>
        <sz val="10"/>
        <rFont val="Arial"/>
        <family val="2"/>
      </rPr>
      <t>)</t>
    </r>
    <rPh sb="0" eb="3">
      <t>センモンカ</t>
    </rPh>
    <rPh sb="3" eb="5">
      <t>ハケン</t>
    </rPh>
    <rPh sb="6" eb="7">
      <t>ニン</t>
    </rPh>
    <phoneticPr fontId="58"/>
  </si>
  <si>
    <r>
      <rPr>
        <sz val="10"/>
        <rFont val="ＭＳ Ｐゴシック"/>
        <family val="3"/>
        <charset val="128"/>
      </rPr>
      <t>研修員受入</t>
    </r>
    <r>
      <rPr>
        <sz val="10"/>
        <rFont val="Arial"/>
        <family val="2"/>
      </rPr>
      <t>(</t>
    </r>
    <r>
      <rPr>
        <sz val="10"/>
        <rFont val="ＭＳ Ｐゴシック"/>
        <family val="3"/>
        <charset val="128"/>
      </rPr>
      <t>人</t>
    </r>
    <r>
      <rPr>
        <sz val="10"/>
        <rFont val="Arial"/>
        <family val="2"/>
      </rPr>
      <t>)</t>
    </r>
    <rPh sb="0" eb="3">
      <t>ケンシュウイン</t>
    </rPh>
    <rPh sb="3" eb="5">
      <t>ウケイ</t>
    </rPh>
    <rPh sb="6" eb="7">
      <t>ニン</t>
    </rPh>
    <phoneticPr fontId="58"/>
  </si>
  <si>
    <r>
      <t>2</t>
    </r>
    <r>
      <rPr>
        <sz val="11"/>
        <rFont val="ＭＳ Ｐゴシック"/>
        <family val="3"/>
        <charset val="128"/>
      </rPr>
      <t>．技術協力の内訳</t>
    </r>
    <r>
      <rPr>
        <sz val="11"/>
        <rFont val="Arial"/>
        <family val="2"/>
      </rPr>
      <t>(</t>
    </r>
    <r>
      <rPr>
        <sz val="11"/>
        <rFont val="ＭＳ Ｐゴシック"/>
        <family val="3"/>
        <charset val="128"/>
      </rPr>
      <t>人数実績</t>
    </r>
    <r>
      <rPr>
        <sz val="11"/>
        <rFont val="Arial"/>
        <family val="2"/>
      </rPr>
      <t>)</t>
    </r>
    <rPh sb="2" eb="4">
      <t>ギジュツ</t>
    </rPh>
    <rPh sb="4" eb="6">
      <t>キョウリョク</t>
    </rPh>
    <rPh sb="7" eb="9">
      <t>ウチワケ</t>
    </rPh>
    <rPh sb="10" eb="12">
      <t>ニンズウ</t>
    </rPh>
    <rPh sb="12" eb="14">
      <t>ジッセキ</t>
    </rPh>
    <phoneticPr fontId="58"/>
  </si>
  <si>
    <r>
      <rPr>
        <sz val="10"/>
        <rFont val="ＭＳ Ｐゴシック"/>
        <family val="3"/>
        <charset val="128"/>
      </rPr>
      <t>・合計欄の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3">
      <t>ゴウケイ</t>
    </rPh>
    <rPh sb="3" eb="4">
      <t>ラン</t>
    </rPh>
    <rPh sb="9" eb="10">
      <t>ナイ</t>
    </rPh>
    <rPh sb="15" eb="18">
      <t>ソウゴウケイ</t>
    </rPh>
    <rPh sb="19" eb="21">
      <t>トウガイ</t>
    </rPh>
    <rPh sb="21" eb="23">
      <t>ブンヤ</t>
    </rPh>
    <rPh sb="24" eb="25">
      <t>シ</t>
    </rPh>
    <rPh sb="27" eb="29">
      <t>ワリアイ</t>
    </rPh>
    <phoneticPr fontId="58"/>
  </si>
  <si>
    <r>
      <rPr>
        <sz val="10"/>
        <rFont val="ＭＳ Ｐゴシック"/>
        <family val="3"/>
        <charset val="128"/>
      </rPr>
      <t>・各援助形態欄の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内は、援助形態別に集計した</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2">
      <t>カク</t>
    </rPh>
    <rPh sb="2" eb="4">
      <t>エンジョ</t>
    </rPh>
    <rPh sb="4" eb="6">
      <t>ケイタイ</t>
    </rPh>
    <rPh sb="6" eb="7">
      <t>ラン</t>
    </rPh>
    <rPh sb="12" eb="13">
      <t>ナイ</t>
    </rPh>
    <rPh sb="15" eb="17">
      <t>エンジョ</t>
    </rPh>
    <rPh sb="17" eb="19">
      <t>ケイタイ</t>
    </rPh>
    <rPh sb="19" eb="20">
      <t>ベツ</t>
    </rPh>
    <rPh sb="21" eb="23">
      <t>シュウケイ</t>
    </rPh>
    <rPh sb="28" eb="31">
      <t>ソウゴウケイ</t>
    </rPh>
    <rPh sb="32" eb="34">
      <t>トウガイ</t>
    </rPh>
    <rPh sb="34" eb="36">
      <t>ブンヤ</t>
    </rPh>
    <rPh sb="37" eb="38">
      <t>シ</t>
    </rPh>
    <rPh sb="40" eb="42">
      <t>ワリアイ</t>
    </rPh>
    <phoneticPr fontId="58"/>
  </si>
  <si>
    <r>
      <rPr>
        <sz val="10"/>
        <rFont val="ＭＳ Ｐゴシック"/>
        <family val="3"/>
        <charset val="128"/>
      </rPr>
      <t>技術協力</t>
    </r>
    <rPh sb="0" eb="2">
      <t>ギジュツ</t>
    </rPh>
    <rPh sb="2" eb="4">
      <t>キョウリョク</t>
    </rPh>
    <phoneticPr fontId="58"/>
  </si>
  <si>
    <r>
      <rPr>
        <sz val="10"/>
        <rFont val="ＭＳ Ｐゴシック"/>
        <family val="3"/>
        <charset val="128"/>
      </rPr>
      <t>政府貸付等</t>
    </r>
    <rPh sb="0" eb="2">
      <t>セイフ</t>
    </rPh>
    <rPh sb="2" eb="4">
      <t>カシツケ</t>
    </rPh>
    <rPh sb="4" eb="5">
      <t>トウ</t>
    </rPh>
    <phoneticPr fontId="58"/>
  </si>
  <si>
    <r>
      <rPr>
        <sz val="10"/>
        <rFont val="ＭＳ Ｐゴシック"/>
        <family val="3"/>
        <charset val="128"/>
      </rPr>
      <t>無償資金協力</t>
    </r>
    <rPh sb="0" eb="2">
      <t>ムショウ</t>
    </rPh>
    <rPh sb="2" eb="4">
      <t>シキン</t>
    </rPh>
    <rPh sb="4" eb="6">
      <t>キョウリョク</t>
    </rPh>
    <phoneticPr fontId="58"/>
  </si>
  <si>
    <r>
      <t>1</t>
    </r>
    <r>
      <rPr>
        <sz val="11"/>
        <color theme="1"/>
        <rFont val="ＭＳ Ｐゴシック"/>
        <family val="2"/>
        <charset val="128"/>
      </rPr>
      <t>．平和構築分野における主な援助実績</t>
    </r>
    <rPh sb="2" eb="4">
      <t>ヘイワ</t>
    </rPh>
    <rPh sb="4" eb="6">
      <t>コウチク</t>
    </rPh>
    <rPh sb="6" eb="8">
      <t>ブンヤ</t>
    </rPh>
    <rPh sb="12" eb="13">
      <t>オモ</t>
    </rPh>
    <rPh sb="14" eb="16">
      <t>エンジョ</t>
    </rPh>
    <rPh sb="16" eb="18">
      <t>ジッセキ</t>
    </rPh>
    <phoneticPr fontId="58"/>
  </si>
  <si>
    <r>
      <rPr>
        <sz val="12"/>
        <color theme="1"/>
        <rFont val="ＭＳ Ｐゴシック"/>
        <family val="3"/>
        <charset val="128"/>
      </rPr>
      <t>図表</t>
    </r>
    <r>
      <rPr>
        <sz val="12"/>
        <color theme="1"/>
        <rFont val="Arial"/>
        <family val="2"/>
      </rPr>
      <t>2</t>
    </r>
    <r>
      <rPr>
        <sz val="12"/>
        <rFont val="Arial"/>
        <family val="2"/>
      </rPr>
      <t>1</t>
    </r>
    <r>
      <rPr>
        <sz val="12"/>
        <color theme="1"/>
        <rFont val="ＭＳ Ｐゴシック"/>
        <family val="3"/>
        <charset val="128"/>
      </rPr>
      <t>　平和構築分野における援助実績</t>
    </r>
    <rPh sb="0" eb="2">
      <t>ズヒョウ</t>
    </rPh>
    <rPh sb="5" eb="7">
      <t>ヘイワ</t>
    </rPh>
    <rPh sb="7" eb="9">
      <t>コウチク</t>
    </rPh>
    <rPh sb="9" eb="11">
      <t>ブンヤ</t>
    </rPh>
    <rPh sb="15" eb="17">
      <t>エンジョ</t>
    </rPh>
    <rPh sb="17" eb="19">
      <t>ジッセキ</t>
    </rPh>
    <phoneticPr fontId="58"/>
  </si>
  <si>
    <r>
      <rPr>
        <sz val="12"/>
        <rFont val="ＭＳ Ｐゴシック"/>
        <family val="3"/>
        <charset val="128"/>
      </rPr>
      <t>国連薬物・犯罪事務所（国連薬物統制計画（</t>
    </r>
    <r>
      <rPr>
        <sz val="12"/>
        <rFont val="Arial"/>
        <family val="2"/>
      </rPr>
      <t>UNDCP</t>
    </r>
    <r>
      <rPr>
        <sz val="12"/>
        <rFont val="ＭＳ Ｐゴシック"/>
        <family val="3"/>
        <charset val="128"/>
      </rPr>
      <t>）基金）（任意拠出金のみ）</t>
    </r>
    <rPh sb="0" eb="2">
      <t>コクレン</t>
    </rPh>
    <rPh sb="2" eb="4">
      <t>ヤクブツ</t>
    </rPh>
    <rPh sb="5" eb="7">
      <t>ハンザイ</t>
    </rPh>
    <rPh sb="7" eb="10">
      <t>ジムショ</t>
    </rPh>
    <rPh sb="11" eb="13">
      <t>コクレン</t>
    </rPh>
    <rPh sb="13" eb="15">
      <t>ヤクブツ</t>
    </rPh>
    <rPh sb="15" eb="17">
      <t>トウセイ</t>
    </rPh>
    <rPh sb="17" eb="19">
      <t>ケイカク</t>
    </rPh>
    <rPh sb="26" eb="28">
      <t>キキン</t>
    </rPh>
    <rPh sb="30" eb="32">
      <t>ニンイ</t>
    </rPh>
    <rPh sb="32" eb="35">
      <t>キョシュツキン</t>
    </rPh>
    <phoneticPr fontId="32"/>
  </si>
  <si>
    <r>
      <rPr>
        <sz val="12"/>
        <rFont val="ＭＳ Ｐゴシック"/>
        <family val="3"/>
        <charset val="128"/>
      </rPr>
      <t>金　額</t>
    </r>
    <rPh sb="0" eb="1">
      <t>キン</t>
    </rPh>
    <rPh sb="2" eb="3">
      <t>ガク</t>
    </rPh>
    <phoneticPr fontId="32"/>
  </si>
  <si>
    <r>
      <t xml:space="preserve">                              </t>
    </r>
    <r>
      <rPr>
        <sz val="12"/>
        <rFont val="ＭＳ Ｐゴシック"/>
        <family val="3"/>
        <charset val="128"/>
      </rPr>
      <t>機　　関</t>
    </r>
    <rPh sb="30" eb="31">
      <t>キ</t>
    </rPh>
    <rPh sb="33" eb="34">
      <t>セキ</t>
    </rPh>
    <phoneticPr fontId="32"/>
  </si>
  <si>
    <r>
      <rPr>
        <sz val="12"/>
        <rFont val="ＭＳ Ｐゴシック"/>
        <family val="3"/>
        <charset val="128"/>
      </rPr>
      <t>（単位：円）</t>
    </r>
    <rPh sb="1" eb="3">
      <t>タンイ</t>
    </rPh>
    <rPh sb="4" eb="5">
      <t>エン</t>
    </rPh>
    <phoneticPr fontId="32"/>
  </si>
  <si>
    <r>
      <t>3</t>
    </r>
    <r>
      <rPr>
        <sz val="12"/>
        <rFont val="ＭＳ Ｐゴシック"/>
        <family val="3"/>
        <charset val="128"/>
      </rPr>
      <t>．国際機関への拠出金による支援</t>
    </r>
    <rPh sb="2" eb="4">
      <t>コクサイ</t>
    </rPh>
    <rPh sb="4" eb="6">
      <t>キカン</t>
    </rPh>
    <rPh sb="8" eb="10">
      <t>キョシュツ</t>
    </rPh>
    <rPh sb="10" eb="11">
      <t>キン</t>
    </rPh>
    <rPh sb="14" eb="16">
      <t>シエン</t>
    </rPh>
    <phoneticPr fontId="32"/>
  </si>
  <si>
    <r>
      <t xml:space="preserve">                              </t>
    </r>
    <r>
      <rPr>
        <sz val="12"/>
        <rFont val="ＭＳ Ｐゴシック"/>
        <family val="3"/>
        <charset val="128"/>
      </rPr>
      <t>合　　計</t>
    </r>
    <rPh sb="30" eb="31">
      <t>ゴウ</t>
    </rPh>
    <rPh sb="33" eb="34">
      <t>ケイ</t>
    </rPh>
    <phoneticPr fontId="32"/>
  </si>
  <si>
    <r>
      <rPr>
        <sz val="12"/>
        <rFont val="ＭＳ Ｐゴシック"/>
        <family val="3"/>
        <charset val="128"/>
      </rPr>
      <t>沿岸警備隊能力拡充プロジェクト　フェーズ</t>
    </r>
    <r>
      <rPr>
        <sz val="12"/>
        <rFont val="Arial"/>
        <family val="2"/>
      </rPr>
      <t>3</t>
    </r>
  </si>
  <si>
    <r>
      <t>ジ</t>
    </r>
    <r>
      <rPr>
        <sz val="12"/>
        <rFont val="ＭＳ Ｐゴシック"/>
        <family val="3"/>
        <charset val="128"/>
      </rPr>
      <t>ブチ</t>
    </r>
  </si>
  <si>
    <r>
      <t>フ</t>
    </r>
    <r>
      <rPr>
        <sz val="12"/>
        <rFont val="ＭＳ Ｐゴシック"/>
        <family val="3"/>
        <charset val="128"/>
      </rPr>
      <t>ィリピン沿岸警備隊船舶運用整備計画・海上法執行能力強化プロジェクト</t>
    </r>
  </si>
  <si>
    <r>
      <t>フ</t>
    </r>
    <r>
      <rPr>
        <sz val="12"/>
        <rFont val="ＭＳ Ｐゴシック"/>
        <family val="3"/>
        <charset val="128"/>
      </rPr>
      <t>ィリピン</t>
    </r>
  </si>
  <si>
    <r>
      <t>マ</t>
    </r>
    <r>
      <rPr>
        <sz val="12"/>
        <rFont val="ＭＳ Ｐゴシック"/>
        <family val="3"/>
        <charset val="128"/>
      </rPr>
      <t>レーシア海上法令執行庁教育訓練能力向上及び地域連携強化プロジェクト</t>
    </r>
    <rPh sb="5" eb="7">
      <t>カイジョウ</t>
    </rPh>
    <rPh sb="7" eb="9">
      <t>ホウレイ</t>
    </rPh>
    <rPh sb="9" eb="11">
      <t>シッコウ</t>
    </rPh>
    <rPh sb="11" eb="12">
      <t>チョウ</t>
    </rPh>
    <rPh sb="12" eb="14">
      <t>キョウイク</t>
    </rPh>
    <rPh sb="14" eb="16">
      <t>クンレン</t>
    </rPh>
    <rPh sb="16" eb="18">
      <t>ノウリョク</t>
    </rPh>
    <rPh sb="18" eb="20">
      <t>コウジョウ</t>
    </rPh>
    <rPh sb="20" eb="21">
      <t>オヨ</t>
    </rPh>
    <rPh sb="22" eb="24">
      <t>チイキ</t>
    </rPh>
    <rPh sb="24" eb="26">
      <t>レンケイ</t>
    </rPh>
    <rPh sb="26" eb="28">
      <t>キョウカ</t>
    </rPh>
    <phoneticPr fontId="32"/>
  </si>
  <si>
    <r>
      <t>マ</t>
    </r>
    <r>
      <rPr>
        <sz val="12"/>
        <rFont val="ＭＳ Ｐゴシック"/>
        <family val="3"/>
        <charset val="128"/>
      </rPr>
      <t>レーシア</t>
    </r>
  </si>
  <si>
    <r>
      <rPr>
        <sz val="12"/>
        <rFont val="ＭＳ Ｐゴシック"/>
        <family val="3"/>
        <charset val="128"/>
      </rPr>
      <t>人　数</t>
    </r>
    <rPh sb="0" eb="1">
      <t>ヒト</t>
    </rPh>
    <rPh sb="2" eb="3">
      <t>スウ</t>
    </rPh>
    <phoneticPr fontId="32"/>
  </si>
  <si>
    <r>
      <rPr>
        <sz val="12"/>
        <rFont val="ＭＳ Ｐゴシック"/>
        <family val="3"/>
        <charset val="128"/>
      </rPr>
      <t>案　　件</t>
    </r>
    <rPh sb="0" eb="1">
      <t>アン</t>
    </rPh>
    <rPh sb="3" eb="4">
      <t>ケン</t>
    </rPh>
    <phoneticPr fontId="32"/>
  </si>
  <si>
    <r>
      <rPr>
        <sz val="12"/>
        <rFont val="ＭＳ Ｐゴシック"/>
        <family val="3"/>
        <charset val="128"/>
      </rPr>
      <t>国　名</t>
    </r>
    <rPh sb="0" eb="1">
      <t>クニ</t>
    </rPh>
    <rPh sb="2" eb="3">
      <t>メイ</t>
    </rPh>
    <phoneticPr fontId="32"/>
  </si>
  <si>
    <r>
      <rPr>
        <sz val="12"/>
        <rFont val="ＭＳ Ｐゴシック"/>
        <family val="3"/>
        <charset val="128"/>
      </rPr>
      <t>　（</t>
    </r>
    <r>
      <rPr>
        <sz val="12"/>
        <rFont val="Arial"/>
        <family val="2"/>
      </rPr>
      <t>4</t>
    </r>
    <r>
      <rPr>
        <sz val="12"/>
        <rFont val="ＭＳ Ｐゴシック"/>
        <family val="3"/>
        <charset val="128"/>
      </rPr>
      <t>）現地国内研修</t>
    </r>
    <rPh sb="4" eb="6">
      <t>ゲンチ</t>
    </rPh>
    <rPh sb="6" eb="8">
      <t>コクナイ</t>
    </rPh>
    <rPh sb="8" eb="10">
      <t>ケンシュウ</t>
    </rPh>
    <phoneticPr fontId="32"/>
  </si>
  <si>
    <t>該当なし</t>
    <rPh sb="0" eb="2">
      <t>ガイトウ</t>
    </rPh>
    <phoneticPr fontId="32"/>
  </si>
  <si>
    <t>人　数</t>
    <rPh sb="0" eb="1">
      <t>ヒト</t>
    </rPh>
    <rPh sb="2" eb="3">
      <t>スウ</t>
    </rPh>
    <phoneticPr fontId="32"/>
  </si>
  <si>
    <t>案　　件</t>
    <rPh sb="0" eb="1">
      <t>アン</t>
    </rPh>
    <rPh sb="3" eb="4">
      <t>ケン</t>
    </rPh>
    <phoneticPr fontId="32"/>
  </si>
  <si>
    <t>国　名</t>
    <rPh sb="0" eb="1">
      <t>クニ</t>
    </rPh>
    <rPh sb="2" eb="3">
      <t>メイ</t>
    </rPh>
    <phoneticPr fontId="32"/>
  </si>
  <si>
    <r>
      <rPr>
        <sz val="12"/>
        <rFont val="ＭＳ Ｐゴシック"/>
        <family val="3"/>
        <charset val="128"/>
      </rPr>
      <t>　（</t>
    </r>
    <r>
      <rPr>
        <sz val="12"/>
        <rFont val="Arial"/>
        <family val="2"/>
      </rPr>
      <t>3</t>
    </r>
    <r>
      <rPr>
        <sz val="12"/>
        <rFont val="ＭＳ Ｐゴシック"/>
        <family val="3"/>
        <charset val="128"/>
      </rPr>
      <t>）調査団派遣</t>
    </r>
    <rPh sb="4" eb="6">
      <t>チョウサ</t>
    </rPh>
    <rPh sb="6" eb="7">
      <t>ダン</t>
    </rPh>
    <rPh sb="7" eb="9">
      <t>ハケン</t>
    </rPh>
    <phoneticPr fontId="32"/>
  </si>
  <si>
    <r>
      <rPr>
        <sz val="12"/>
        <rFont val="ＭＳ Ｐゴシック"/>
        <family val="3"/>
        <charset val="128"/>
      </rPr>
      <t>科学的根拠に基づく薬物依存症治療プログラム導入プロジェクト</t>
    </r>
    <rPh sb="0" eb="3">
      <t>カガクテキ</t>
    </rPh>
    <rPh sb="3" eb="5">
      <t>コンキョ</t>
    </rPh>
    <rPh sb="6" eb="7">
      <t>モト</t>
    </rPh>
    <rPh sb="9" eb="16">
      <t>ヤクブツイゾンショウチリョウ</t>
    </rPh>
    <rPh sb="21" eb="23">
      <t>ドウニュウ</t>
    </rPh>
    <phoneticPr fontId="32"/>
  </si>
  <si>
    <r>
      <rPr>
        <sz val="12"/>
        <rFont val="ＭＳ Ｐゴシック"/>
        <family val="3"/>
        <charset val="128"/>
      </rPr>
      <t>フィリピン</t>
    </r>
  </si>
  <si>
    <r>
      <rPr>
        <sz val="12"/>
        <rFont val="ＭＳ Ｐゴシック"/>
        <family val="3"/>
        <charset val="128"/>
      </rPr>
      <t>　（</t>
    </r>
    <r>
      <rPr>
        <sz val="12"/>
        <rFont val="Arial"/>
        <family val="2"/>
      </rPr>
      <t>2</t>
    </r>
    <r>
      <rPr>
        <sz val="12"/>
        <rFont val="ＭＳ Ｐゴシック"/>
        <family val="3"/>
        <charset val="128"/>
      </rPr>
      <t>）専門家派遣</t>
    </r>
    <rPh sb="4" eb="7">
      <t>センモンカ</t>
    </rPh>
    <rPh sb="7" eb="9">
      <t>ハケン</t>
    </rPh>
    <phoneticPr fontId="32"/>
  </si>
  <si>
    <r>
      <t>　</t>
    </r>
    <r>
      <rPr>
        <sz val="12"/>
        <rFont val="ＭＳ Ｐゴシック"/>
        <family val="3"/>
        <charset val="128"/>
      </rPr>
      <t>　　　　　　　　　　　　　　小　　計</t>
    </r>
    <rPh sb="15" eb="16">
      <t>ショウ</t>
    </rPh>
    <rPh sb="18" eb="19">
      <t>ケイ</t>
    </rPh>
    <phoneticPr fontId="32"/>
  </si>
  <si>
    <t>ベトナム</t>
  </si>
  <si>
    <r>
      <rPr>
        <sz val="12"/>
        <rFont val="ＭＳ Ｐゴシック"/>
        <family val="3"/>
        <charset val="128"/>
      </rPr>
      <t>（国別研修）海上法執行（</t>
    </r>
    <r>
      <rPr>
        <sz val="12"/>
        <rFont val="Arial"/>
        <family val="2"/>
      </rPr>
      <t>C</t>
    </r>
    <r>
      <rPr>
        <sz val="12"/>
        <rFont val="ＭＳ Ｐゴシック"/>
        <family val="3"/>
        <charset val="128"/>
      </rPr>
      <t>）</t>
    </r>
  </si>
  <si>
    <t>インドネシア</t>
  </si>
  <si>
    <r>
      <rPr>
        <sz val="12"/>
        <rFont val="ＭＳ Ｐゴシック"/>
        <family val="3"/>
        <charset val="128"/>
      </rPr>
      <t>（国別研修）海上法執行（</t>
    </r>
    <r>
      <rPr>
        <sz val="12"/>
        <rFont val="Arial"/>
        <family val="2"/>
      </rPr>
      <t>B</t>
    </r>
    <r>
      <rPr>
        <sz val="12"/>
        <rFont val="ＭＳ Ｐゴシック"/>
        <family val="3"/>
        <charset val="128"/>
      </rPr>
      <t>）</t>
    </r>
  </si>
  <si>
    <r>
      <rPr>
        <sz val="12"/>
        <rFont val="ＭＳ Ｐゴシック"/>
        <family val="3"/>
        <charset val="128"/>
      </rPr>
      <t>（国別研修）海上法執行（</t>
    </r>
    <r>
      <rPr>
        <sz val="12"/>
        <rFont val="Arial"/>
        <family val="2"/>
      </rPr>
      <t>A</t>
    </r>
    <r>
      <rPr>
        <sz val="12"/>
        <rFont val="ＭＳ Ｐゴシック"/>
        <family val="3"/>
        <charset val="128"/>
      </rPr>
      <t>）</t>
    </r>
    <rPh sb="1" eb="3">
      <t>クニベツ</t>
    </rPh>
    <rPh sb="3" eb="5">
      <t>ケンシュウ</t>
    </rPh>
    <phoneticPr fontId="64"/>
  </si>
  <si>
    <r>
      <rPr>
        <sz val="12"/>
        <rFont val="ＭＳ Ｐゴシック"/>
        <family val="3"/>
        <charset val="128"/>
      </rPr>
      <t>　　　　　　　　　　　　　　　小　　計</t>
    </r>
    <rPh sb="15" eb="16">
      <t>ショウ</t>
    </rPh>
    <rPh sb="18" eb="19">
      <t>ケイ</t>
    </rPh>
    <phoneticPr fontId="32"/>
  </si>
  <si>
    <t>モルディブ</t>
  </si>
  <si>
    <r>
      <t>ミ</t>
    </r>
    <r>
      <rPr>
        <sz val="12"/>
        <rFont val="ＭＳ Ｐゴシック"/>
        <family val="3"/>
        <charset val="128"/>
      </rPr>
      <t>クロネシア連邦</t>
    </r>
    <rPh sb="6" eb="8">
      <t>レンポウ</t>
    </rPh>
    <phoneticPr fontId="25"/>
  </si>
  <si>
    <t>マレーシア</t>
  </si>
  <si>
    <t>東ティモール</t>
  </si>
  <si>
    <t>マーシャル</t>
  </si>
  <si>
    <t>ナイジェリア</t>
  </si>
  <si>
    <t>ソロモン</t>
  </si>
  <si>
    <t>スリランカ</t>
  </si>
  <si>
    <t>ジブチ</t>
  </si>
  <si>
    <t>ケニア</t>
  </si>
  <si>
    <t>エジプト</t>
  </si>
  <si>
    <r>
      <rPr>
        <sz val="12"/>
        <rFont val="ＭＳ Ｐゴシック"/>
        <family val="3"/>
        <charset val="128"/>
      </rPr>
      <t>（課題別研修）　海上犯罪取締り</t>
    </r>
    <rPh sb="1" eb="4">
      <t>カダイベツ</t>
    </rPh>
    <rPh sb="4" eb="6">
      <t>ケンシュウ</t>
    </rPh>
    <rPh sb="8" eb="10">
      <t>カイジョウ</t>
    </rPh>
    <rPh sb="10" eb="12">
      <t>ハンザイ</t>
    </rPh>
    <rPh sb="12" eb="14">
      <t>トリシマリ</t>
    </rPh>
    <phoneticPr fontId="32"/>
  </si>
  <si>
    <r>
      <rPr>
        <sz val="12"/>
        <rFont val="ＭＳ Ｐゴシック"/>
        <family val="3"/>
        <charset val="128"/>
      </rPr>
      <t>国名</t>
    </r>
    <rPh sb="0" eb="1">
      <t>クニ</t>
    </rPh>
    <rPh sb="1" eb="2">
      <t>メイ</t>
    </rPh>
    <phoneticPr fontId="32"/>
  </si>
  <si>
    <r>
      <t>　（</t>
    </r>
    <r>
      <rPr>
        <sz val="12"/>
        <rFont val="Arial"/>
        <family val="2"/>
      </rPr>
      <t>1</t>
    </r>
    <r>
      <rPr>
        <sz val="12"/>
        <rFont val="ＭＳ Ｐゴシック"/>
        <family val="3"/>
        <charset val="128"/>
      </rPr>
      <t>）研修員受入（オンライン）</t>
    </r>
    <rPh sb="4" eb="6">
      <t>ケンシュウ</t>
    </rPh>
    <rPh sb="6" eb="7">
      <t>イン</t>
    </rPh>
    <rPh sb="7" eb="9">
      <t>ウケイ</t>
    </rPh>
    <phoneticPr fontId="32"/>
  </si>
  <si>
    <r>
      <t>2</t>
    </r>
    <r>
      <rPr>
        <sz val="12"/>
        <rFont val="ＭＳ Ｐゴシック"/>
        <family val="3"/>
        <charset val="128"/>
      </rPr>
      <t>．技術協力</t>
    </r>
    <rPh sb="2" eb="4">
      <t>ギジュツ</t>
    </rPh>
    <rPh sb="4" eb="6">
      <t>キョウリョク</t>
    </rPh>
    <phoneticPr fontId="32"/>
  </si>
  <si>
    <r>
      <rPr>
        <sz val="12"/>
        <rFont val="ＭＳ Ｐゴシック"/>
        <family val="3"/>
        <charset val="128"/>
      </rPr>
      <t>　　　　　　　　合　　計</t>
    </r>
    <rPh sb="8" eb="9">
      <t>ゴウ</t>
    </rPh>
    <rPh sb="11" eb="12">
      <t>ケイ</t>
    </rPh>
    <phoneticPr fontId="32"/>
  </si>
  <si>
    <r>
      <t>1</t>
    </r>
    <r>
      <rPr>
        <sz val="12"/>
        <rFont val="ＭＳ Ｐゴシック"/>
        <family val="3"/>
        <charset val="128"/>
      </rPr>
      <t>．無償資金協力</t>
    </r>
    <rPh sb="2" eb="4">
      <t>ムショウ</t>
    </rPh>
    <rPh sb="4" eb="6">
      <t>シキン</t>
    </rPh>
    <rPh sb="6" eb="8">
      <t>キョウリョク</t>
    </rPh>
    <phoneticPr fontId="32"/>
  </si>
  <si>
    <r>
      <rPr>
        <sz val="12"/>
        <rFont val="ＭＳ Ｐゴシック"/>
        <family val="3"/>
        <charset val="128"/>
      </rPr>
      <t>図表</t>
    </r>
    <r>
      <rPr>
        <sz val="12"/>
        <rFont val="Arial"/>
        <family val="2"/>
      </rPr>
      <t xml:space="preserve">22 </t>
    </r>
    <r>
      <rPr>
        <sz val="12"/>
        <rFont val="ＭＳ Ｐゴシック"/>
        <family val="3"/>
        <charset val="128"/>
      </rPr>
      <t>麻薬対策における援助実績（</t>
    </r>
    <r>
      <rPr>
        <sz val="12"/>
        <rFont val="Arial"/>
        <family val="2"/>
      </rPr>
      <t>2020</t>
    </r>
    <r>
      <rPr>
        <sz val="12"/>
        <rFont val="ＭＳ Ｐゴシック"/>
        <family val="3"/>
        <charset val="128"/>
      </rPr>
      <t>年度）　</t>
    </r>
    <rPh sb="0" eb="2">
      <t>ズヒョウ</t>
    </rPh>
    <rPh sb="5" eb="7">
      <t>マヤク</t>
    </rPh>
    <rPh sb="7" eb="9">
      <t>タイサク</t>
    </rPh>
    <rPh sb="13" eb="15">
      <t>エンジョ</t>
    </rPh>
    <rPh sb="15" eb="17">
      <t>ジッセキ</t>
    </rPh>
    <rPh sb="22" eb="24">
      <t>ネンド</t>
    </rPh>
    <phoneticPr fontId="32"/>
  </si>
  <si>
    <r>
      <rPr>
        <sz val="12"/>
        <rFont val="ＭＳ Ｐゴシック"/>
        <family val="3"/>
        <charset val="128"/>
      </rPr>
      <t>合計</t>
    </r>
    <rPh sb="0" eb="2">
      <t>ゴウケイ</t>
    </rPh>
    <phoneticPr fontId="66"/>
  </si>
  <si>
    <t>クラスター弾に関する条約履行支援ユニット拠出金</t>
    <rPh sb="12" eb="14">
      <t>リコウ</t>
    </rPh>
    <rPh sb="14" eb="16">
      <t>シエン</t>
    </rPh>
    <rPh sb="20" eb="23">
      <t>キョシュツキン</t>
    </rPh>
    <phoneticPr fontId="51"/>
  </si>
  <si>
    <t>クラスター弾に関する条約履行支援ユニット</t>
    <rPh sb="5" eb="6">
      <t>ダン</t>
    </rPh>
    <rPh sb="7" eb="8">
      <t>カン</t>
    </rPh>
    <rPh sb="10" eb="12">
      <t>ジョウヤク</t>
    </rPh>
    <rPh sb="12" eb="14">
      <t>リコウ</t>
    </rPh>
    <rPh sb="14" eb="16">
      <t>シエン</t>
    </rPh>
    <phoneticPr fontId="51"/>
  </si>
  <si>
    <t>対人地雷禁止条約履行支援ユニット拠出金</t>
    <rPh sb="0" eb="2">
      <t>タイジン</t>
    </rPh>
    <rPh sb="2" eb="4">
      <t>ジライ</t>
    </rPh>
    <rPh sb="4" eb="6">
      <t>キンシ</t>
    </rPh>
    <rPh sb="6" eb="8">
      <t>ジョウヤク</t>
    </rPh>
    <rPh sb="8" eb="10">
      <t>リコウ</t>
    </rPh>
    <rPh sb="10" eb="12">
      <t>シエン</t>
    </rPh>
    <rPh sb="16" eb="19">
      <t>キョシュツキン</t>
    </rPh>
    <phoneticPr fontId="66"/>
  </si>
  <si>
    <r>
      <rPr>
        <sz val="12"/>
        <rFont val="ＭＳ Ｐゴシック"/>
        <family val="3"/>
        <charset val="128"/>
      </rPr>
      <t>対人地雷禁止条約履行支援ユニット</t>
    </r>
    <rPh sb="0" eb="2">
      <t>タイジン</t>
    </rPh>
    <rPh sb="2" eb="4">
      <t>ジライ</t>
    </rPh>
    <rPh sb="4" eb="6">
      <t>キンシ</t>
    </rPh>
    <rPh sb="6" eb="8">
      <t>ジョウヤク</t>
    </rPh>
    <rPh sb="8" eb="10">
      <t>リコウ</t>
    </rPh>
    <rPh sb="10" eb="12">
      <t>シエン</t>
    </rPh>
    <phoneticPr fontId="66"/>
  </si>
  <si>
    <r>
      <rPr>
        <sz val="12"/>
        <rFont val="ＭＳ Ｐゴシック"/>
        <family val="3"/>
        <charset val="128"/>
      </rPr>
      <t>クラスター弾に関する条約締約国会議等分担金</t>
    </r>
    <rPh sb="5" eb="6">
      <t>ダン</t>
    </rPh>
    <rPh sb="7" eb="8">
      <t>カン</t>
    </rPh>
    <rPh sb="10" eb="12">
      <t>ジョウヤク</t>
    </rPh>
    <rPh sb="12" eb="14">
      <t>テイヤク</t>
    </rPh>
    <rPh sb="14" eb="15">
      <t>コク</t>
    </rPh>
    <rPh sb="15" eb="17">
      <t>カイギ</t>
    </rPh>
    <rPh sb="17" eb="18">
      <t>トウ</t>
    </rPh>
    <rPh sb="18" eb="21">
      <t>ブンタンキン</t>
    </rPh>
    <phoneticPr fontId="66"/>
  </si>
  <si>
    <t>国連軍縮部</t>
    <rPh sb="4" eb="5">
      <t>ブ</t>
    </rPh>
    <phoneticPr fontId="58"/>
  </si>
  <si>
    <r>
      <rPr>
        <sz val="12"/>
        <rFont val="ＭＳ Ｐゴシック"/>
        <family val="3"/>
        <charset val="128"/>
      </rPr>
      <t>対人地雷禁止条約（オタワ条約）締約国会議等分担金</t>
    </r>
    <rPh sb="0" eb="2">
      <t>タイジン</t>
    </rPh>
    <rPh sb="2" eb="4">
      <t>ジライ</t>
    </rPh>
    <rPh sb="4" eb="6">
      <t>キンシ</t>
    </rPh>
    <rPh sb="6" eb="8">
      <t>ジョウヤク</t>
    </rPh>
    <rPh sb="12" eb="14">
      <t>ジョウヤク</t>
    </rPh>
    <rPh sb="15" eb="17">
      <t>テイヤク</t>
    </rPh>
    <rPh sb="17" eb="18">
      <t>コク</t>
    </rPh>
    <rPh sb="18" eb="20">
      <t>カイギ</t>
    </rPh>
    <rPh sb="20" eb="21">
      <t>トウ</t>
    </rPh>
    <rPh sb="21" eb="24">
      <t>ブンタンキン</t>
    </rPh>
    <phoneticPr fontId="66"/>
  </si>
  <si>
    <r>
      <rPr>
        <sz val="12"/>
        <rFont val="ＭＳ Ｐゴシック"/>
        <family val="3"/>
        <charset val="128"/>
      </rPr>
      <t>特定通常兵器使用禁止制限条約（</t>
    </r>
    <r>
      <rPr>
        <sz val="12"/>
        <rFont val="Arial"/>
        <family val="2"/>
      </rPr>
      <t>CCW</t>
    </r>
    <r>
      <rPr>
        <sz val="12"/>
        <rFont val="ＭＳ Ｐゴシック"/>
        <family val="3"/>
        <charset val="128"/>
      </rPr>
      <t>）締約国関連会議等分担金</t>
    </r>
    <rPh sb="0" eb="2">
      <t>トクテイ</t>
    </rPh>
    <rPh sb="2" eb="4">
      <t>ツウジョウ</t>
    </rPh>
    <rPh sb="4" eb="6">
      <t>ヘイキ</t>
    </rPh>
    <rPh sb="6" eb="8">
      <t>シヨウ</t>
    </rPh>
    <rPh sb="8" eb="10">
      <t>キンシ</t>
    </rPh>
    <rPh sb="10" eb="12">
      <t>セイゲン</t>
    </rPh>
    <rPh sb="12" eb="14">
      <t>ジョウヤク</t>
    </rPh>
    <rPh sb="19" eb="22">
      <t>テイヤクコク</t>
    </rPh>
    <rPh sb="22" eb="24">
      <t>カンレン</t>
    </rPh>
    <rPh sb="24" eb="26">
      <t>カイギ</t>
    </rPh>
    <rPh sb="26" eb="27">
      <t>トウ</t>
    </rPh>
    <rPh sb="27" eb="30">
      <t>ブンタンキン</t>
    </rPh>
    <phoneticPr fontId="66"/>
  </si>
  <si>
    <r>
      <rPr>
        <sz val="12"/>
        <rFont val="ＭＳ Ｐゴシック"/>
        <family val="3"/>
        <charset val="128"/>
      </rPr>
      <t>国連軍縮部</t>
    </r>
    <rPh sb="4" eb="5">
      <t>ブ</t>
    </rPh>
    <phoneticPr fontId="58"/>
  </si>
  <si>
    <r>
      <rPr>
        <sz val="12"/>
        <rFont val="ＭＳ Ｐゴシック"/>
        <family val="3"/>
        <charset val="128"/>
      </rPr>
      <t>金　額</t>
    </r>
    <rPh sb="0" eb="1">
      <t>キン</t>
    </rPh>
    <rPh sb="2" eb="3">
      <t>ガク</t>
    </rPh>
    <phoneticPr fontId="66"/>
  </si>
  <si>
    <r>
      <rPr>
        <sz val="12"/>
        <rFont val="ＭＳ Ｐゴシック"/>
        <family val="3"/>
        <charset val="128"/>
      </rPr>
      <t>案　件</t>
    </r>
    <rPh sb="0" eb="1">
      <t>アン</t>
    </rPh>
    <rPh sb="2" eb="3">
      <t>ケン</t>
    </rPh>
    <phoneticPr fontId="66"/>
  </si>
  <si>
    <r>
      <rPr>
        <sz val="12"/>
        <rFont val="ＭＳ Ｐゴシック"/>
        <family val="3"/>
        <charset val="128"/>
      </rPr>
      <t>国・機関名</t>
    </r>
    <rPh sb="0" eb="1">
      <t>クニ</t>
    </rPh>
    <rPh sb="2" eb="4">
      <t>キカン</t>
    </rPh>
    <rPh sb="4" eb="5">
      <t>メイ</t>
    </rPh>
    <phoneticPr fontId="66"/>
  </si>
  <si>
    <r>
      <rPr>
        <sz val="12"/>
        <rFont val="ＭＳ Ｐゴシック"/>
        <family val="3"/>
        <charset val="128"/>
      </rPr>
      <t>（単位：円）</t>
    </r>
    <rPh sb="1" eb="3">
      <t>タンイ</t>
    </rPh>
    <rPh sb="4" eb="5">
      <t>エン</t>
    </rPh>
    <phoneticPr fontId="66"/>
  </si>
  <si>
    <r>
      <rPr>
        <sz val="12"/>
        <rFont val="ＭＳ Ｐゴシック"/>
        <family val="3"/>
        <charset val="128"/>
      </rPr>
      <t>（</t>
    </r>
    <r>
      <rPr>
        <sz val="12"/>
        <rFont val="Arial"/>
        <family val="2"/>
      </rPr>
      <t>4</t>
    </r>
    <r>
      <rPr>
        <sz val="12"/>
        <rFont val="ＭＳ Ｐゴシック"/>
        <family val="3"/>
        <charset val="128"/>
      </rPr>
      <t>）その他（</t>
    </r>
    <r>
      <rPr>
        <sz val="12"/>
        <rFont val="Arial"/>
        <family val="2"/>
      </rPr>
      <t>ODA</t>
    </r>
    <r>
      <rPr>
        <sz val="12"/>
        <rFont val="ＭＳ Ｐゴシック"/>
        <family val="3"/>
        <charset val="128"/>
      </rPr>
      <t>以外の地雷・不発弾等に関する国際的な規制作りへの支援）　</t>
    </r>
    <rPh sb="5" eb="6">
      <t>タ</t>
    </rPh>
    <rPh sb="34" eb="36">
      <t>シエン</t>
    </rPh>
    <phoneticPr fontId="66"/>
  </si>
  <si>
    <t>復興、新型コロナウイルス予防・対策及び発展に向けた爆発物危機対応に係る国家の緊急能力の向上</t>
    <rPh sb="0" eb="2">
      <t>フッコウ</t>
    </rPh>
    <rPh sb="3" eb="5">
      <t>シンガタ</t>
    </rPh>
    <rPh sb="12" eb="14">
      <t>ヨボウ</t>
    </rPh>
    <rPh sb="15" eb="17">
      <t>タイサク</t>
    </rPh>
    <rPh sb="17" eb="18">
      <t>オヨ</t>
    </rPh>
    <rPh sb="19" eb="21">
      <t>ハッテン</t>
    </rPh>
    <rPh sb="22" eb="23">
      <t>ム</t>
    </rPh>
    <rPh sb="25" eb="28">
      <t>バクハツブツ</t>
    </rPh>
    <rPh sb="28" eb="30">
      <t>キキ</t>
    </rPh>
    <rPh sb="30" eb="32">
      <t>タイオウ</t>
    </rPh>
    <rPh sb="33" eb="34">
      <t>カカワ</t>
    </rPh>
    <rPh sb="35" eb="37">
      <t>コッカ</t>
    </rPh>
    <rPh sb="38" eb="40">
      <t>キンキュウ</t>
    </rPh>
    <rPh sb="40" eb="42">
      <t>ノウリョク</t>
    </rPh>
    <rPh sb="43" eb="45">
      <t>コウジョウ</t>
    </rPh>
    <phoneticPr fontId="48"/>
  </si>
  <si>
    <t>南スーダン</t>
  </si>
  <si>
    <t>ガザ地区における戦争残存物（ERW）リスクの低減と紛争回復力の促進</t>
    <rPh sb="2" eb="4">
      <t>チク</t>
    </rPh>
    <rPh sb="8" eb="10">
      <t>センソウ</t>
    </rPh>
    <rPh sb="10" eb="12">
      <t>ザンゾン</t>
    </rPh>
    <rPh sb="12" eb="13">
      <t>ブツ</t>
    </rPh>
    <rPh sb="22" eb="24">
      <t>テイゲン</t>
    </rPh>
    <rPh sb="25" eb="27">
      <t>フンソウ</t>
    </rPh>
    <rPh sb="27" eb="30">
      <t>カイフクリョク</t>
    </rPh>
    <rPh sb="31" eb="33">
      <t>ソクシン</t>
    </rPh>
    <phoneticPr fontId="58"/>
  </si>
  <si>
    <t>パレスチナ</t>
  </si>
  <si>
    <t>ナイジェリア北東部における民間人の保護と強靱性を高めるための爆発リスクの軽減</t>
    <rPh sb="6" eb="8">
      <t>ホクトウ</t>
    </rPh>
    <rPh sb="8" eb="9">
      <t>ブ</t>
    </rPh>
    <rPh sb="13" eb="15">
      <t>ミンカン</t>
    </rPh>
    <rPh sb="15" eb="16">
      <t>ジン</t>
    </rPh>
    <rPh sb="17" eb="19">
      <t>ホゴ</t>
    </rPh>
    <rPh sb="20" eb="23">
      <t>キョウジンセイ</t>
    </rPh>
    <rPh sb="24" eb="25">
      <t>タカ</t>
    </rPh>
    <rPh sb="30" eb="32">
      <t>バクハツ</t>
    </rPh>
    <rPh sb="36" eb="38">
      <t>ケイゲン</t>
    </rPh>
    <phoneticPr fontId="58"/>
  </si>
  <si>
    <t>スーダンにおけるCOVID-19対策に係る地雷除去活動</t>
    <rPh sb="16" eb="18">
      <t>タイサク</t>
    </rPh>
    <rPh sb="19" eb="20">
      <t>カカワ</t>
    </rPh>
    <rPh sb="21" eb="23">
      <t>ジライ</t>
    </rPh>
    <rPh sb="23" eb="25">
      <t>ジョキョ</t>
    </rPh>
    <rPh sb="25" eb="27">
      <t>カツドウ</t>
    </rPh>
    <phoneticPr fontId="48"/>
  </si>
  <si>
    <t>スーダン</t>
  </si>
  <si>
    <r>
      <rPr>
        <sz val="12"/>
        <rFont val="ＭＳ Ｐゴシック"/>
        <family val="3"/>
        <charset val="128"/>
      </rPr>
      <t>シリアにおける</t>
    </r>
    <r>
      <rPr>
        <sz val="12"/>
        <rFont val="Arial"/>
        <family val="2"/>
      </rPr>
      <t>COVID-19</t>
    </r>
    <r>
      <rPr>
        <sz val="12"/>
        <rFont val="ＭＳ Ｐゴシック"/>
        <family val="3"/>
        <charset val="128"/>
      </rPr>
      <t>パンデミックに関連する脅威の増加に対処するための人道的地雷対策</t>
    </r>
    <rPh sb="22" eb="24">
      <t>カンレン</t>
    </rPh>
    <rPh sb="26" eb="28">
      <t>キョウイ</t>
    </rPh>
    <rPh sb="29" eb="31">
      <t>ゾウカ</t>
    </rPh>
    <rPh sb="32" eb="34">
      <t>タイショ</t>
    </rPh>
    <rPh sb="39" eb="42">
      <t>ジンドウテキ</t>
    </rPh>
    <rPh sb="42" eb="44">
      <t>ジライ</t>
    </rPh>
    <rPh sb="44" eb="46">
      <t>タイサク</t>
    </rPh>
    <phoneticPr fontId="48"/>
  </si>
  <si>
    <t>シリア</t>
  </si>
  <si>
    <t>アフガニスタンにおける新型コロナウイルス対応型人道的地雷除去支援</t>
  </si>
  <si>
    <t>アフガニスタン</t>
  </si>
  <si>
    <r>
      <rPr>
        <sz val="12"/>
        <rFont val="ＭＳ Ｐゴシック"/>
        <family val="3"/>
        <charset val="128"/>
      </rPr>
      <t>国・地域・機関　名</t>
    </r>
    <rPh sb="0" eb="1">
      <t>クニ</t>
    </rPh>
    <rPh sb="2" eb="4">
      <t>チイキ</t>
    </rPh>
    <rPh sb="8" eb="9">
      <t>メイ</t>
    </rPh>
    <phoneticPr fontId="66"/>
  </si>
  <si>
    <r>
      <rPr>
        <sz val="12"/>
        <rFont val="ＭＳ Ｐゴシック"/>
        <family val="3"/>
        <charset val="128"/>
      </rPr>
      <t>　</t>
    </r>
    <r>
      <rPr>
        <sz val="12"/>
        <rFont val="ＭＳ Ｐゴシック"/>
        <family val="3"/>
        <charset val="128"/>
      </rPr>
      <t>国連地雷対策サービス部（</t>
    </r>
    <r>
      <rPr>
        <sz val="12"/>
        <rFont val="Arial"/>
        <family val="2"/>
      </rPr>
      <t>UNMAS</t>
    </r>
    <r>
      <rPr>
        <sz val="12"/>
        <rFont val="ＭＳ Ｐゴシック"/>
        <family val="3"/>
        <charset val="128"/>
      </rPr>
      <t>）・地雷対策支援信託基金</t>
    </r>
    <rPh sb="1" eb="3">
      <t>コクレン</t>
    </rPh>
    <rPh sb="3" eb="5">
      <t>ジライ</t>
    </rPh>
    <rPh sb="5" eb="7">
      <t>タイサク</t>
    </rPh>
    <rPh sb="11" eb="12">
      <t>ブ</t>
    </rPh>
    <rPh sb="20" eb="22">
      <t>ジライ</t>
    </rPh>
    <rPh sb="22" eb="24">
      <t>タイサク</t>
    </rPh>
    <rPh sb="24" eb="26">
      <t>シエン</t>
    </rPh>
    <rPh sb="26" eb="28">
      <t>シンタク</t>
    </rPh>
    <rPh sb="28" eb="30">
      <t>キキン</t>
    </rPh>
    <phoneticPr fontId="66"/>
  </si>
  <si>
    <t>（3）国際機関への拠出金による支援</t>
    <rPh sb="3" eb="5">
      <t>コクサイ</t>
    </rPh>
    <rPh sb="5" eb="7">
      <t>キカン</t>
    </rPh>
    <rPh sb="15" eb="17">
      <t>シエン</t>
    </rPh>
    <phoneticPr fontId="66"/>
  </si>
  <si>
    <t>カンボジア地雷対策センター組織強化プロジェクト</t>
  </si>
  <si>
    <t>カンボジア</t>
  </si>
  <si>
    <t>貧困削減に資するUXO Laoの実施能力強化プロジェクト</t>
    <rPh sb="0" eb="2">
      <t>ヒンコン</t>
    </rPh>
    <rPh sb="2" eb="4">
      <t>サクゲン</t>
    </rPh>
    <rPh sb="5" eb="6">
      <t>シ</t>
    </rPh>
    <rPh sb="16" eb="18">
      <t>ジッシ</t>
    </rPh>
    <rPh sb="18" eb="20">
      <t>ノウリョク</t>
    </rPh>
    <rPh sb="20" eb="22">
      <t>キョウカ</t>
    </rPh>
    <phoneticPr fontId="66"/>
  </si>
  <si>
    <t>ラオス</t>
  </si>
  <si>
    <r>
      <rPr>
        <sz val="12"/>
        <rFont val="ＭＳ Ｐゴシック"/>
        <family val="3"/>
        <charset val="128"/>
      </rPr>
      <t>国　名</t>
    </r>
    <rPh sb="0" eb="1">
      <t>クニ</t>
    </rPh>
    <rPh sb="2" eb="3">
      <t>メイ</t>
    </rPh>
    <phoneticPr fontId="66"/>
  </si>
  <si>
    <t>（2）技術協力　　</t>
    <rPh sb="3" eb="5">
      <t>ギジュツ</t>
    </rPh>
    <rPh sb="5" eb="7">
      <t>キョウリョク</t>
    </rPh>
    <phoneticPr fontId="66"/>
  </si>
  <si>
    <t>地雷除去活動のための医療支援・応急措置訓練実施計画</t>
    <rPh sb="0" eb="2">
      <t>ジライ</t>
    </rPh>
    <rPh sb="2" eb="4">
      <t>ジョキョ</t>
    </rPh>
    <rPh sb="4" eb="6">
      <t>カツドウ</t>
    </rPh>
    <rPh sb="10" eb="12">
      <t>イリョウ</t>
    </rPh>
    <rPh sb="12" eb="14">
      <t>シエン</t>
    </rPh>
    <rPh sb="15" eb="19">
      <t>オウキュウソチ</t>
    </rPh>
    <rPh sb="19" eb="21">
      <t>クンレン</t>
    </rPh>
    <rPh sb="21" eb="23">
      <t>ジッシ</t>
    </rPh>
    <rPh sb="23" eb="25">
      <t>ケイカク</t>
    </rPh>
    <phoneticPr fontId="66"/>
  </si>
  <si>
    <t>アルメニア</t>
    <phoneticPr fontId="58"/>
  </si>
  <si>
    <r>
      <rPr>
        <sz val="12"/>
        <rFont val="ＭＳ Ｐゴシック"/>
        <family val="3"/>
        <charset val="128"/>
      </rPr>
      <t>（1</t>
    </r>
    <r>
      <rPr>
        <sz val="12"/>
        <rFont val="ＭＳ Ｐゴシック"/>
        <family val="3"/>
        <charset val="128"/>
      </rPr>
      <t>）草の根・人間安全保障無償資金協力</t>
    </r>
    <rPh sb="3" eb="4">
      <t>クサ</t>
    </rPh>
    <rPh sb="5" eb="6">
      <t>ネ</t>
    </rPh>
    <rPh sb="7" eb="9">
      <t>ニンゲン</t>
    </rPh>
    <rPh sb="9" eb="11">
      <t>アンゼン</t>
    </rPh>
    <rPh sb="11" eb="13">
      <t>ホショウ</t>
    </rPh>
    <rPh sb="13" eb="15">
      <t>ムショウ</t>
    </rPh>
    <rPh sb="15" eb="17">
      <t>シキン</t>
    </rPh>
    <rPh sb="17" eb="19">
      <t>キョウリョク</t>
    </rPh>
    <phoneticPr fontId="66"/>
  </si>
  <si>
    <r>
      <t>4</t>
    </r>
    <r>
      <rPr>
        <sz val="12"/>
        <rFont val="ＭＳ Ｐゴシック"/>
        <family val="3"/>
        <charset val="128"/>
      </rPr>
      <t>．地雷対策支援全般（上記</t>
    </r>
    <r>
      <rPr>
        <sz val="12"/>
        <rFont val="Arial"/>
        <family val="2"/>
      </rPr>
      <t>1</t>
    </r>
    <r>
      <rPr>
        <sz val="12"/>
        <rFont val="ＭＳ Ｐゴシック"/>
        <family val="3"/>
        <charset val="128"/>
      </rPr>
      <t>．～</t>
    </r>
    <r>
      <rPr>
        <sz val="12"/>
        <rFont val="Arial"/>
        <family val="2"/>
      </rPr>
      <t>3</t>
    </r>
    <r>
      <rPr>
        <sz val="12"/>
        <rFont val="ＭＳ Ｐゴシック"/>
        <family val="3"/>
        <charset val="128"/>
      </rPr>
      <t>．の複数分野にまたがるプロジェクトを含む）</t>
    </r>
    <rPh sb="2" eb="4">
      <t>ジライ</t>
    </rPh>
    <rPh sb="4" eb="6">
      <t>タイサク</t>
    </rPh>
    <rPh sb="6" eb="8">
      <t>シエン</t>
    </rPh>
    <rPh sb="8" eb="10">
      <t>ゼンパン</t>
    </rPh>
    <rPh sb="11" eb="13">
      <t>ジョウキ</t>
    </rPh>
    <rPh sb="19" eb="21">
      <t>フクスウ</t>
    </rPh>
    <rPh sb="21" eb="23">
      <t>ブンヤ</t>
    </rPh>
    <rPh sb="35" eb="36">
      <t>フク</t>
    </rPh>
    <phoneticPr fontId="66"/>
  </si>
  <si>
    <t>新型コロナウイルスの影響により基礎的なサービスが行き届いていない人々や僻地コミュニティにおける保健、栄養、子どもの保護サービスを通じた人道支援</t>
    <phoneticPr fontId="58"/>
  </si>
  <si>
    <t>チャドのラック州における紛争の影響を受けた子どもに対する統合的支援並びに脆弱なコミュニティーのレジリエンス及び平和構築戦略の強化</t>
  </si>
  <si>
    <t>チャド</t>
  </si>
  <si>
    <t>金　額</t>
    <rPh sb="0" eb="1">
      <t>キン</t>
    </rPh>
    <rPh sb="2" eb="3">
      <t>ガク</t>
    </rPh>
    <phoneticPr fontId="66"/>
  </si>
  <si>
    <r>
      <rPr>
        <sz val="12"/>
        <rFont val="ＭＳ Ｐゴシック"/>
        <family val="3"/>
        <charset val="128"/>
      </rPr>
      <t>案件</t>
    </r>
    <rPh sb="0" eb="2">
      <t>アンケン</t>
    </rPh>
    <phoneticPr fontId="66"/>
  </si>
  <si>
    <r>
      <rPr>
        <sz val="12"/>
        <rFont val="ＭＳ Ｐゴシック"/>
        <family val="3"/>
        <charset val="128"/>
      </rPr>
      <t>国名</t>
    </r>
    <rPh sb="0" eb="1">
      <t>クニ</t>
    </rPh>
    <rPh sb="1" eb="2">
      <t>メイ</t>
    </rPh>
    <phoneticPr fontId="66"/>
  </si>
  <si>
    <r>
      <t xml:space="preserve">  </t>
    </r>
    <r>
      <rPr>
        <sz val="12"/>
        <rFont val="ＭＳ Ｐゴシック"/>
        <family val="3"/>
        <charset val="128"/>
      </rPr>
      <t>国連児童基金（</t>
    </r>
    <r>
      <rPr>
        <sz val="12"/>
        <rFont val="Arial"/>
        <family val="2"/>
      </rPr>
      <t>UNICEF</t>
    </r>
    <r>
      <rPr>
        <sz val="12"/>
        <rFont val="ＭＳ Ｐゴシック"/>
        <family val="3"/>
        <charset val="128"/>
      </rPr>
      <t>）</t>
    </r>
  </si>
  <si>
    <r>
      <rPr>
        <sz val="12"/>
        <rFont val="ＭＳ Ｐゴシック"/>
        <family val="3"/>
        <charset val="128"/>
      </rPr>
      <t>国際機関等への拠出金による支援　　</t>
    </r>
    <rPh sb="0" eb="1">
      <t>キカン</t>
    </rPh>
    <rPh sb="1" eb="2">
      <t>トウ</t>
    </rPh>
    <rPh sb="4" eb="7">
      <t>キョシュツキン</t>
    </rPh>
    <rPh sb="10" eb="12">
      <t>シエン</t>
    </rPh>
    <rPh sb="14" eb="16">
      <t>コクレン</t>
    </rPh>
    <phoneticPr fontId="66"/>
  </si>
  <si>
    <r>
      <t>3</t>
    </r>
    <r>
      <rPr>
        <sz val="12"/>
        <rFont val="ＭＳ Ｐゴシック"/>
        <family val="3"/>
        <charset val="128"/>
      </rPr>
      <t>．地雷啓発活動支援</t>
    </r>
    <rPh sb="2" eb="4">
      <t>ジライ</t>
    </rPh>
    <rPh sb="4" eb="6">
      <t>ケイハツ</t>
    </rPh>
    <rPh sb="6" eb="8">
      <t>カツドウ</t>
    </rPh>
    <rPh sb="8" eb="10">
      <t>シエン</t>
    </rPh>
    <phoneticPr fontId="66"/>
  </si>
  <si>
    <t>パレスチナに対する緊急援助活動及び復興支援活動</t>
    <rPh sb="6" eb="7">
      <t>タイ</t>
    </rPh>
    <rPh sb="9" eb="11">
      <t>キンキュウ</t>
    </rPh>
    <rPh sb="11" eb="13">
      <t>エンジョ</t>
    </rPh>
    <rPh sb="13" eb="15">
      <t>カツドウ</t>
    </rPh>
    <rPh sb="15" eb="16">
      <t>オヨ</t>
    </rPh>
    <rPh sb="17" eb="19">
      <t>フッコウ</t>
    </rPh>
    <rPh sb="19" eb="21">
      <t>シエン</t>
    </rPh>
    <rPh sb="21" eb="23">
      <t>カツドウ</t>
    </rPh>
    <phoneticPr fontId="58"/>
  </si>
  <si>
    <t>シリアに対する緊急援助活動及び復興支援活動</t>
    <rPh sb="4" eb="5">
      <t>タイ</t>
    </rPh>
    <rPh sb="7" eb="9">
      <t>キンキュウ</t>
    </rPh>
    <rPh sb="9" eb="11">
      <t>エンジョ</t>
    </rPh>
    <rPh sb="11" eb="13">
      <t>カツドウ</t>
    </rPh>
    <rPh sb="13" eb="14">
      <t>オヨ</t>
    </rPh>
    <rPh sb="15" eb="17">
      <t>フッコウ</t>
    </rPh>
    <rPh sb="17" eb="19">
      <t>シエン</t>
    </rPh>
    <rPh sb="19" eb="21">
      <t>カツドウ</t>
    </rPh>
    <phoneticPr fontId="58"/>
  </si>
  <si>
    <t>ウクライナに対する緊急援助活動及び復興支援活動</t>
    <rPh sb="6" eb="7">
      <t>タイ</t>
    </rPh>
    <rPh sb="9" eb="11">
      <t>キンキュウ</t>
    </rPh>
    <rPh sb="11" eb="13">
      <t>エンジョ</t>
    </rPh>
    <rPh sb="13" eb="15">
      <t>カツドウ</t>
    </rPh>
    <rPh sb="15" eb="16">
      <t>オヨ</t>
    </rPh>
    <rPh sb="17" eb="19">
      <t>フッコウ</t>
    </rPh>
    <rPh sb="19" eb="21">
      <t>シエン</t>
    </rPh>
    <rPh sb="21" eb="23">
      <t>カツドウ</t>
    </rPh>
    <phoneticPr fontId="58"/>
  </si>
  <si>
    <t>ウクライナ</t>
  </si>
  <si>
    <t>イラクに対する緊急援助活動及び復興支援活動</t>
    <rPh sb="4" eb="5">
      <t>タイ</t>
    </rPh>
    <rPh sb="7" eb="9">
      <t>キンキュウ</t>
    </rPh>
    <rPh sb="9" eb="11">
      <t>エンジョ</t>
    </rPh>
    <rPh sb="11" eb="13">
      <t>カツドウ</t>
    </rPh>
    <rPh sb="13" eb="14">
      <t>オヨ</t>
    </rPh>
    <rPh sb="15" eb="17">
      <t>フッコウ</t>
    </rPh>
    <rPh sb="17" eb="19">
      <t>シエン</t>
    </rPh>
    <rPh sb="19" eb="21">
      <t>カツドウ</t>
    </rPh>
    <phoneticPr fontId="58"/>
  </si>
  <si>
    <t>イラク</t>
  </si>
  <si>
    <r>
      <t xml:space="preserve">  </t>
    </r>
    <r>
      <rPr>
        <sz val="12"/>
        <rFont val="ＭＳ Ｐゴシック"/>
        <family val="3"/>
        <charset val="128"/>
      </rPr>
      <t>赤十字国際委員会（</t>
    </r>
    <r>
      <rPr>
        <sz val="12"/>
        <rFont val="Arial"/>
        <family val="2"/>
      </rPr>
      <t>ICRC</t>
    </r>
    <r>
      <rPr>
        <sz val="12"/>
        <rFont val="ＭＳ Ｐゴシック"/>
        <family val="3"/>
        <charset val="128"/>
      </rPr>
      <t>）任意拠出金　</t>
    </r>
    <phoneticPr fontId="58"/>
  </si>
  <si>
    <t xml:space="preserve"> </t>
    <phoneticPr fontId="66"/>
  </si>
  <si>
    <r>
      <t>2</t>
    </r>
    <r>
      <rPr>
        <sz val="12"/>
        <rFont val="ＭＳ Ｐゴシック"/>
        <family val="3"/>
        <charset val="128"/>
      </rPr>
      <t>．被害者支援</t>
    </r>
    <rPh sb="2" eb="5">
      <t>ヒガイシャ</t>
    </rPh>
    <rPh sb="5" eb="7">
      <t>シエン</t>
    </rPh>
    <phoneticPr fontId="66"/>
  </si>
  <si>
    <r>
      <t>タ</t>
    </r>
    <r>
      <rPr>
        <sz val="12"/>
        <rFont val="ＭＳ Ｐゴシック"/>
        <family val="3"/>
        <charset val="128"/>
      </rPr>
      <t>イの対人地雷禁止条約の下での除去義務履行のための支援プロジェクト（</t>
    </r>
    <r>
      <rPr>
        <sz val="12"/>
        <rFont val="Arial"/>
        <family val="2"/>
      </rPr>
      <t>PATOM</t>
    </r>
    <r>
      <rPr>
        <sz val="12"/>
        <rFont val="ＭＳ Ｐゴシック"/>
        <family val="3"/>
        <charset val="128"/>
      </rPr>
      <t>）</t>
    </r>
    <rPh sb="3" eb="5">
      <t>タイジン</t>
    </rPh>
    <rPh sb="5" eb="7">
      <t>ジライ</t>
    </rPh>
    <rPh sb="7" eb="9">
      <t>キンシ</t>
    </rPh>
    <rPh sb="9" eb="11">
      <t>ジョウヤク</t>
    </rPh>
    <rPh sb="12" eb="13">
      <t>モト</t>
    </rPh>
    <rPh sb="15" eb="17">
      <t>ジョキョ</t>
    </rPh>
    <rPh sb="17" eb="19">
      <t>ギム</t>
    </rPh>
    <rPh sb="19" eb="21">
      <t>リコウ</t>
    </rPh>
    <rPh sb="25" eb="27">
      <t>シエン</t>
    </rPh>
    <phoneticPr fontId="67"/>
  </si>
  <si>
    <t>タイ</t>
  </si>
  <si>
    <r>
      <rPr>
        <sz val="12"/>
        <rFont val="ＭＳ Ｐゴシック"/>
        <family val="3"/>
        <charset val="128"/>
      </rPr>
      <t>案　件</t>
    </r>
    <rPh sb="0" eb="1">
      <t>アン</t>
    </rPh>
    <rPh sb="2" eb="3">
      <t>ケン</t>
    </rPh>
    <phoneticPr fontId="32"/>
  </si>
  <si>
    <r>
      <t>国</t>
    </r>
    <r>
      <rPr>
        <sz val="12"/>
        <rFont val="ＭＳ Ｐゴシック"/>
        <family val="3"/>
        <charset val="128"/>
      </rPr>
      <t>・地域・機関　名</t>
    </r>
    <rPh sb="0" eb="1">
      <t>クニ</t>
    </rPh>
    <rPh sb="2" eb="4">
      <t>チイキ</t>
    </rPh>
    <rPh sb="8" eb="9">
      <t>メイ</t>
    </rPh>
    <phoneticPr fontId="67"/>
  </si>
  <si>
    <r>
      <t>（4）日・</t>
    </r>
    <r>
      <rPr>
        <sz val="12"/>
        <rFont val="Arial"/>
        <family val="2"/>
      </rPr>
      <t>ASEAN</t>
    </r>
    <r>
      <rPr>
        <sz val="12"/>
        <rFont val="ＭＳ Ｐゴシック"/>
        <family val="3"/>
        <charset val="128"/>
      </rPr>
      <t>統合基金（</t>
    </r>
    <r>
      <rPr>
        <sz val="12"/>
        <rFont val="Arial"/>
        <family val="2"/>
      </rPr>
      <t>JAIF</t>
    </r>
    <r>
      <rPr>
        <sz val="12"/>
        <rFont val="ＭＳ Ｐゴシック"/>
        <family val="3"/>
        <charset val="128"/>
      </rPr>
      <t>)　　　　　　　　　　　　　　　　　　　　　　　　　　　　　　　　　　　　　　　　　　　　　　　　　</t>
    </r>
    <rPh sb="3" eb="4">
      <t>ヒ</t>
    </rPh>
    <rPh sb="10" eb="12">
      <t>トウゴウ</t>
    </rPh>
    <rPh sb="12" eb="14">
      <t>キキン</t>
    </rPh>
    <phoneticPr fontId="66"/>
  </si>
  <si>
    <t>ソマリア警察の爆発物処理能力強化を通じた安全促進計画（UN連携／UNMAS実施）</t>
  </si>
  <si>
    <t>ソマリア</t>
  </si>
  <si>
    <t>（3）無償資金協力（一般）</t>
    <rPh sb="3" eb="5">
      <t>ムショウ</t>
    </rPh>
    <rPh sb="5" eb="7">
      <t>シキン</t>
    </rPh>
    <rPh sb="7" eb="9">
      <t>キョウリョク</t>
    </rPh>
    <rPh sb="10" eb="12">
      <t>イッパン</t>
    </rPh>
    <phoneticPr fontId="66"/>
  </si>
  <si>
    <r>
      <rPr>
        <sz val="12"/>
        <rFont val="ＭＳ Ｐゴシック"/>
        <family val="3"/>
        <charset val="128"/>
      </rPr>
      <t>合計</t>
    </r>
  </si>
  <si>
    <r>
      <t>シェンクワン県におけるクラスター子弾不発弾機械処理加速化事業（第</t>
    </r>
    <r>
      <rPr>
        <sz val="12"/>
        <rFont val="Arial"/>
        <family val="2"/>
      </rPr>
      <t>2</t>
    </r>
    <r>
      <rPr>
        <sz val="12"/>
        <rFont val="ＭＳ Ｐゴシック"/>
        <family val="3"/>
        <charset val="128"/>
      </rPr>
      <t>年次）</t>
    </r>
    <phoneticPr fontId="58"/>
  </si>
  <si>
    <r>
      <t>パラオ共和国における爆発性戦争残存物（</t>
    </r>
    <r>
      <rPr>
        <sz val="12"/>
        <rFont val="Arial"/>
        <family val="2"/>
      </rPr>
      <t>ERW</t>
    </r>
    <r>
      <rPr>
        <sz val="12"/>
        <rFont val="ＭＳ Ｐゴシック"/>
        <family val="3"/>
        <charset val="128"/>
      </rPr>
      <t>）処理事業（第</t>
    </r>
    <r>
      <rPr>
        <sz val="12"/>
        <rFont val="Arial"/>
        <family val="2"/>
      </rPr>
      <t>3</t>
    </r>
    <r>
      <rPr>
        <sz val="12"/>
        <rFont val="ＭＳ Ｐゴシック"/>
        <family val="3"/>
        <charset val="128"/>
      </rPr>
      <t>年次）</t>
    </r>
    <phoneticPr fontId="58"/>
  </si>
  <si>
    <t>パラオ</t>
  </si>
  <si>
    <r>
      <rPr>
        <sz val="12"/>
        <rFont val="ＭＳ Ｐゴシック"/>
        <family val="3"/>
        <charset val="128"/>
      </rPr>
      <t>ストゥントレン州における不発弾（クラスター弾）機械処理を伴う復興支援事業（第</t>
    </r>
    <r>
      <rPr>
        <sz val="12"/>
        <rFont val="Arial"/>
        <family val="2"/>
      </rPr>
      <t>1</t>
    </r>
    <r>
      <rPr>
        <sz val="12"/>
        <rFont val="ＭＳ Ｐゴシック"/>
        <family val="3"/>
        <charset val="128"/>
      </rPr>
      <t>年次）</t>
    </r>
    <phoneticPr fontId="58"/>
  </si>
  <si>
    <r>
      <rPr>
        <sz val="12"/>
        <rFont val="ＭＳ Ｐゴシック"/>
        <family val="3"/>
        <charset val="128"/>
      </rPr>
      <t>バンテアイミアンチェイ州における地雷・不発弾処理を伴う復興支援事業（第</t>
    </r>
    <r>
      <rPr>
        <sz val="12"/>
        <rFont val="Arial"/>
        <family val="2"/>
      </rPr>
      <t>1</t>
    </r>
    <r>
      <rPr>
        <sz val="12"/>
        <rFont val="ＭＳ Ｐゴシック"/>
        <family val="3"/>
        <charset val="128"/>
      </rPr>
      <t>年次）</t>
    </r>
    <phoneticPr fontId="58"/>
  </si>
  <si>
    <r>
      <rPr>
        <sz val="12"/>
        <rFont val="ＭＳ Ｐゴシック"/>
        <family val="3"/>
        <charset val="128"/>
      </rPr>
      <t>地域の社会資源を活用した持続可能な爆発物リスク回避教育（第</t>
    </r>
    <r>
      <rPr>
        <sz val="12"/>
        <rFont val="Arial"/>
        <family val="2"/>
      </rPr>
      <t>1</t>
    </r>
    <r>
      <rPr>
        <sz val="12"/>
        <rFont val="ＭＳ Ｐゴシック"/>
        <family val="3"/>
        <charset val="128"/>
      </rPr>
      <t>年次）</t>
    </r>
    <phoneticPr fontId="58"/>
  </si>
  <si>
    <r>
      <rPr>
        <sz val="12"/>
        <rFont val="ＭＳ Ｐゴシック"/>
        <family val="3"/>
        <charset val="128"/>
      </rPr>
      <t>（2）日本</t>
    </r>
    <r>
      <rPr>
        <sz val="12"/>
        <rFont val="Arial"/>
        <family val="2"/>
      </rPr>
      <t>NGO</t>
    </r>
    <r>
      <rPr>
        <sz val="12"/>
        <rFont val="ＭＳ Ｐゴシック"/>
        <family val="3"/>
        <charset val="128"/>
      </rPr>
      <t>連携無償　</t>
    </r>
    <rPh sb="3" eb="5">
      <t>ニホン</t>
    </rPh>
    <rPh sb="8" eb="10">
      <t>レンケイ</t>
    </rPh>
    <rPh sb="10" eb="12">
      <t>ムショウ</t>
    </rPh>
    <phoneticPr fontId="66"/>
  </si>
  <si>
    <t>カムワン県における不発弾除去活動計画</t>
  </si>
  <si>
    <t>北レバノン県バトルン郡、ブシャーレ郡及びクーラ郡における地雷及び不発弾除去活動支援計画</t>
  </si>
  <si>
    <t>レバノン</t>
  </si>
  <si>
    <t>マルジャユーン郡における地雷除去計画</t>
  </si>
  <si>
    <t>レバノン南部における地雷除去計画</t>
  </si>
  <si>
    <t>スール郡における地雷除去計画</t>
  </si>
  <si>
    <t>クアンビン省における統合的クラスター弾等除去計画</t>
  </si>
  <si>
    <r>
      <rPr>
        <sz val="12"/>
        <rFont val="ＭＳ Ｐゴシック"/>
        <family val="3"/>
        <charset val="128"/>
      </rPr>
      <t>ベトナム</t>
    </r>
  </si>
  <si>
    <r>
      <t>スリランカ北部における平和構築・復興・和解のための</t>
    </r>
    <r>
      <rPr>
        <sz val="12"/>
        <rFont val="ＭＳ Ｐゴシック"/>
        <family val="3"/>
        <charset val="128"/>
      </rPr>
      <t>手動式</t>
    </r>
    <r>
      <rPr>
        <sz val="12"/>
        <rFont val="Arial"/>
        <family val="2"/>
      </rPr>
      <t>地雷除去計画</t>
    </r>
    <rPh sb="25" eb="28">
      <t>シュドウシキ</t>
    </rPh>
    <phoneticPr fontId="55"/>
  </si>
  <si>
    <r>
      <t>北部</t>
    </r>
    <r>
      <rPr>
        <sz val="12"/>
        <rFont val="ＭＳ Ｐゴシック"/>
        <family val="3"/>
        <charset val="128"/>
      </rPr>
      <t>州</t>
    </r>
    <r>
      <rPr>
        <sz val="12"/>
        <rFont val="Arial"/>
        <family val="2"/>
      </rPr>
      <t>における</t>
    </r>
    <r>
      <rPr>
        <sz val="12"/>
        <rFont val="ＭＳ Ｐゴシック"/>
        <family val="3"/>
        <charset val="128"/>
      </rPr>
      <t>帰還民の</t>
    </r>
    <r>
      <rPr>
        <sz val="12"/>
        <rFont val="Arial"/>
        <family val="2"/>
      </rPr>
      <t>生計活動再建のための地雷除去活動計画</t>
    </r>
    <rPh sb="2" eb="3">
      <t>シュウ</t>
    </rPh>
    <rPh sb="7" eb="9">
      <t>キカン</t>
    </rPh>
    <rPh sb="9" eb="10">
      <t>ミン</t>
    </rPh>
    <phoneticPr fontId="55"/>
  </si>
  <si>
    <t>スリランカ北部州における再定住・生計向上のための人道的地雷除去活動計画</t>
  </si>
  <si>
    <r>
      <t>キリノッチ県</t>
    </r>
    <r>
      <rPr>
        <sz val="12"/>
        <rFont val="ＭＳ Ｐゴシック"/>
        <family val="3"/>
        <charset val="128"/>
      </rPr>
      <t>及びムライティブ県</t>
    </r>
    <r>
      <rPr>
        <sz val="12"/>
        <rFont val="Arial"/>
        <family val="2"/>
      </rPr>
      <t>における平和構築</t>
    </r>
    <r>
      <rPr>
        <sz val="12"/>
        <rFont val="ＭＳ Ｐゴシック"/>
        <family val="3"/>
        <charset val="128"/>
      </rPr>
      <t>・</t>
    </r>
    <r>
      <rPr>
        <sz val="12"/>
        <rFont val="Arial"/>
        <family val="2"/>
      </rPr>
      <t>復興</t>
    </r>
    <r>
      <rPr>
        <sz val="12"/>
        <rFont val="ＭＳ Ｐゴシック"/>
        <family val="3"/>
        <charset val="128"/>
      </rPr>
      <t>・和解</t>
    </r>
    <r>
      <rPr>
        <sz val="12"/>
        <rFont val="Arial"/>
        <family val="2"/>
      </rPr>
      <t>のための地雷除去計画</t>
    </r>
    <rPh sb="6" eb="7">
      <t>オヨ</t>
    </rPh>
    <rPh sb="14" eb="15">
      <t>ケン</t>
    </rPh>
    <rPh sb="27" eb="29">
      <t>ワカイ</t>
    </rPh>
    <phoneticPr fontId="55"/>
  </si>
  <si>
    <t>中央マショナランド州における地雷除去計画</t>
  </si>
  <si>
    <r>
      <rPr>
        <sz val="12"/>
        <rFont val="ＭＳ Ｐゴシック"/>
        <family val="3"/>
        <charset val="128"/>
      </rPr>
      <t>ジンバブエ</t>
    </r>
  </si>
  <si>
    <r>
      <rPr>
        <sz val="12"/>
        <rFont val="ＭＳ Ｐゴシック"/>
        <family val="3"/>
        <charset val="128"/>
      </rPr>
      <t>クアンザ・スル州</t>
    </r>
    <r>
      <rPr>
        <sz val="12"/>
        <rFont val="Arial"/>
        <family val="2"/>
      </rPr>
      <t>5</t>
    </r>
    <r>
      <rPr>
        <sz val="12"/>
        <rFont val="ＭＳ Ｐゴシック"/>
        <family val="3"/>
        <charset val="128"/>
      </rPr>
      <t>市</t>
    </r>
    <r>
      <rPr>
        <sz val="12"/>
        <rFont val="Arial"/>
        <family val="2"/>
      </rPr>
      <t>7</t>
    </r>
    <r>
      <rPr>
        <sz val="12"/>
        <rFont val="ＭＳ Ｐゴシック"/>
        <family val="3"/>
        <charset val="128"/>
      </rPr>
      <t>地区地雷除去計画</t>
    </r>
    <phoneticPr fontId="58"/>
  </si>
  <si>
    <t>アンゴラ</t>
    <phoneticPr fontId="58"/>
  </si>
  <si>
    <t>ヌーリスタン県における地雷除去計画</t>
  </si>
  <si>
    <r>
      <rPr>
        <sz val="12"/>
        <rFont val="ＭＳ Ｐゴシック"/>
        <family val="3"/>
        <charset val="128"/>
      </rPr>
      <t>アフガニスタン</t>
    </r>
    <phoneticPr fontId="66"/>
  </si>
  <si>
    <t>(1)草の根・人間の安全保障無償　</t>
    <rPh sb="3" eb="4">
      <t>クサ</t>
    </rPh>
    <rPh sb="5" eb="6">
      <t>ネ</t>
    </rPh>
    <rPh sb="7" eb="9">
      <t>ニンゲン</t>
    </rPh>
    <rPh sb="10" eb="12">
      <t>アンゼン</t>
    </rPh>
    <rPh sb="12" eb="14">
      <t>ホショウ</t>
    </rPh>
    <rPh sb="14" eb="16">
      <t>ムショウ</t>
    </rPh>
    <phoneticPr fontId="66"/>
  </si>
  <si>
    <t>無償資金協力</t>
    <rPh sb="0" eb="2">
      <t>ムショウ</t>
    </rPh>
    <rPh sb="2" eb="4">
      <t>シキン</t>
    </rPh>
    <rPh sb="4" eb="6">
      <t>キョウリョク</t>
    </rPh>
    <phoneticPr fontId="66"/>
  </si>
  <si>
    <r>
      <t>1</t>
    </r>
    <r>
      <rPr>
        <sz val="12"/>
        <color rgb="FF000000"/>
        <rFont val="ＭＳ Ｐゴシック"/>
        <family val="3"/>
        <charset val="128"/>
      </rPr>
      <t>．地雷除去・不発弾処理支援</t>
    </r>
    <rPh sb="2" eb="4">
      <t>ジライ</t>
    </rPh>
    <rPh sb="4" eb="6">
      <t>ジョキョ</t>
    </rPh>
    <rPh sb="7" eb="10">
      <t>フハツダン</t>
    </rPh>
    <rPh sb="10" eb="12">
      <t>ショリ</t>
    </rPh>
    <rPh sb="12" eb="14">
      <t>シエン</t>
    </rPh>
    <phoneticPr fontId="66"/>
  </si>
  <si>
    <r>
      <rPr>
        <sz val="12"/>
        <rFont val="ＭＳ Ｐゴシック"/>
        <family val="3"/>
        <charset val="128"/>
      </rPr>
      <t>円</t>
    </r>
    <rPh sb="0" eb="1">
      <t>エン</t>
    </rPh>
    <phoneticPr fontId="58"/>
  </si>
  <si>
    <r>
      <rPr>
        <sz val="12"/>
        <rFont val="ＭＳ Ｐゴシック"/>
        <family val="3"/>
        <charset val="128"/>
      </rPr>
      <t>図表</t>
    </r>
    <r>
      <rPr>
        <sz val="12"/>
        <rFont val="Arial"/>
        <family val="2"/>
      </rPr>
      <t>23</t>
    </r>
    <r>
      <rPr>
        <sz val="12"/>
        <rFont val="ＭＳ Ｐゴシック"/>
        <family val="3"/>
        <charset val="128"/>
      </rPr>
      <t>　　対人地雷問題に関連する援助実績</t>
    </r>
    <r>
      <rPr>
        <sz val="12"/>
        <rFont val="Arial"/>
        <family val="2"/>
      </rPr>
      <t xml:space="preserve"> </t>
    </r>
    <r>
      <rPr>
        <sz val="12"/>
        <rFont val="ＭＳ Ｐゴシック"/>
        <family val="3"/>
        <charset val="128"/>
      </rPr>
      <t>（</t>
    </r>
    <r>
      <rPr>
        <sz val="12"/>
        <rFont val="Arial"/>
        <family val="2"/>
      </rPr>
      <t>2020</t>
    </r>
    <r>
      <rPr>
        <sz val="12"/>
        <rFont val="ＭＳ Ｐゴシック"/>
        <family val="3"/>
        <charset val="128"/>
      </rPr>
      <t>年度）</t>
    </r>
    <rPh sb="0" eb="2">
      <t>ズヒョウ</t>
    </rPh>
    <rPh sb="6" eb="8">
      <t>タイジン</t>
    </rPh>
    <rPh sb="8" eb="10">
      <t>ジライ</t>
    </rPh>
    <rPh sb="10" eb="12">
      <t>モンダイ</t>
    </rPh>
    <rPh sb="13" eb="15">
      <t>カンレン</t>
    </rPh>
    <rPh sb="17" eb="19">
      <t>エンジョ</t>
    </rPh>
    <rPh sb="19" eb="21">
      <t>ジッセキ</t>
    </rPh>
    <rPh sb="27" eb="29">
      <t>ネンド</t>
    </rPh>
    <phoneticPr fontId="66"/>
  </si>
  <si>
    <r>
      <rPr>
        <sz val="10"/>
        <rFont val="ＭＳ Ｐゴシック"/>
        <family val="3"/>
        <charset val="128"/>
      </rPr>
      <t>・各目的コードの該当分野については、</t>
    </r>
    <r>
      <rPr>
        <sz val="10"/>
        <rFont val="Arial"/>
        <family val="2"/>
      </rPr>
      <t>109-114</t>
    </r>
    <r>
      <rPr>
        <sz val="10"/>
        <rFont val="ＭＳ Ｐゴシック"/>
        <family val="3"/>
        <charset val="128"/>
      </rPr>
      <t>ページの「</t>
    </r>
    <r>
      <rPr>
        <sz val="10"/>
        <rFont val="Arial"/>
        <family val="2"/>
      </rPr>
      <t>CRS</t>
    </r>
    <r>
      <rPr>
        <sz val="10"/>
        <rFont val="ＭＳ Ｐゴシック"/>
        <family val="3"/>
        <charset val="128"/>
      </rPr>
      <t>目的コードリスト（</t>
    </r>
    <r>
      <rPr>
        <sz val="10"/>
        <rFont val="Arial"/>
        <family val="2"/>
      </rPr>
      <t>2020</t>
    </r>
    <r>
      <rPr>
        <sz val="10"/>
        <rFont val="ＭＳ Ｐゴシック"/>
        <family val="3"/>
        <charset val="128"/>
      </rPr>
      <t>年実績に適用）」を参照。</t>
    </r>
    <rPh sb="1" eb="2">
      <t>カク</t>
    </rPh>
    <rPh sb="2" eb="4">
      <t>モクテキ</t>
    </rPh>
    <rPh sb="8" eb="10">
      <t>ガイトウ</t>
    </rPh>
    <rPh sb="10" eb="12">
      <t>ブンヤ</t>
    </rPh>
    <rPh sb="33" eb="35">
      <t>モクテキ</t>
    </rPh>
    <rPh sb="46" eb="47">
      <t>ネン</t>
    </rPh>
    <rPh sb="47" eb="49">
      <t>ジッセキ</t>
    </rPh>
    <rPh sb="51" eb="52">
      <t>ヨウ</t>
    </rPh>
    <rPh sb="55" eb="57">
      <t>サンショウ</t>
    </rPh>
    <phoneticPr fontId="32"/>
  </si>
  <si>
    <r>
      <rPr>
        <sz val="10"/>
        <rFont val="ＭＳ Ｐゴシック"/>
        <family val="3"/>
        <charset val="128"/>
      </rPr>
      <t>・各目的コードの該当分野については、</t>
    </r>
    <r>
      <rPr>
        <sz val="10"/>
        <rFont val="Arial"/>
        <family val="2"/>
      </rPr>
      <t>109-114</t>
    </r>
    <r>
      <rPr>
        <sz val="10"/>
        <rFont val="ＭＳ Ｐゴシック"/>
        <family val="3"/>
        <charset val="128"/>
      </rPr>
      <t>ページの「</t>
    </r>
    <r>
      <rPr>
        <sz val="10"/>
        <rFont val="Arial"/>
        <family val="2"/>
      </rPr>
      <t>CRS</t>
    </r>
    <r>
      <rPr>
        <sz val="10"/>
        <rFont val="ＭＳ Ｐゴシック"/>
        <family val="3"/>
        <charset val="128"/>
      </rPr>
      <t>目的コードリスト（</t>
    </r>
    <r>
      <rPr>
        <sz val="10"/>
        <rFont val="Arial"/>
        <family val="2"/>
      </rPr>
      <t>2020</t>
    </r>
    <r>
      <rPr>
        <sz val="10"/>
        <rFont val="ＭＳ Ｐゴシック"/>
        <family val="3"/>
        <charset val="128"/>
      </rPr>
      <t>年実績に適用）」を参照。</t>
    </r>
    <rPh sb="1" eb="2">
      <t>カク</t>
    </rPh>
    <rPh sb="2" eb="4">
      <t>モクテキ</t>
    </rPh>
    <rPh sb="8" eb="10">
      <t>ガイトウ</t>
    </rPh>
    <rPh sb="10" eb="12">
      <t>ブンヤ</t>
    </rPh>
    <rPh sb="33" eb="35">
      <t>モクテキ</t>
    </rPh>
    <rPh sb="46" eb="47">
      <t>ネン</t>
    </rPh>
    <rPh sb="47" eb="49">
      <t>ジッセキ</t>
    </rPh>
    <rPh sb="50" eb="52">
      <t>テキヨウ</t>
    </rPh>
    <rPh sb="51" eb="52">
      <t>ヨウ</t>
    </rPh>
    <rPh sb="55" eb="57">
      <t>サンショウ</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</si>
</sst>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1" formatCode="_ * #,##0_ ;_ * \-#,##0_ ;_ * &quot;-&quot;_ ;_ @_ "/>
    <numFmt numFmtId="176" formatCode="&quot;[&quot;0.0&quot;]&quot;\ "/>
    <numFmt numFmtId="177" formatCode="#,##0.00_ "/>
    <numFmt numFmtId="178" formatCode="#,##0_ "/>
    <numFmt numFmtId="179" formatCode="#,##0_ ;[Red]\-#,##0\ "/>
    <numFmt numFmtId="180" formatCode="0.00_ "/>
    <numFmt numFmtId="181" formatCode="\(0.0\)"/>
    <numFmt numFmtId="182" formatCode="\(0.0\)\ "/>
    <numFmt numFmtId="183" formatCode="\(@\)"/>
    <numFmt numFmtId="184" formatCode="_(* #,##0_);_(* \(#,##0\);_(* &quot;-&quot;_);_(@_)"/>
    <numFmt numFmtId="185" formatCode="#&quot;名&quot;"/>
    <numFmt numFmtId="186" formatCode="#,##0_);[Red]\(#,##0\)"/>
    <numFmt numFmtId="187" formatCode="&quot;¥&quot;#,##0_);[Red]\(&quot;¥&quot;#,##0\)"/>
  </numFmts>
  <fonts count="74">
    <font>
      <sz val="11"/>
      <color theme="1"/>
      <name val="ＭＳ Ｐゴシック"/>
      <family val="3"/>
      <scheme val="minor"/>
    </font>
    <font>
      <sz val="11"/>
      <color theme="1"/>
      <name val="ＭＳ Ｐゴシック"/>
      <family val="2"/>
      <charset val="128"/>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Arial"/>
      <family val="2"/>
    </font>
    <font>
      <sz val="10"/>
      <color theme="1"/>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font>
    <font>
      <sz val="11"/>
      <name val="ＭＳ Ｐゴシック"/>
      <family val="3"/>
    </font>
    <font>
      <sz val="11"/>
      <color indexed="62"/>
      <name val="ＭＳ Ｐゴシック"/>
      <family val="3"/>
    </font>
    <font>
      <b/>
      <sz val="11"/>
      <color indexed="63"/>
      <name val="ＭＳ Ｐゴシック"/>
      <family val="3"/>
    </font>
    <font>
      <sz val="14"/>
      <name val="ＭＳ 明朝"/>
      <family val="1"/>
    </font>
    <font>
      <sz val="14"/>
      <name val="明朝"/>
      <family val="1"/>
    </font>
    <font>
      <sz val="11"/>
      <color theme="1"/>
      <name val="ＭＳ Ｐゴシック"/>
      <family val="3"/>
      <scheme val="minor"/>
    </font>
    <font>
      <sz val="11"/>
      <color indexed="8"/>
      <name val="ＭＳ Ｐゴシック"/>
      <family val="3"/>
    </font>
    <font>
      <sz val="14"/>
      <name val="ＭＳ ゴシック"/>
      <family val="3"/>
    </font>
    <font>
      <b/>
      <sz val="11"/>
      <color indexed="52"/>
      <name val="ＭＳ Ｐゴシック"/>
      <family val="3"/>
    </font>
    <font>
      <b/>
      <sz val="11"/>
      <color indexed="8"/>
      <name val="ＭＳ Ｐゴシック"/>
      <family val="3"/>
    </font>
    <font>
      <sz val="6"/>
      <name val="ＭＳ Ｐゴシック"/>
      <family val="3"/>
    </font>
    <font>
      <sz val="12"/>
      <name val="Arial"/>
      <family val="2"/>
    </font>
    <font>
      <sz val="11"/>
      <name val="Arial"/>
      <family val="2"/>
    </font>
    <font>
      <sz val="10"/>
      <name val="ＭＳ Ｐゴシック"/>
      <family val="3"/>
    </font>
    <font>
      <sz val="11"/>
      <color theme="1"/>
      <name val="Arial"/>
      <family val="2"/>
    </font>
    <font>
      <sz val="6"/>
      <name val="Arial"/>
      <family val="2"/>
    </font>
    <font>
      <sz val="6"/>
      <color theme="1"/>
      <name val="ＭＳ Ｐゴシック"/>
      <family val="2"/>
      <scheme val="minor"/>
    </font>
    <font>
      <sz val="8"/>
      <name val="Arial"/>
      <family val="2"/>
    </font>
    <font>
      <sz val="8"/>
      <color theme="1"/>
      <name val="ＭＳ Ｐゴシック"/>
      <family val="2"/>
      <scheme val="minor"/>
    </font>
    <font>
      <sz val="10"/>
      <color theme="1"/>
      <name val="ＭＳ Ｐゴシック"/>
      <family val="3"/>
    </font>
    <font>
      <sz val="12"/>
      <name val="ＭＳ Ｐゴシック"/>
      <family val="3"/>
    </font>
    <font>
      <sz val="7"/>
      <name val="Arial"/>
      <family val="2"/>
    </font>
    <font>
      <sz val="7"/>
      <color theme="1"/>
      <name val="ＭＳ Ｐゴシック"/>
      <family val="2"/>
      <scheme val="minor"/>
    </font>
    <font>
      <sz val="7"/>
      <name val="ＭＳ Ｐゴシック"/>
      <family val="3"/>
    </font>
    <font>
      <sz val="7"/>
      <name val="ＭＳ Ｐゴシック"/>
      <family val="3"/>
      <charset val="128"/>
    </font>
    <font>
      <sz val="10"/>
      <name val="ＭＳ Ｐゴシック"/>
      <family val="3"/>
      <charset val="128"/>
    </font>
    <font>
      <sz val="11"/>
      <name val="ＭＳ Ｐゴシック"/>
      <family val="3"/>
      <charset val="128"/>
    </font>
    <font>
      <sz val="11"/>
      <name val="Arial]"/>
    </font>
    <font>
      <sz val="10"/>
      <color theme="1"/>
      <name val="ＭＳ Ｐゴシック"/>
      <family val="3"/>
      <charset val="128"/>
    </font>
    <font>
      <sz val="12"/>
      <name val="ＭＳ Ｐゴシック"/>
      <family val="3"/>
      <charset val="128"/>
    </font>
    <font>
      <sz val="8"/>
      <name val="ＭＳ Ｐゴシック"/>
      <family val="3"/>
      <charset val="128"/>
    </font>
    <font>
      <sz val="11"/>
      <name val="ＭＳ Ｐゴシック"/>
      <family val="3"/>
      <scheme val="minor"/>
    </font>
    <font>
      <sz val="6"/>
      <name val="ＭＳ Ｐゴシック"/>
      <family val="2"/>
      <scheme val="minor"/>
    </font>
    <font>
      <sz val="18"/>
      <color theme="3"/>
      <name val="ＭＳ Ｐゴシック"/>
      <family val="2"/>
      <charset val="128"/>
      <scheme val="maj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indexed="8"/>
      <name val="ＭＳ Ｐゴシック"/>
      <family val="3"/>
      <charset val="128"/>
    </font>
    <font>
      <sz val="10"/>
      <color theme="1"/>
      <name val="ＭＳ Ｐゴシック"/>
      <family val="2"/>
      <charset val="128"/>
    </font>
    <font>
      <sz val="12"/>
      <color theme="1"/>
      <name val="Arial"/>
      <family val="2"/>
    </font>
    <font>
      <sz val="12"/>
      <color theme="1"/>
      <name val="ＭＳ Ｐゴシック"/>
      <family val="3"/>
      <charset val="128"/>
    </font>
    <font>
      <sz val="12"/>
      <color rgb="FFFF0000"/>
      <name val="Arial"/>
      <family val="2"/>
    </font>
    <font>
      <sz val="18"/>
      <color theme="3"/>
      <name val="ＭＳ Ｐゴシック"/>
      <family val="2"/>
      <scheme val="major"/>
    </font>
    <font>
      <b/>
      <sz val="12"/>
      <name val="Arial"/>
      <family val="2"/>
    </font>
    <font>
      <sz val="6"/>
      <name val="ＭＳ Ｐゴシック"/>
      <family val="3"/>
      <charset val="128"/>
    </font>
    <font>
      <sz val="14"/>
      <name val="ＭＳ 明朝"/>
      <family val="1"/>
      <charset val="128"/>
    </font>
    <font>
      <sz val="12"/>
      <name val="ＭＳ Ｐゴシック"/>
      <family val="2"/>
      <charset val="128"/>
    </font>
    <font>
      <sz val="12"/>
      <color rgb="FF538DD5"/>
      <name val="Arial"/>
      <family val="2"/>
    </font>
    <font>
      <sz val="12"/>
      <color rgb="FF00B0F0"/>
      <name val="Arial"/>
      <family val="2"/>
    </font>
    <font>
      <sz val="12"/>
      <color rgb="FFFF0000"/>
      <name val="Arial"/>
      <family val="3"/>
      <charset val="128"/>
    </font>
    <font>
      <sz val="12"/>
      <color rgb="FF000000"/>
      <name val="Arial"/>
      <family val="2"/>
    </font>
    <font>
      <sz val="12"/>
      <color rgb="FF00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rgb="FFC5D9F1"/>
        <bgColor rgb="FF000000"/>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5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3" borderId="0" applyNumberFormat="0" applyBorder="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6" fillId="21" borderId="2" applyNumberFormat="0" applyAlignment="0" applyProtection="0">
      <alignment vertical="center"/>
    </xf>
    <xf numFmtId="0" fontId="7" fillId="0" borderId="0" applyNumberFormat="0" applyFill="0" applyBorder="0" applyAlignment="0" applyProtection="0">
      <alignment vertical="center"/>
    </xf>
    <xf numFmtId="0" fontId="8" fillId="4" borderId="0" applyNumberFormat="0" applyBorder="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2" fillId="7" borderId="1" applyNumberFormat="0" applyAlignment="0" applyProtection="0">
      <alignment vertical="center"/>
    </xf>
    <xf numFmtId="0" fontId="13" fillId="0" borderId="6" applyNumberFormat="0" applyFill="0" applyAlignment="0" applyProtection="0">
      <alignment vertical="center"/>
    </xf>
    <xf numFmtId="0" fontId="14" fillId="22" borderId="0" applyNumberFormat="0" applyBorder="0" applyAlignment="0" applyProtection="0">
      <alignment vertical="center"/>
    </xf>
    <xf numFmtId="0" fontId="15" fillId="0" borderId="0"/>
    <xf numFmtId="0" fontId="16" fillId="0" borderId="0"/>
    <xf numFmtId="0" fontId="2" fillId="0" borderId="0"/>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5" fillId="23" borderId="7" applyNumberFormat="0" applyFon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17" fillId="20" borderId="8" applyNumberFormat="0" applyAlignment="0" applyProtection="0">
      <alignment vertical="center"/>
    </xf>
    <xf numFmtId="0" fontId="2" fillId="0" borderId="0"/>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top"/>
      <protection locked="0"/>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2" fillId="23" borderId="7" applyNumberFormat="0" applyFon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3" fillId="7" borderId="1"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4" fillId="20" borderId="8" applyNumberFormat="0" applyAlignment="0" applyProtection="0">
      <alignment vertical="center"/>
    </xf>
    <xf numFmtId="0" fontId="25" fillId="0" borderId="0"/>
    <xf numFmtId="184" fontId="15" fillId="0" borderId="0" applyFont="0" applyFill="0" applyBorder="0" applyAlignment="0" applyProtection="0">
      <alignment vertical="center"/>
    </xf>
    <xf numFmtId="38" fontId="26" fillId="0" borderId="0" applyFont="0" applyFill="0" applyBorder="0" applyAlignment="0" applyProtection="0">
      <alignment vertical="center"/>
    </xf>
    <xf numFmtId="41" fontId="15"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center"/>
    </xf>
    <xf numFmtId="0" fontId="27" fillId="0" borderId="0">
      <alignment vertical="center"/>
    </xf>
    <xf numFmtId="0" fontId="26" fillId="0" borderId="0"/>
    <xf numFmtId="0" fontId="15" fillId="0" borderId="0"/>
    <xf numFmtId="0" fontId="27" fillId="0" borderId="0">
      <alignment vertical="center"/>
    </xf>
    <xf numFmtId="0" fontId="22" fillId="0" borderId="0"/>
    <xf numFmtId="0" fontId="28" fillId="0" borderId="0">
      <alignment vertical="center"/>
    </xf>
    <xf numFmtId="0" fontId="22" fillId="0" borderId="0">
      <alignment vertical="center"/>
    </xf>
    <xf numFmtId="0" fontId="22" fillId="0" borderId="0"/>
    <xf numFmtId="0" fontId="27" fillId="0" borderId="0">
      <alignment vertical="center"/>
    </xf>
    <xf numFmtId="0" fontId="15" fillId="0" borderId="0"/>
    <xf numFmtId="0" fontId="22" fillId="0" borderId="0"/>
    <xf numFmtId="0" fontId="29" fillId="0" borderId="0"/>
    <xf numFmtId="0" fontId="15" fillId="0" borderId="0"/>
    <xf numFmtId="0" fontId="15" fillId="0" borderId="0"/>
    <xf numFmtId="0" fontId="27" fillId="0" borderId="0">
      <alignment vertical="center"/>
    </xf>
    <xf numFmtId="0" fontId="22" fillId="0" borderId="0">
      <alignment vertical="center"/>
    </xf>
    <xf numFmtId="0" fontId="26" fillId="0" borderId="0"/>
    <xf numFmtId="0" fontId="29" fillId="0" borderId="0"/>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0" fontId="30" fillId="20" borderId="1" applyNumberFormat="0" applyAlignment="0" applyProtection="0">
      <alignment vertical="center"/>
    </xf>
    <xf numFmtId="6" fontId="22" fillId="0" borderId="0" applyFont="0" applyFill="0" applyBorder="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38" fontId="27" fillId="0" borderId="0" applyFont="0" applyFill="0" applyBorder="0" applyAlignment="0" applyProtection="0">
      <alignment vertical="center"/>
    </xf>
    <xf numFmtId="0" fontId="56" fillId="0" borderId="0">
      <alignment vertical="center"/>
    </xf>
    <xf numFmtId="38" fontId="56" fillId="0" borderId="0" applyFont="0" applyFill="0" applyBorder="0" applyAlignment="0" applyProtection="0">
      <alignment vertical="center"/>
    </xf>
    <xf numFmtId="0" fontId="56" fillId="0" borderId="0">
      <alignment vertical="center"/>
    </xf>
    <xf numFmtId="6" fontId="56" fillId="0" borderId="0" applyFont="0" applyFill="0" applyBorder="0" applyAlignment="0" applyProtection="0">
      <alignment vertical="center"/>
    </xf>
    <xf numFmtId="6" fontId="48" fillId="0" borderId="0" applyFont="0" applyFill="0" applyBorder="0" applyAlignment="0" applyProtection="0">
      <alignment vertical="center"/>
    </xf>
  </cellStyleXfs>
  <cellXfs count="409">
    <xf numFmtId="0" fontId="0" fillId="0" borderId="0" xfId="0">
      <alignment vertical="center"/>
    </xf>
    <xf numFmtId="0" fontId="15" fillId="0" borderId="0" xfId="0" applyFont="1">
      <alignment vertical="center"/>
    </xf>
    <xf numFmtId="0" fontId="15" fillId="0" borderId="0" xfId="0" applyFont="1" applyFill="1" applyAlignment="1">
      <alignment horizontal="center" vertical="center"/>
    </xf>
    <xf numFmtId="0" fontId="33" fillId="0" borderId="0" xfId="0" applyFont="1">
      <alignment vertical="center"/>
    </xf>
    <xf numFmtId="0" fontId="34" fillId="0" borderId="0" xfId="0" applyFont="1">
      <alignment vertical="center"/>
    </xf>
    <xf numFmtId="0" fontId="15" fillId="24" borderId="10" xfId="0" applyFont="1" applyFill="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35" fillId="0" borderId="0" xfId="0" applyFont="1">
      <alignment vertical="center"/>
    </xf>
    <xf numFmtId="0" fontId="35" fillId="0" borderId="10" xfId="0" applyFont="1" applyFill="1" applyBorder="1" applyAlignment="1">
      <alignment horizontal="center" vertical="center"/>
    </xf>
    <xf numFmtId="177" fontId="15" fillId="0" borderId="14" xfId="0" applyNumberFormat="1" applyFont="1" applyFill="1" applyBorder="1" applyAlignment="1">
      <alignment vertical="center" shrinkToFit="1"/>
    </xf>
    <xf numFmtId="177" fontId="15" fillId="0" borderId="15" xfId="0" applyNumberFormat="1" applyFont="1" applyBorder="1" applyAlignment="1">
      <alignment vertical="center" shrinkToFit="1"/>
    </xf>
    <xf numFmtId="177" fontId="15" fillId="0" borderId="16" xfId="0" applyNumberFormat="1" applyFont="1" applyFill="1" applyBorder="1" applyAlignment="1">
      <alignment vertical="center" shrinkToFit="1"/>
    </xf>
    <xf numFmtId="180" fontId="15" fillId="0" borderId="0" xfId="0" applyNumberFormat="1" applyFont="1" applyBorder="1">
      <alignment vertical="center"/>
    </xf>
    <xf numFmtId="0" fontId="15" fillId="0" borderId="0" xfId="0" applyFont="1" applyBorder="1">
      <alignment vertical="center"/>
    </xf>
    <xf numFmtId="178" fontId="15" fillId="0" borderId="14" xfId="252" applyNumberFormat="1" applyFont="1" applyBorder="1" applyAlignment="1">
      <alignment vertical="center" shrinkToFit="1"/>
    </xf>
    <xf numFmtId="178" fontId="15" fillId="0" borderId="15" xfId="252" applyNumberFormat="1" applyFont="1" applyBorder="1" applyAlignment="1">
      <alignment vertical="center" shrinkToFit="1"/>
    </xf>
    <xf numFmtId="178" fontId="15" fillId="0" borderId="16" xfId="252" applyNumberFormat="1" applyFont="1" applyBorder="1" applyAlignment="1">
      <alignment vertical="center" shrinkToFit="1"/>
    </xf>
    <xf numFmtId="182" fontId="15" fillId="0" borderId="18" xfId="0" applyNumberFormat="1" applyFont="1" applyFill="1" applyBorder="1" applyAlignment="1">
      <alignment horizontal="center" vertical="center"/>
    </xf>
    <xf numFmtId="182" fontId="15" fillId="0" borderId="19" xfId="0" applyNumberFormat="1" applyFont="1" applyBorder="1" applyAlignment="1">
      <alignment horizontal="center" vertical="center"/>
    </xf>
    <xf numFmtId="182" fontId="15" fillId="0" borderId="20" xfId="0" applyNumberFormat="1" applyFont="1" applyFill="1" applyBorder="1" applyAlignment="1">
      <alignment horizontal="center" vertical="center"/>
    </xf>
    <xf numFmtId="182" fontId="15" fillId="0" borderId="0" xfId="0" applyNumberFormat="1" applyFont="1" applyBorder="1" applyAlignment="1">
      <alignment horizontal="left" vertical="center"/>
    </xf>
    <xf numFmtId="178" fontId="15" fillId="0" borderId="21" xfId="252" applyNumberFormat="1" applyFont="1" applyBorder="1" applyAlignment="1">
      <alignment vertical="center" shrinkToFit="1"/>
    </xf>
    <xf numFmtId="178" fontId="15" fillId="0" borderId="22" xfId="252" applyNumberFormat="1" applyFont="1" applyBorder="1" applyAlignment="1">
      <alignment vertical="center" shrinkToFit="1"/>
    </xf>
    <xf numFmtId="178" fontId="15" fillId="0" borderId="23" xfId="252" applyNumberFormat="1" applyFont="1" applyBorder="1" applyAlignment="1">
      <alignment vertical="center" shrinkToFit="1"/>
    </xf>
    <xf numFmtId="181" fontId="15" fillId="0" borderId="18" xfId="0" applyNumberFormat="1" applyFont="1" applyFill="1" applyBorder="1" applyAlignment="1">
      <alignment horizontal="center" vertical="center"/>
    </xf>
    <xf numFmtId="181" fontId="15" fillId="0" borderId="19" xfId="0" applyNumberFormat="1" applyFont="1" applyBorder="1" applyAlignment="1">
      <alignment horizontal="center" vertical="center"/>
    </xf>
    <xf numFmtId="181" fontId="15" fillId="0" borderId="20" xfId="0" applyNumberFormat="1" applyFont="1" applyBorder="1" applyAlignment="1">
      <alignment horizontal="center" vertical="center"/>
    </xf>
    <xf numFmtId="177" fontId="15" fillId="0" borderId="14" xfId="0" applyNumberFormat="1" applyFont="1" applyFill="1" applyBorder="1" applyAlignment="1">
      <alignment horizontal="right" vertical="center" shrinkToFit="1"/>
    </xf>
    <xf numFmtId="177" fontId="15" fillId="0" borderId="15" xfId="0" applyNumberFormat="1" applyFont="1" applyBorder="1" applyAlignment="1">
      <alignment horizontal="right" vertical="center" shrinkToFit="1"/>
    </xf>
    <xf numFmtId="177" fontId="15" fillId="0" borderId="16" xfId="0" applyNumberFormat="1" applyFont="1" applyFill="1" applyBorder="1" applyAlignment="1">
      <alignment horizontal="right" vertical="center" shrinkToFit="1"/>
    </xf>
    <xf numFmtId="177" fontId="15" fillId="0" borderId="25" xfId="0" applyNumberFormat="1" applyFont="1" applyFill="1" applyBorder="1" applyAlignment="1">
      <alignment vertical="center" shrinkToFit="1"/>
    </xf>
    <xf numFmtId="177" fontId="15" fillId="0" borderId="0" xfId="0" applyNumberFormat="1" applyFont="1" applyBorder="1" applyAlignment="1">
      <alignment vertical="center" shrinkToFit="1"/>
    </xf>
    <xf numFmtId="177" fontId="15" fillId="0" borderId="26" xfId="0" applyNumberFormat="1" applyFont="1" applyBorder="1" applyAlignment="1">
      <alignment vertical="center" shrinkToFit="1"/>
    </xf>
    <xf numFmtId="183" fontId="15" fillId="0" borderId="19" xfId="0" applyNumberFormat="1" applyFont="1" applyBorder="1" applyAlignment="1">
      <alignment horizontal="center" vertical="center"/>
    </xf>
    <xf numFmtId="178" fontId="15" fillId="0" borderId="18" xfId="252" applyNumberFormat="1" applyFont="1" applyBorder="1" applyAlignment="1">
      <alignment vertical="center" shrinkToFit="1"/>
    </xf>
    <xf numFmtId="178" fontId="15" fillId="0" borderId="19" xfId="252" applyNumberFormat="1" applyFont="1" applyBorder="1" applyAlignment="1">
      <alignment vertical="center" shrinkToFit="1"/>
    </xf>
    <xf numFmtId="178" fontId="15" fillId="0" borderId="20" xfId="252" applyNumberFormat="1" applyFont="1" applyBorder="1" applyAlignment="1">
      <alignment vertical="center" shrinkToFit="1"/>
    </xf>
    <xf numFmtId="0" fontId="15" fillId="0" borderId="0" xfId="0" applyFont="1" applyAlignment="1">
      <alignment horizontal="right" vertical="center"/>
    </xf>
    <xf numFmtId="177" fontId="16" fillId="0" borderId="14" xfId="0" applyNumberFormat="1" applyFont="1" applyFill="1" applyBorder="1" applyAlignment="1">
      <alignment vertical="center" shrinkToFit="1"/>
    </xf>
    <xf numFmtId="180" fontId="15" fillId="0" borderId="0" xfId="0" applyNumberFormat="1" applyFont="1" applyBorder="1" applyAlignment="1">
      <alignment vertical="center"/>
    </xf>
    <xf numFmtId="176" fontId="15" fillId="0" borderId="18" xfId="0" applyNumberFormat="1" applyFont="1" applyFill="1" applyBorder="1" applyAlignment="1">
      <alignment horizontal="center" vertical="center"/>
    </xf>
    <xf numFmtId="176" fontId="15" fillId="0" borderId="19" xfId="0" applyNumberFormat="1" applyFont="1" applyFill="1" applyBorder="1" applyAlignment="1">
      <alignment horizontal="center" vertical="center"/>
    </xf>
    <xf numFmtId="176" fontId="15" fillId="0" borderId="20" xfId="0" applyNumberFormat="1" applyFont="1" applyFill="1" applyBorder="1" applyAlignment="1">
      <alignment horizontal="center" vertical="center"/>
    </xf>
    <xf numFmtId="38" fontId="15" fillId="0" borderId="0" xfId="252" applyFont="1" applyBorder="1" applyAlignment="1">
      <alignment horizontal="center" vertical="center"/>
    </xf>
    <xf numFmtId="181" fontId="15" fillId="0" borderId="22" xfId="0" applyNumberFormat="1" applyFont="1" applyFill="1" applyBorder="1" applyAlignment="1">
      <alignment horizontal="center" vertical="center"/>
    </xf>
    <xf numFmtId="181" fontId="15" fillId="0" borderId="23" xfId="0" applyNumberFormat="1" applyFont="1" applyFill="1" applyBorder="1" applyAlignment="1">
      <alignment horizontal="center" vertical="center"/>
    </xf>
    <xf numFmtId="177" fontId="35" fillId="0" borderId="10" xfId="0" applyNumberFormat="1" applyFont="1" applyFill="1" applyBorder="1" applyAlignment="1">
      <alignment horizontal="center" vertical="center" shrinkToFit="1"/>
    </xf>
    <xf numFmtId="177" fontId="15" fillId="0" borderId="11" xfId="0" applyNumberFormat="1" applyFont="1" applyFill="1" applyBorder="1" applyAlignment="1">
      <alignment vertical="center" shrinkToFit="1"/>
    </xf>
    <xf numFmtId="177" fontId="15" fillId="0" borderId="12" xfId="0" applyNumberFormat="1" applyFont="1" applyBorder="1" applyAlignment="1">
      <alignment vertical="center" shrinkToFit="1"/>
    </xf>
    <xf numFmtId="177" fontId="15" fillId="0" borderId="13" xfId="0" applyNumberFormat="1" applyFont="1" applyBorder="1" applyAlignment="1">
      <alignment vertical="center" shrinkToFit="1"/>
    </xf>
    <xf numFmtId="177" fontId="15" fillId="0" borderId="14" xfId="0" applyNumberFormat="1" applyFont="1" applyBorder="1">
      <alignment vertical="center"/>
    </xf>
    <xf numFmtId="177" fontId="15" fillId="0" borderId="15" xfId="0" applyNumberFormat="1" applyFont="1" applyBorder="1">
      <alignment vertical="center"/>
    </xf>
    <xf numFmtId="177" fontId="15" fillId="0" borderId="16" xfId="0" applyNumberFormat="1" applyFont="1" applyFill="1" applyBorder="1">
      <alignment vertical="center"/>
    </xf>
    <xf numFmtId="179" fontId="15" fillId="0" borderId="14" xfId="252" applyNumberFormat="1" applyFont="1" applyBorder="1" applyAlignment="1">
      <alignment vertical="center"/>
    </xf>
    <xf numFmtId="179" fontId="15" fillId="0" borderId="15" xfId="252" applyNumberFormat="1" applyFont="1" applyBorder="1" applyAlignment="1">
      <alignment vertical="center"/>
    </xf>
    <xf numFmtId="179" fontId="15" fillId="0" borderId="16" xfId="252" applyNumberFormat="1" applyFont="1" applyBorder="1" applyAlignment="1">
      <alignment vertical="center"/>
    </xf>
    <xf numFmtId="179" fontId="15" fillId="0" borderId="21" xfId="252" applyNumberFormat="1" applyFont="1" applyBorder="1" applyAlignment="1">
      <alignment vertical="center"/>
    </xf>
    <xf numFmtId="179" fontId="15" fillId="0" borderId="22" xfId="252" applyNumberFormat="1" applyFont="1" applyBorder="1" applyAlignment="1">
      <alignment vertical="center"/>
    </xf>
    <xf numFmtId="179" fontId="15" fillId="0" borderId="19" xfId="252" applyNumberFormat="1" applyFont="1" applyBorder="1" applyAlignment="1">
      <alignment vertical="center"/>
    </xf>
    <xf numFmtId="179" fontId="15" fillId="0" borderId="23" xfId="252" applyNumberFormat="1" applyFont="1" applyBorder="1" applyAlignment="1">
      <alignment vertical="center"/>
    </xf>
    <xf numFmtId="177" fontId="15" fillId="0" borderId="15" xfId="0" applyNumberFormat="1" applyFont="1" applyBorder="1" applyAlignment="1">
      <alignment horizontal="right" vertical="center"/>
    </xf>
    <xf numFmtId="177" fontId="15" fillId="0" borderId="16" xfId="0" applyNumberFormat="1" applyFont="1" applyFill="1" applyBorder="1" applyAlignment="1">
      <alignment horizontal="right" vertical="center"/>
    </xf>
    <xf numFmtId="177" fontId="15" fillId="0" borderId="0" xfId="0" applyNumberFormat="1" applyFont="1" applyBorder="1">
      <alignment vertical="center"/>
    </xf>
    <xf numFmtId="179" fontId="15" fillId="0" borderId="18" xfId="252" applyNumberFormat="1" applyFont="1" applyBorder="1" applyAlignment="1">
      <alignment vertical="center"/>
    </xf>
    <xf numFmtId="179" fontId="15" fillId="0" borderId="20" xfId="252" applyNumberFormat="1" applyFont="1" applyBorder="1" applyAlignment="1">
      <alignment vertical="center"/>
    </xf>
    <xf numFmtId="177" fontId="15" fillId="0" borderId="25" xfId="0" applyNumberFormat="1" applyFont="1" applyBorder="1">
      <alignment vertical="center"/>
    </xf>
    <xf numFmtId="177" fontId="15" fillId="0" borderId="15" xfId="0" applyNumberFormat="1" applyFont="1" applyBorder="1" applyAlignment="1">
      <alignment vertical="center"/>
    </xf>
    <xf numFmtId="177" fontId="15" fillId="0" borderId="14" xfId="0" applyNumberFormat="1" applyFont="1" applyBorder="1" applyAlignment="1">
      <alignment vertical="center"/>
    </xf>
    <xf numFmtId="177" fontId="15" fillId="0" borderId="16" xfId="0" applyNumberFormat="1" applyFont="1" applyFill="1" applyBorder="1" applyAlignment="1">
      <alignment vertical="center"/>
    </xf>
    <xf numFmtId="177" fontId="15" fillId="0" borderId="11" xfId="0" applyNumberFormat="1" applyFont="1" applyBorder="1" applyAlignment="1">
      <alignment vertical="center"/>
    </xf>
    <xf numFmtId="177" fontId="15" fillId="0" borderId="12" xfId="0" applyNumberFormat="1" applyFont="1" applyBorder="1" applyAlignment="1">
      <alignment vertical="center"/>
    </xf>
    <xf numFmtId="177" fontId="15" fillId="0" borderId="13" xfId="0" applyNumberFormat="1" applyFont="1" applyBorder="1" applyAlignment="1">
      <alignment vertical="center"/>
    </xf>
    <xf numFmtId="0" fontId="15" fillId="0" borderId="15" xfId="0" applyFont="1" applyFill="1" applyBorder="1" applyAlignment="1">
      <alignment horizontal="center" vertical="center"/>
    </xf>
    <xf numFmtId="0" fontId="15" fillId="0" borderId="14" xfId="0" applyFont="1" applyBorder="1" applyAlignment="1">
      <alignment horizontal="center" vertical="center"/>
    </xf>
    <xf numFmtId="177" fontId="15" fillId="0" borderId="0" xfId="0" applyNumberFormat="1" applyFont="1" applyBorder="1" applyAlignment="1">
      <alignment horizontal="right" vertical="center" shrinkToFit="1"/>
    </xf>
    <xf numFmtId="183" fontId="15" fillId="0" borderId="20" xfId="0" applyNumberFormat="1" applyFont="1" applyBorder="1" applyAlignment="1">
      <alignment horizontal="center" vertical="center"/>
    </xf>
    <xf numFmtId="0" fontId="16" fillId="0" borderId="0" xfId="0" applyFont="1">
      <alignment vertical="center"/>
    </xf>
    <xf numFmtId="0" fontId="16" fillId="0" borderId="0" xfId="0" applyFont="1" applyFill="1" applyAlignment="1">
      <alignment horizontal="center" vertical="center"/>
    </xf>
    <xf numFmtId="0" fontId="16" fillId="24" borderId="10" xfId="0" applyFont="1" applyFill="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3" xfId="0" applyFont="1" applyBorder="1" applyAlignment="1">
      <alignment horizontal="center" vertical="center"/>
    </xf>
    <xf numFmtId="177" fontId="16" fillId="0" borderId="16" xfId="0" applyNumberFormat="1" applyFont="1" applyFill="1" applyBorder="1" applyAlignment="1">
      <alignment horizontal="right" vertical="center" shrinkToFit="1"/>
    </xf>
    <xf numFmtId="182" fontId="16" fillId="0" borderId="18" xfId="0" applyNumberFormat="1" applyFont="1" applyFill="1" applyBorder="1" applyAlignment="1">
      <alignment horizontal="center" vertical="center"/>
    </xf>
    <xf numFmtId="182" fontId="16" fillId="0" borderId="19" xfId="0" applyNumberFormat="1" applyFont="1" applyBorder="1" applyAlignment="1">
      <alignment horizontal="center" vertical="center"/>
    </xf>
    <xf numFmtId="182" fontId="16" fillId="0" borderId="20" xfId="0" applyNumberFormat="1" applyFont="1" applyFill="1" applyBorder="1" applyAlignment="1">
      <alignment horizontal="center" vertical="center"/>
    </xf>
    <xf numFmtId="177" fontId="16" fillId="0" borderId="14" xfId="0" applyNumberFormat="1" applyFont="1" applyFill="1" applyBorder="1" applyAlignment="1">
      <alignment horizontal="right" vertical="center" shrinkToFit="1"/>
    </xf>
    <xf numFmtId="177" fontId="16" fillId="0" borderId="15" xfId="0" applyNumberFormat="1" applyFont="1" applyBorder="1" applyAlignment="1">
      <alignment horizontal="right" vertical="center" shrinkToFit="1"/>
    </xf>
    <xf numFmtId="180" fontId="15" fillId="0" borderId="0" xfId="0" applyNumberFormat="1" applyFont="1">
      <alignment vertical="center"/>
    </xf>
    <xf numFmtId="180" fontId="15" fillId="0" borderId="14" xfId="0" applyNumberFormat="1" applyFont="1" applyBorder="1">
      <alignment vertical="center"/>
    </xf>
    <xf numFmtId="180" fontId="15" fillId="0" borderId="15" xfId="0" applyNumberFormat="1" applyFont="1" applyBorder="1">
      <alignment vertical="center"/>
    </xf>
    <xf numFmtId="180" fontId="15" fillId="0" borderId="16" xfId="0" applyNumberFormat="1" applyFont="1" applyFill="1" applyBorder="1">
      <alignment vertical="center"/>
    </xf>
    <xf numFmtId="180" fontId="15" fillId="0" borderId="14" xfId="0" applyNumberFormat="1" applyFont="1" applyBorder="1" applyAlignment="1">
      <alignment horizontal="right" vertical="center"/>
    </xf>
    <xf numFmtId="180" fontId="15" fillId="0" borderId="15" xfId="0" applyNumberFormat="1" applyFont="1" applyBorder="1" applyAlignment="1">
      <alignment horizontal="right" vertical="center"/>
    </xf>
    <xf numFmtId="180" fontId="15" fillId="0" borderId="16" xfId="0" applyNumberFormat="1" applyFont="1" applyFill="1" applyBorder="1" applyAlignment="1">
      <alignment horizontal="right" vertical="center"/>
    </xf>
    <xf numFmtId="180" fontId="15" fillId="0" borderId="14" xfId="0" applyNumberFormat="1" applyFont="1" applyFill="1" applyBorder="1" applyAlignment="1">
      <alignment vertical="center"/>
    </xf>
    <xf numFmtId="180" fontId="15" fillId="0" borderId="15" xfId="0" applyNumberFormat="1" applyFont="1" applyFill="1" applyBorder="1" applyAlignment="1">
      <alignment vertical="center"/>
    </xf>
    <xf numFmtId="180" fontId="15" fillId="0" borderId="16" xfId="0" applyNumberFormat="1" applyFont="1" applyFill="1" applyBorder="1" applyAlignment="1">
      <alignment vertical="center"/>
    </xf>
    <xf numFmtId="180" fontId="15" fillId="0" borderId="11" xfId="0" applyNumberFormat="1" applyFont="1" applyBorder="1" applyAlignment="1">
      <alignment vertical="center"/>
    </xf>
    <xf numFmtId="180" fontId="15" fillId="0" borderId="12" xfId="0" applyNumberFormat="1" applyFont="1" applyBorder="1" applyAlignment="1">
      <alignment vertical="center"/>
    </xf>
    <xf numFmtId="180" fontId="15" fillId="0" borderId="13" xfId="0" applyNumberFormat="1" applyFont="1" applyBorder="1" applyAlignment="1">
      <alignment vertical="center"/>
    </xf>
    <xf numFmtId="177" fontId="15" fillId="0" borderId="14" xfId="0" applyNumberFormat="1" applyFont="1" applyBorder="1" applyAlignment="1">
      <alignment horizontal="right" vertical="center"/>
    </xf>
    <xf numFmtId="177" fontId="15" fillId="0" borderId="25" xfId="0" applyNumberFormat="1" applyFont="1" applyBorder="1" applyAlignment="1">
      <alignment horizontal="right" vertical="center"/>
    </xf>
    <xf numFmtId="177" fontId="15" fillId="0" borderId="0" xfId="0" applyNumberFormat="1" applyFont="1" applyBorder="1" applyAlignment="1">
      <alignment horizontal="right" vertical="center"/>
    </xf>
    <xf numFmtId="177" fontId="15" fillId="0" borderId="26" xfId="0" applyNumberFormat="1" applyFont="1" applyFill="1" applyBorder="1" applyAlignment="1">
      <alignment horizontal="right" vertical="center"/>
    </xf>
    <xf numFmtId="177" fontId="15" fillId="0" borderId="11" xfId="0" applyNumberFormat="1" applyFont="1" applyBorder="1" applyAlignment="1">
      <alignment horizontal="right" vertical="center"/>
    </xf>
    <xf numFmtId="177" fontId="15" fillId="0" borderId="12" xfId="0" applyNumberFormat="1" applyFont="1" applyBorder="1" applyAlignment="1">
      <alignment horizontal="right" vertical="center"/>
    </xf>
    <xf numFmtId="177" fontId="15" fillId="0" borderId="13" xfId="0" applyNumberFormat="1" applyFont="1" applyBorder="1" applyAlignment="1">
      <alignment horizontal="right" vertical="center"/>
    </xf>
    <xf numFmtId="0" fontId="15" fillId="0" borderId="0" xfId="0" applyFont="1" applyAlignment="1">
      <alignment horizontal="left" vertical="center"/>
    </xf>
    <xf numFmtId="0" fontId="42" fillId="0" borderId="0" xfId="0" applyFont="1">
      <alignment vertical="center"/>
    </xf>
    <xf numFmtId="177" fontId="15" fillId="0" borderId="26" xfId="0" applyNumberFormat="1" applyFont="1" applyBorder="1">
      <alignment vertical="center"/>
    </xf>
    <xf numFmtId="0" fontId="47" fillId="0" borderId="0" xfId="0" applyFont="1">
      <alignment vertical="center"/>
    </xf>
    <xf numFmtId="0" fontId="15" fillId="0" borderId="0" xfId="253" applyFont="1">
      <alignment vertical="center"/>
    </xf>
    <xf numFmtId="0" fontId="15" fillId="0" borderId="0" xfId="253" applyFont="1" applyFill="1">
      <alignment vertical="center"/>
    </xf>
    <xf numFmtId="0" fontId="34" fillId="0" borderId="0" xfId="253" applyFont="1">
      <alignment vertical="center"/>
    </xf>
    <xf numFmtId="0" fontId="15" fillId="0" borderId="0" xfId="253" applyFont="1" applyAlignment="1">
      <alignment vertical="center"/>
    </xf>
    <xf numFmtId="0" fontId="59" fillId="0" borderId="0" xfId="199" applyFont="1" applyFill="1" applyAlignment="1" applyProtection="1">
      <alignment vertical="center"/>
      <protection locked="0"/>
    </xf>
    <xf numFmtId="0" fontId="2" fillId="0" borderId="0" xfId="199" applyFont="1" applyFill="1" applyAlignment="1" applyProtection="1">
      <alignment vertical="center"/>
      <protection locked="0"/>
    </xf>
    <xf numFmtId="0" fontId="15" fillId="0" borderId="0" xfId="253" applyFont="1" applyBorder="1" applyAlignment="1">
      <alignment vertical="center"/>
    </xf>
    <xf numFmtId="0" fontId="2" fillId="0" borderId="0" xfId="199" applyFont="1" applyFill="1" applyAlignment="1" applyProtection="1">
      <alignment vertical="center" readingOrder="1"/>
      <protection locked="0"/>
    </xf>
    <xf numFmtId="38" fontId="15" fillId="0" borderId="0" xfId="254" applyFont="1" applyBorder="1" applyAlignment="1">
      <alignment horizontal="center" vertical="center"/>
    </xf>
    <xf numFmtId="176" fontId="15" fillId="0" borderId="0" xfId="253" applyNumberFormat="1" applyFont="1" applyFill="1" applyBorder="1" applyAlignment="1">
      <alignment horizontal="left" vertical="center"/>
    </xf>
    <xf numFmtId="177" fontId="15" fillId="0" borderId="0" xfId="253" applyNumberFormat="1" applyFont="1" applyBorder="1" applyAlignment="1">
      <alignment vertical="center" shrinkToFit="1"/>
    </xf>
    <xf numFmtId="182" fontId="15" fillId="0" borderId="0" xfId="253" applyNumberFormat="1" applyFont="1" applyBorder="1" applyAlignment="1">
      <alignment horizontal="left" vertical="center"/>
    </xf>
    <xf numFmtId="177" fontId="15" fillId="0" borderId="13" xfId="253" applyNumberFormat="1" applyFont="1" applyFill="1" applyBorder="1" applyAlignment="1">
      <alignment vertical="center"/>
    </xf>
    <xf numFmtId="183" fontId="15" fillId="0" borderId="20" xfId="253" applyNumberFormat="1" applyFont="1" applyBorder="1" applyAlignment="1">
      <alignment horizontal="center" vertical="center"/>
    </xf>
    <xf numFmtId="180" fontId="15" fillId="0" borderId="16" xfId="253" applyNumberFormat="1" applyFont="1" applyFill="1" applyBorder="1" applyAlignment="1">
      <alignment horizontal="right" vertical="center"/>
    </xf>
    <xf numFmtId="181" fontId="15" fillId="0" borderId="20" xfId="253" applyNumberFormat="1" applyFont="1" applyFill="1" applyBorder="1" applyAlignment="1">
      <alignment horizontal="center" vertical="center"/>
    </xf>
    <xf numFmtId="180" fontId="15" fillId="0" borderId="16" xfId="253" applyNumberFormat="1" applyFont="1" applyFill="1" applyBorder="1">
      <alignment vertical="center"/>
    </xf>
    <xf numFmtId="181" fontId="15" fillId="0" borderId="20" xfId="253" applyNumberFormat="1" applyFont="1" applyBorder="1" applyAlignment="1">
      <alignment horizontal="center" vertical="center"/>
    </xf>
    <xf numFmtId="0" fontId="15" fillId="0" borderId="13" xfId="253" applyFont="1" applyFill="1" applyBorder="1" applyAlignment="1">
      <alignment horizontal="center" vertical="center"/>
    </xf>
    <xf numFmtId="177" fontId="15" fillId="0" borderId="12" xfId="253" applyNumberFormat="1" applyFont="1" applyBorder="1" applyAlignment="1">
      <alignment vertical="center"/>
    </xf>
    <xf numFmtId="183" fontId="15" fillId="0" borderId="19" xfId="253" applyNumberFormat="1" applyFont="1" applyBorder="1" applyAlignment="1">
      <alignment horizontal="center" vertical="center"/>
    </xf>
    <xf numFmtId="180" fontId="15" fillId="0" borderId="15" xfId="253" applyNumberFormat="1" applyFont="1" applyBorder="1" applyAlignment="1">
      <alignment horizontal="right" vertical="center"/>
    </xf>
    <xf numFmtId="181" fontId="15" fillId="0" borderId="19" xfId="253" applyNumberFormat="1" applyFont="1" applyFill="1" applyBorder="1" applyAlignment="1">
      <alignment horizontal="center" vertical="center"/>
    </xf>
    <xf numFmtId="180" fontId="15" fillId="0" borderId="15" xfId="253" applyNumberFormat="1" applyFont="1" applyBorder="1">
      <alignment vertical="center"/>
    </xf>
    <xf numFmtId="180" fontId="15" fillId="0" borderId="0" xfId="253" applyNumberFormat="1" applyFont="1" applyBorder="1">
      <alignment vertical="center"/>
    </xf>
    <xf numFmtId="180" fontId="15" fillId="0" borderId="15" xfId="253" applyNumberFormat="1" applyFont="1" applyFill="1" applyBorder="1">
      <alignment vertical="center"/>
    </xf>
    <xf numFmtId="181" fontId="15" fillId="0" borderId="19" xfId="253" applyNumberFormat="1" applyFont="1" applyBorder="1" applyAlignment="1">
      <alignment horizontal="center" vertical="center"/>
    </xf>
    <xf numFmtId="0" fontId="15" fillId="0" borderId="15" xfId="253" applyFont="1" applyBorder="1" applyAlignment="1">
      <alignment horizontal="center" vertical="center"/>
    </xf>
    <xf numFmtId="180" fontId="15" fillId="0" borderId="0" xfId="253" applyNumberFormat="1" applyFont="1" applyBorder="1" applyAlignment="1">
      <alignment horizontal="right" vertical="center"/>
    </xf>
    <xf numFmtId="177" fontId="15" fillId="0" borderId="11" xfId="253" applyNumberFormat="1" applyFont="1" applyFill="1" applyBorder="1" applyAlignment="1">
      <alignment vertical="center"/>
    </xf>
    <xf numFmtId="180" fontId="15" fillId="0" borderId="14" xfId="253" applyNumberFormat="1" applyFont="1" applyFill="1" applyBorder="1" applyAlignment="1">
      <alignment horizontal="right" vertical="center"/>
    </xf>
    <xf numFmtId="181" fontId="15" fillId="0" borderId="18" xfId="253" applyNumberFormat="1" applyFont="1" applyFill="1" applyBorder="1" applyAlignment="1">
      <alignment horizontal="center" vertical="center"/>
    </xf>
    <xf numFmtId="180" fontId="15" fillId="0" borderId="14" xfId="253" applyNumberFormat="1" applyFont="1" applyFill="1" applyBorder="1">
      <alignment vertical="center"/>
    </xf>
    <xf numFmtId="0" fontId="15" fillId="0" borderId="11" xfId="253" applyFont="1" applyFill="1" applyBorder="1" applyAlignment="1">
      <alignment horizontal="center" vertical="center"/>
    </xf>
    <xf numFmtId="0" fontId="15" fillId="0" borderId="0" xfId="253" applyFont="1" applyFill="1" applyAlignment="1">
      <alignment horizontal="center" vertical="center"/>
    </xf>
    <xf numFmtId="177" fontId="47" fillId="0" borderId="10" xfId="253" applyNumberFormat="1" applyFont="1" applyFill="1" applyBorder="1" applyAlignment="1">
      <alignment horizontal="right" vertical="center" shrinkToFit="1"/>
    </xf>
    <xf numFmtId="0" fontId="47" fillId="0" borderId="10" xfId="253" applyFont="1" applyFill="1" applyBorder="1" applyAlignment="1">
      <alignment horizontal="center" vertical="center"/>
    </xf>
    <xf numFmtId="0" fontId="15" fillId="24" borderId="10" xfId="253" applyFont="1" applyFill="1" applyBorder="1" applyAlignment="1">
      <alignment horizontal="center" vertical="center"/>
    </xf>
    <xf numFmtId="0" fontId="15" fillId="0" borderId="0" xfId="253" applyFont="1" applyAlignment="1">
      <alignment horizontal="right" vertical="center"/>
    </xf>
    <xf numFmtId="0" fontId="47" fillId="0" borderId="0" xfId="253" applyFont="1">
      <alignment vertical="center"/>
    </xf>
    <xf numFmtId="0" fontId="15" fillId="0" borderId="0" xfId="253" applyFont="1" applyBorder="1">
      <alignment vertical="center"/>
    </xf>
    <xf numFmtId="0" fontId="15" fillId="0" borderId="0" xfId="253" applyFont="1" applyBorder="1" applyAlignment="1">
      <alignment horizontal="left" vertical="center"/>
    </xf>
    <xf numFmtId="180" fontId="15" fillId="0" borderId="0" xfId="253" applyNumberFormat="1" applyFont="1" applyBorder="1" applyAlignment="1">
      <alignment vertical="center"/>
    </xf>
    <xf numFmtId="38" fontId="15" fillId="0" borderId="23" xfId="254" applyFont="1" applyBorder="1" applyAlignment="1">
      <alignment vertical="center"/>
    </xf>
    <xf numFmtId="38" fontId="15" fillId="0" borderId="16" xfId="254" applyFont="1" applyBorder="1" applyAlignment="1">
      <alignment vertical="center"/>
    </xf>
    <xf numFmtId="38" fontId="15" fillId="0" borderId="20" xfId="254" applyFont="1" applyBorder="1" applyAlignment="1">
      <alignment vertical="center"/>
    </xf>
    <xf numFmtId="38" fontId="15" fillId="0" borderId="20" xfId="254" applyFont="1" applyBorder="1" applyAlignment="1">
      <alignment horizontal="center" vertical="center"/>
    </xf>
    <xf numFmtId="0" fontId="15" fillId="0" borderId="13" xfId="253" applyFont="1" applyBorder="1" applyAlignment="1">
      <alignment horizontal="center" vertical="center"/>
    </xf>
    <xf numFmtId="38" fontId="15" fillId="0" borderId="22" xfId="254" applyFont="1" applyBorder="1" applyAlignment="1">
      <alignment vertical="center"/>
    </xf>
    <xf numFmtId="38" fontId="15" fillId="0" borderId="15" xfId="254" applyFont="1" applyBorder="1" applyAlignment="1">
      <alignment vertical="center"/>
    </xf>
    <xf numFmtId="38" fontId="15" fillId="0" borderId="19" xfId="254" applyFont="1" applyBorder="1" applyAlignment="1">
      <alignment vertical="center"/>
    </xf>
    <xf numFmtId="38" fontId="15" fillId="0" borderId="19" xfId="254" applyFont="1" applyBorder="1" applyAlignment="1">
      <alignment horizontal="center" vertical="center"/>
    </xf>
    <xf numFmtId="0" fontId="15" fillId="0" borderId="12" xfId="253" applyFont="1" applyBorder="1" applyAlignment="1">
      <alignment horizontal="center" vertical="center"/>
    </xf>
    <xf numFmtId="38" fontId="15" fillId="0" borderId="21" xfId="254" applyFont="1" applyBorder="1" applyAlignment="1">
      <alignment vertical="center"/>
    </xf>
    <xf numFmtId="38" fontId="15" fillId="0" borderId="14" xfId="254" applyFont="1" applyBorder="1" applyAlignment="1">
      <alignment vertical="center"/>
    </xf>
    <xf numFmtId="38" fontId="15" fillId="0" borderId="18" xfId="254" applyFont="1" applyBorder="1" applyAlignment="1">
      <alignment vertical="center"/>
    </xf>
    <xf numFmtId="38" fontId="15" fillId="0" borderId="14" xfId="254" applyFont="1" applyFill="1" applyBorder="1" applyAlignment="1">
      <alignment vertical="center"/>
    </xf>
    <xf numFmtId="38" fontId="15" fillId="0" borderId="18" xfId="254" applyFont="1" applyFill="1" applyBorder="1" applyAlignment="1">
      <alignment horizontal="center" vertical="center"/>
    </xf>
    <xf numFmtId="0" fontId="15" fillId="0" borderId="14" xfId="253" applyFont="1" applyBorder="1" applyAlignment="1">
      <alignment horizontal="center" vertical="center"/>
    </xf>
    <xf numFmtId="176" fontId="15" fillId="0" borderId="20" xfId="253" applyNumberFormat="1" applyFont="1" applyFill="1" applyBorder="1" applyAlignment="1">
      <alignment horizontal="center" vertical="center"/>
    </xf>
    <xf numFmtId="180" fontId="15" fillId="0" borderId="16" xfId="253" applyNumberFormat="1" applyFont="1" applyFill="1" applyBorder="1" applyAlignment="1">
      <alignment vertical="center"/>
    </xf>
    <xf numFmtId="182" fontId="15" fillId="0" borderId="20" xfId="253" applyNumberFormat="1" applyFont="1" applyFill="1" applyBorder="1" applyAlignment="1">
      <alignment horizontal="center" vertical="center"/>
    </xf>
    <xf numFmtId="176" fontId="15" fillId="0" borderId="19" xfId="253" applyNumberFormat="1" applyFont="1" applyFill="1" applyBorder="1" applyAlignment="1">
      <alignment horizontal="center" vertical="center"/>
    </xf>
    <xf numFmtId="180" fontId="15" fillId="0" borderId="15" xfId="253" applyNumberFormat="1" applyFont="1" applyFill="1" applyBorder="1" applyAlignment="1">
      <alignment vertical="center"/>
    </xf>
    <xf numFmtId="182" fontId="15" fillId="0" borderId="19" xfId="253" applyNumberFormat="1" applyFont="1" applyFill="1" applyBorder="1" applyAlignment="1">
      <alignment horizontal="center" vertical="center"/>
    </xf>
    <xf numFmtId="180" fontId="15" fillId="0" borderId="15" xfId="253" applyNumberFormat="1" applyFont="1" applyFill="1" applyBorder="1" applyAlignment="1">
      <alignment horizontal="right" vertical="center"/>
    </xf>
    <xf numFmtId="0" fontId="15" fillId="0" borderId="12" xfId="253" applyFont="1" applyFill="1" applyBorder="1" applyAlignment="1">
      <alignment horizontal="center" vertical="center"/>
    </xf>
    <xf numFmtId="180" fontId="15" fillId="0" borderId="15" xfId="253" applyNumberFormat="1" applyFont="1" applyBorder="1" applyAlignment="1">
      <alignment vertical="center"/>
    </xf>
    <xf numFmtId="182" fontId="15" fillId="0" borderId="19" xfId="253" applyNumberFormat="1" applyFont="1" applyBorder="1" applyAlignment="1">
      <alignment horizontal="center" vertical="center"/>
    </xf>
    <xf numFmtId="176" fontId="15" fillId="0" borderId="18" xfId="253" applyNumberFormat="1" applyFont="1" applyFill="1" applyBorder="1" applyAlignment="1">
      <alignment horizontal="center" vertical="center"/>
    </xf>
    <xf numFmtId="180" fontId="15" fillId="0" borderId="14" xfId="253" applyNumberFormat="1" applyFont="1" applyFill="1" applyBorder="1" applyAlignment="1">
      <alignment vertical="center"/>
    </xf>
    <xf numFmtId="182" fontId="15" fillId="0" borderId="18" xfId="253" applyNumberFormat="1" applyFont="1" applyFill="1" applyBorder="1" applyAlignment="1">
      <alignment horizontal="center" vertical="center"/>
    </xf>
    <xf numFmtId="0" fontId="15" fillId="0" borderId="0" xfId="253" applyFont="1" applyAlignment="1">
      <alignment horizontal="center" vertical="center"/>
    </xf>
    <xf numFmtId="0" fontId="36" fillId="0" borderId="0" xfId="255" applyFont="1">
      <alignment vertical="center"/>
    </xf>
    <xf numFmtId="0" fontId="61" fillId="0" borderId="0" xfId="255" applyFont="1">
      <alignment vertical="center"/>
    </xf>
    <xf numFmtId="0" fontId="34" fillId="0" borderId="0" xfId="0" applyFont="1" applyFill="1">
      <alignment vertical="center"/>
    </xf>
    <xf numFmtId="0" fontId="33" fillId="0" borderId="0" xfId="0" applyFont="1" applyFill="1" applyBorder="1">
      <alignment vertical="center"/>
    </xf>
    <xf numFmtId="0" fontId="42" fillId="0" borderId="0" xfId="0" applyFont="1" applyFill="1" applyBorder="1" applyAlignment="1">
      <alignment horizontal="left" vertical="center"/>
    </xf>
    <xf numFmtId="38" fontId="33" fillId="0" borderId="10" xfId="252" applyFont="1" applyFill="1" applyBorder="1" applyAlignment="1">
      <alignment horizontal="right" vertical="center"/>
    </xf>
    <xf numFmtId="0" fontId="33" fillId="0" borderId="0" xfId="0" applyFont="1" applyFill="1" applyBorder="1" applyAlignment="1">
      <alignment horizontal="center" vertical="center"/>
    </xf>
    <xf numFmtId="0" fontId="33" fillId="25" borderId="10" xfId="0" applyFont="1" applyFill="1" applyBorder="1" applyAlignment="1">
      <alignment horizontal="center" vertical="center"/>
    </xf>
    <xf numFmtId="0" fontId="33" fillId="0" borderId="0" xfId="0" applyFont="1" applyFill="1" applyBorder="1" applyAlignment="1">
      <alignment horizontal="right" vertical="center"/>
    </xf>
    <xf numFmtId="0" fontId="63" fillId="0" borderId="0" xfId="0" applyNumberFormat="1" applyFont="1" applyFill="1" applyBorder="1" applyAlignment="1">
      <alignment horizontal="right" vertical="center"/>
    </xf>
    <xf numFmtId="0" fontId="63" fillId="0" borderId="0" xfId="0" applyFont="1" applyFill="1" applyBorder="1" applyAlignment="1">
      <alignment vertical="center"/>
    </xf>
    <xf numFmtId="185" fontId="33" fillId="0" borderId="0" xfId="0" applyNumberFormat="1" applyFont="1" applyFill="1" applyBorder="1" applyAlignment="1">
      <alignment horizontal="right" vertical="center"/>
    </xf>
    <xf numFmtId="1" fontId="33" fillId="25" borderId="13" xfId="0" applyNumberFormat="1" applyFont="1" applyFill="1" applyBorder="1" applyAlignment="1">
      <alignment horizontal="right" vertical="center"/>
    </xf>
    <xf numFmtId="0" fontId="33" fillId="0" borderId="10" xfId="0" applyNumberFormat="1" applyFont="1" applyFill="1" applyBorder="1" applyAlignment="1">
      <alignment horizontal="right" vertical="center"/>
    </xf>
    <xf numFmtId="0" fontId="33" fillId="0" borderId="10" xfId="0" applyFont="1" applyFill="1" applyBorder="1" applyAlignment="1">
      <alignment vertical="center"/>
    </xf>
    <xf numFmtId="0" fontId="33" fillId="0" borderId="0" xfId="0" applyFont="1" applyFill="1">
      <alignment vertical="center"/>
    </xf>
    <xf numFmtId="0" fontId="33" fillId="0" borderId="0" xfId="0" applyFont="1" applyFill="1" applyBorder="1" applyAlignment="1">
      <alignment horizontal="right"/>
    </xf>
    <xf numFmtId="0" fontId="63" fillId="0" borderId="0" xfId="0" applyFont="1" applyFill="1" applyBorder="1">
      <alignment vertical="center"/>
    </xf>
    <xf numFmtId="0" fontId="33" fillId="0" borderId="0" xfId="0" applyFont="1" applyFill="1" applyBorder="1" applyAlignment="1">
      <alignment vertical="center"/>
    </xf>
    <xf numFmtId="0" fontId="42" fillId="0" borderId="0" xfId="0" applyFont="1" applyFill="1" applyBorder="1" applyAlignment="1">
      <alignment horizontal="right" vertical="center"/>
    </xf>
    <xf numFmtId="0" fontId="42" fillId="0" borderId="10" xfId="0" applyNumberFormat="1" applyFont="1" applyFill="1" applyBorder="1" applyAlignment="1">
      <alignment horizontal="right" vertical="center"/>
    </xf>
    <xf numFmtId="0" fontId="42" fillId="25" borderId="10" xfId="0" applyFont="1" applyFill="1" applyBorder="1" applyAlignment="1">
      <alignment horizontal="center" vertical="center"/>
    </xf>
    <xf numFmtId="1" fontId="33" fillId="0" borderId="10" xfId="0" applyNumberFormat="1" applyFont="1" applyFill="1" applyBorder="1" applyAlignment="1">
      <alignment horizontal="right" vertical="center"/>
    </xf>
    <xf numFmtId="1" fontId="33" fillId="25" borderId="10" xfId="0" applyNumberFormat="1" applyFont="1" applyFill="1" applyBorder="1" applyAlignment="1">
      <alignment horizontal="center" vertical="center"/>
    </xf>
    <xf numFmtId="1" fontId="33" fillId="0" borderId="0" xfId="0" applyNumberFormat="1" applyFont="1" applyFill="1" applyBorder="1">
      <alignment vertical="center"/>
    </xf>
    <xf numFmtId="0" fontId="36" fillId="0" borderId="0" xfId="0" applyNumberFormat="1" applyFont="1">
      <alignment vertical="center"/>
    </xf>
    <xf numFmtId="0" fontId="36" fillId="0" borderId="0" xfId="0" applyFont="1" applyAlignment="1">
      <alignment horizontal="left" vertical="center"/>
    </xf>
    <xf numFmtId="1" fontId="33" fillId="0" borderId="13" xfId="0" applyNumberFormat="1" applyFont="1" applyFill="1" applyBorder="1" applyAlignment="1">
      <alignment horizontal="right" vertical="center"/>
    </xf>
    <xf numFmtId="0" fontId="33" fillId="0" borderId="20" xfId="0"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42" fillId="0" borderId="0" xfId="0" applyFont="1" applyFill="1" applyBorder="1">
      <alignment vertical="center"/>
    </xf>
    <xf numFmtId="0" fontId="65" fillId="0" borderId="0" xfId="0" applyFont="1" applyFill="1" applyBorder="1">
      <alignment vertical="center"/>
    </xf>
    <xf numFmtId="38" fontId="33" fillId="0" borderId="0" xfId="252" applyFont="1" applyFill="1" applyBorder="1" applyAlignment="1">
      <alignment horizontal="right" vertical="center"/>
    </xf>
    <xf numFmtId="38" fontId="33" fillId="25" borderId="10" xfId="252" applyFont="1" applyFill="1" applyBorder="1" applyAlignment="1">
      <alignment horizontal="right" vertical="center"/>
    </xf>
    <xf numFmtId="0" fontId="42" fillId="0" borderId="0" xfId="0" applyFont="1" applyFill="1" applyBorder="1" applyAlignment="1">
      <alignment horizontal="center" vertical="center"/>
    </xf>
    <xf numFmtId="3" fontId="33" fillId="0" borderId="10" xfId="0" applyNumberFormat="1" applyFont="1" applyFill="1" applyBorder="1" applyAlignment="1">
      <alignment vertical="center" wrapText="1"/>
    </xf>
    <xf numFmtId="0" fontId="33" fillId="0" borderId="0" xfId="253" applyFont="1" applyFill="1" applyBorder="1">
      <alignment vertical="center"/>
    </xf>
    <xf numFmtId="0" fontId="33" fillId="0" borderId="0" xfId="253" applyFont="1" applyFill="1" applyBorder="1" applyAlignment="1">
      <alignment horizontal="center" vertical="center"/>
    </xf>
    <xf numFmtId="3" fontId="33" fillId="25" borderId="10" xfId="253" applyNumberFormat="1" applyFont="1" applyFill="1" applyBorder="1">
      <alignment vertical="center"/>
    </xf>
    <xf numFmtId="0" fontId="33" fillId="25" borderId="10" xfId="253" applyFont="1" applyFill="1" applyBorder="1">
      <alignment vertical="center"/>
    </xf>
    <xf numFmtId="0" fontId="33" fillId="25" borderId="10" xfId="253" applyFont="1" applyFill="1" applyBorder="1" applyAlignment="1">
      <alignment horizontal="center" vertical="center"/>
    </xf>
    <xf numFmtId="3" fontId="33" fillId="0" borderId="11" xfId="253" applyNumberFormat="1" applyFont="1" applyFill="1" applyBorder="1" applyAlignment="1">
      <alignment horizontal="right" vertical="center"/>
    </xf>
    <xf numFmtId="0" fontId="33" fillId="0" borderId="14" xfId="253" applyFont="1" applyFill="1" applyBorder="1" applyAlignment="1">
      <alignment horizontal="left" vertical="center" wrapText="1"/>
    </xf>
    <xf numFmtId="0" fontId="33" fillId="0" borderId="11" xfId="253" applyFont="1" applyFill="1" applyBorder="1" applyAlignment="1">
      <alignment horizontal="left" vertical="center" wrapText="1"/>
    </xf>
    <xf numFmtId="3" fontId="33" fillId="0" borderId="10" xfId="253" applyNumberFormat="1" applyFont="1" applyFill="1" applyBorder="1">
      <alignment vertical="center"/>
    </xf>
    <xf numFmtId="0" fontId="33" fillId="0" borderId="11" xfId="253" applyFont="1" applyFill="1" applyBorder="1">
      <alignment vertical="center"/>
    </xf>
    <xf numFmtId="0" fontId="33" fillId="0" borderId="10" xfId="253" applyFont="1" applyFill="1" applyBorder="1" applyAlignment="1">
      <alignment horizontal="left" vertical="center"/>
    </xf>
    <xf numFmtId="3" fontId="33" fillId="0" borderId="19" xfId="253" applyNumberFormat="1" applyFont="1" applyFill="1" applyBorder="1" applyAlignment="1">
      <alignment horizontal="right" vertical="center"/>
    </xf>
    <xf numFmtId="0" fontId="33" fillId="0" borderId="12" xfId="253" applyFont="1" applyFill="1" applyBorder="1" applyAlignment="1">
      <alignment horizontal="left" vertical="center" wrapText="1"/>
    </xf>
    <xf numFmtId="0" fontId="33" fillId="0" borderId="13" xfId="253" applyFont="1" applyFill="1" applyBorder="1" applyAlignment="1">
      <alignment horizontal="left" vertical="center"/>
    </xf>
    <xf numFmtId="3" fontId="33" fillId="0" borderId="13" xfId="253" applyNumberFormat="1" applyFont="1" applyFill="1" applyBorder="1">
      <alignment vertical="center"/>
    </xf>
    <xf numFmtId="38" fontId="33" fillId="25" borderId="10" xfId="254" applyFont="1" applyFill="1" applyBorder="1" applyAlignment="1">
      <alignment horizontal="center" vertical="center"/>
    </xf>
    <xf numFmtId="0" fontId="33" fillId="25" borderId="10" xfId="253" applyFont="1" applyFill="1" applyBorder="1" applyAlignment="1">
      <alignment horizontal="center" vertical="center" wrapText="1"/>
    </xf>
    <xf numFmtId="0" fontId="33" fillId="0" borderId="0" xfId="253" applyFont="1" applyFill="1" applyBorder="1" applyAlignment="1">
      <alignment horizontal="right" vertical="center"/>
    </xf>
    <xf numFmtId="0" fontId="65" fillId="0" borderId="0" xfId="253" applyFont="1" applyFill="1" applyBorder="1" applyAlignment="1">
      <alignment horizontal="left" vertical="center" wrapText="1"/>
    </xf>
    <xf numFmtId="0" fontId="33" fillId="0" borderId="0" xfId="253" applyFont="1" applyFill="1" applyBorder="1" applyAlignment="1">
      <alignment horizontal="left" vertical="center"/>
    </xf>
    <xf numFmtId="186" fontId="33" fillId="25" borderId="24" xfId="256" applyNumberFormat="1" applyFont="1" applyFill="1" applyBorder="1" applyAlignment="1">
      <alignment horizontal="right" vertical="center" wrapText="1"/>
    </xf>
    <xf numFmtId="0" fontId="33" fillId="25" borderId="10" xfId="253" applyFont="1" applyFill="1" applyBorder="1" applyAlignment="1">
      <alignment horizontal="left" vertical="center" wrapText="1"/>
    </xf>
    <xf numFmtId="0" fontId="33" fillId="25" borderId="17" xfId="253" applyFont="1" applyFill="1" applyBorder="1">
      <alignment vertical="center"/>
    </xf>
    <xf numFmtId="3" fontId="33" fillId="0" borderId="11" xfId="253" applyNumberFormat="1" applyFont="1" applyFill="1" applyBorder="1" applyAlignment="1">
      <alignment vertical="center" wrapText="1"/>
    </xf>
    <xf numFmtId="0" fontId="33" fillId="0" borderId="25" xfId="253" applyFont="1" applyFill="1" applyBorder="1" applyAlignment="1">
      <alignment horizontal="left" vertical="center" wrapText="1"/>
    </xf>
    <xf numFmtId="31" fontId="33" fillId="0" borderId="11" xfId="253" applyNumberFormat="1" applyFont="1" applyFill="1" applyBorder="1" applyAlignment="1">
      <alignment vertical="center"/>
    </xf>
    <xf numFmtId="0" fontId="33" fillId="0" borderId="11" xfId="253" applyFont="1" applyFill="1" applyBorder="1" applyAlignment="1">
      <alignment vertical="center" wrapText="1"/>
    </xf>
    <xf numFmtId="3" fontId="33" fillId="0" borderId="10" xfId="253" applyNumberFormat="1" applyFont="1" applyFill="1" applyBorder="1" applyAlignment="1">
      <alignment vertical="center" wrapText="1"/>
    </xf>
    <xf numFmtId="0" fontId="33" fillId="0" borderId="31" xfId="253" applyFont="1" applyFill="1" applyBorder="1" applyAlignment="1">
      <alignment horizontal="left" vertical="center" wrapText="1"/>
    </xf>
    <xf numFmtId="3" fontId="33" fillId="0" borderId="13" xfId="253" applyNumberFormat="1" applyFont="1" applyFill="1" applyBorder="1" applyAlignment="1">
      <alignment vertical="center" wrapText="1"/>
    </xf>
    <xf numFmtId="0" fontId="33" fillId="0" borderId="16" xfId="253" applyFont="1" applyFill="1" applyBorder="1" applyAlignment="1">
      <alignment horizontal="left" vertical="center" wrapText="1"/>
    </xf>
    <xf numFmtId="0" fontId="33" fillId="0" borderId="13" xfId="253" applyFont="1" applyFill="1" applyBorder="1" applyAlignment="1">
      <alignment vertical="center" wrapText="1"/>
    </xf>
    <xf numFmtId="0" fontId="65" fillId="0" borderId="0" xfId="253" applyFont="1" applyFill="1" applyBorder="1" applyAlignment="1">
      <alignment horizontal="center" vertical="center" wrapText="1"/>
    </xf>
    <xf numFmtId="38" fontId="65" fillId="0" borderId="0" xfId="254" applyFont="1" applyFill="1" applyBorder="1" applyAlignment="1">
      <alignment horizontal="center" vertical="center"/>
    </xf>
    <xf numFmtId="0" fontId="51" fillId="0" borderId="0" xfId="253" applyFont="1" applyFill="1" applyBorder="1" applyAlignment="1">
      <alignment horizontal="left" vertical="center"/>
    </xf>
    <xf numFmtId="0" fontId="33" fillId="0" borderId="0" xfId="253" applyFont="1" applyFill="1" applyBorder="1" applyAlignment="1">
      <alignment vertical="center"/>
    </xf>
    <xf numFmtId="0" fontId="65" fillId="0" borderId="0" xfId="253" applyFont="1" applyFill="1" applyBorder="1" applyAlignment="1">
      <alignment horizontal="left" vertical="center"/>
    </xf>
    <xf numFmtId="0" fontId="51" fillId="0" borderId="0" xfId="253" applyFont="1" applyFill="1" applyBorder="1">
      <alignment vertical="center"/>
    </xf>
    <xf numFmtId="38" fontId="33" fillId="0" borderId="24" xfId="257" applyNumberFormat="1" applyFont="1" applyFill="1" applyBorder="1" applyAlignment="1">
      <alignment horizontal="right" vertical="center" wrapText="1"/>
    </xf>
    <xf numFmtId="0" fontId="33" fillId="0" borderId="10" xfId="253" applyFont="1" applyFill="1" applyBorder="1" applyAlignment="1">
      <alignment horizontal="left" vertical="center" wrapText="1"/>
    </xf>
    <xf numFmtId="0" fontId="33" fillId="0" borderId="17" xfId="253" applyFont="1" applyFill="1" applyBorder="1">
      <alignment vertical="center"/>
    </xf>
    <xf numFmtId="38" fontId="33" fillId="0" borderId="10" xfId="257" applyNumberFormat="1" applyFont="1" applyFill="1" applyBorder="1" applyAlignment="1">
      <alignment horizontal="right" vertical="center" wrapText="1"/>
    </xf>
    <xf numFmtId="0" fontId="33" fillId="0" borderId="10" xfId="253" applyFont="1" applyFill="1" applyBorder="1">
      <alignment vertical="center"/>
    </xf>
    <xf numFmtId="186" fontId="65" fillId="0" borderId="0" xfId="254" applyNumberFormat="1" applyFont="1" applyFill="1" applyBorder="1" applyAlignment="1">
      <alignment vertical="center"/>
    </xf>
    <xf numFmtId="0" fontId="33" fillId="0" borderId="0" xfId="253" applyFont="1" applyFill="1" applyBorder="1" applyAlignment="1">
      <alignment horizontal="left" vertical="center" wrapText="1"/>
    </xf>
    <xf numFmtId="0" fontId="51" fillId="0" borderId="13" xfId="253" applyFont="1" applyFill="1" applyBorder="1" applyAlignment="1">
      <alignment horizontal="left" vertical="center"/>
    </xf>
    <xf numFmtId="38" fontId="33" fillId="25" borderId="24" xfId="254" applyFont="1" applyFill="1" applyBorder="1" applyAlignment="1">
      <alignment horizontal="center" vertical="center"/>
    </xf>
    <xf numFmtId="186" fontId="33" fillId="0" borderId="0" xfId="256" applyNumberFormat="1" applyFont="1" applyFill="1" applyBorder="1" applyAlignment="1">
      <alignment horizontal="right" vertical="center" wrapText="1"/>
    </xf>
    <xf numFmtId="186" fontId="33" fillId="0" borderId="19" xfId="256" applyNumberFormat="1" applyFont="1" applyFill="1" applyBorder="1" applyAlignment="1">
      <alignment horizontal="right" vertical="center" wrapText="1"/>
    </xf>
    <xf numFmtId="0" fontId="51" fillId="0" borderId="12" xfId="253" applyFont="1" applyFill="1" applyBorder="1" applyAlignment="1">
      <alignment horizontal="left" vertical="center" wrapText="1"/>
    </xf>
    <xf numFmtId="0" fontId="33" fillId="0" borderId="15" xfId="253" applyFont="1" applyFill="1" applyBorder="1" applyAlignment="1">
      <alignment horizontal="left" vertical="center"/>
    </xf>
    <xf numFmtId="38" fontId="33" fillId="0" borderId="13" xfId="257" applyNumberFormat="1" applyFont="1" applyFill="1" applyBorder="1" applyAlignment="1">
      <alignment horizontal="right" vertical="center" wrapText="1"/>
    </xf>
    <xf numFmtId="0" fontId="33" fillId="0" borderId="13" xfId="253" applyFont="1" applyFill="1" applyBorder="1" applyAlignment="1">
      <alignment horizontal="left" vertical="center" wrapText="1"/>
    </xf>
    <xf numFmtId="0" fontId="33" fillId="0" borderId="13" xfId="253" applyFont="1" applyFill="1" applyBorder="1">
      <alignment vertical="center"/>
    </xf>
    <xf numFmtId="186" fontId="51" fillId="25" borderId="10" xfId="256" applyNumberFormat="1" applyFont="1" applyFill="1" applyBorder="1" applyAlignment="1">
      <alignment horizontal="center" vertical="center" wrapText="1"/>
    </xf>
    <xf numFmtId="0" fontId="33" fillId="0" borderId="0" xfId="253" quotePrefix="1" applyFont="1" applyFill="1" applyBorder="1">
      <alignment vertical="center"/>
    </xf>
    <xf numFmtId="187" fontId="33" fillId="0" borderId="0" xfId="254" applyNumberFormat="1" applyFont="1" applyFill="1" applyBorder="1" applyAlignment="1">
      <alignment vertical="center" wrapText="1"/>
    </xf>
    <xf numFmtId="0" fontId="33" fillId="0" borderId="0" xfId="253" applyFont="1" applyFill="1" applyBorder="1" applyAlignment="1">
      <alignment horizontal="center" vertical="center" wrapText="1"/>
    </xf>
    <xf numFmtId="186" fontId="33" fillId="25" borderId="10" xfId="254" applyNumberFormat="1" applyFont="1" applyFill="1" applyBorder="1" applyAlignment="1">
      <alignment horizontal="center" vertical="center"/>
    </xf>
    <xf numFmtId="186" fontId="33" fillId="0" borderId="0" xfId="254" applyNumberFormat="1" applyFont="1" applyFill="1" applyBorder="1" applyAlignment="1">
      <alignment vertical="center" wrapText="1"/>
    </xf>
    <xf numFmtId="0" fontId="33" fillId="0" borderId="0" xfId="253" applyFont="1" applyFill="1">
      <alignment vertical="center"/>
    </xf>
    <xf numFmtId="38" fontId="33" fillId="0" borderId="20" xfId="253" applyNumberFormat="1" applyFont="1" applyFill="1" applyBorder="1" applyAlignment="1">
      <alignment horizontal="right" vertical="center" wrapText="1"/>
    </xf>
    <xf numFmtId="4" fontId="33" fillId="0" borderId="32" xfId="253" applyNumberFormat="1" applyFont="1" applyFill="1" applyBorder="1" applyAlignment="1">
      <alignment horizontal="left" vertical="center" wrapText="1"/>
    </xf>
    <xf numFmtId="31" fontId="33" fillId="0" borderId="16" xfId="253" applyNumberFormat="1" applyFont="1" applyFill="1" applyBorder="1" applyAlignment="1">
      <alignment vertical="center"/>
    </xf>
    <xf numFmtId="0" fontId="33" fillId="0" borderId="0" xfId="253" applyFont="1" applyFill="1" applyBorder="1" applyAlignment="1">
      <alignment vertical="center" wrapText="1"/>
    </xf>
    <xf numFmtId="0" fontId="68" fillId="0" borderId="0" xfId="253" applyFont="1" applyFill="1" applyBorder="1">
      <alignment vertical="center"/>
    </xf>
    <xf numFmtId="186" fontId="33" fillId="0" borderId="13" xfId="253" applyNumberFormat="1" applyFont="1" applyFill="1" applyBorder="1" applyAlignment="1">
      <alignment horizontal="right" vertical="center" wrapText="1"/>
    </xf>
    <xf numFmtId="0" fontId="51" fillId="0" borderId="16" xfId="253" applyFont="1" applyFill="1" applyBorder="1" applyAlignment="1">
      <alignment horizontal="left" vertical="center" wrapText="1"/>
    </xf>
    <xf numFmtId="0" fontId="33" fillId="0" borderId="13" xfId="253" applyFont="1" applyFill="1" applyBorder="1" applyAlignment="1">
      <alignment vertical="center"/>
    </xf>
    <xf numFmtId="38" fontId="33" fillId="0" borderId="13" xfId="254" applyFont="1" applyFill="1" applyBorder="1" applyAlignment="1">
      <alignment horizontal="right" vertical="center"/>
    </xf>
    <xf numFmtId="0" fontId="51" fillId="0" borderId="16" xfId="253" applyFont="1" applyFill="1" applyBorder="1" applyAlignment="1" applyProtection="1">
      <alignment horizontal="left" vertical="center" wrapText="1"/>
      <protection locked="0"/>
    </xf>
    <xf numFmtId="31" fontId="33" fillId="0" borderId="13" xfId="253" applyNumberFormat="1" applyFont="1" applyFill="1" applyBorder="1" applyAlignment="1">
      <alignment vertical="center"/>
    </xf>
    <xf numFmtId="38" fontId="33" fillId="0" borderId="10" xfId="254" applyFont="1" applyFill="1" applyBorder="1" applyAlignment="1">
      <alignment horizontal="right" vertical="center"/>
    </xf>
    <xf numFmtId="0" fontId="33" fillId="0" borderId="17" xfId="253" applyFont="1" applyFill="1" applyBorder="1" applyAlignment="1" applyProtection="1">
      <alignment horizontal="left" vertical="center" wrapText="1"/>
      <protection locked="0"/>
    </xf>
    <xf numFmtId="31" fontId="33" fillId="0" borderId="10" xfId="253" applyNumberFormat="1" applyFont="1" applyFill="1" applyBorder="1" applyAlignment="1">
      <alignment vertical="center"/>
    </xf>
    <xf numFmtId="186" fontId="33" fillId="0" borderId="10" xfId="253" applyNumberFormat="1" applyFont="1" applyFill="1" applyBorder="1" applyAlignment="1">
      <alignment horizontal="right" vertical="center" wrapText="1"/>
    </xf>
    <xf numFmtId="0" fontId="33" fillId="0" borderId="17" xfId="253" applyFont="1" applyFill="1" applyBorder="1" applyAlignment="1">
      <alignment horizontal="left" vertical="center" wrapText="1"/>
    </xf>
    <xf numFmtId="0" fontId="69" fillId="0" borderId="0" xfId="253" applyFont="1" applyFill="1" applyBorder="1">
      <alignment vertical="center"/>
    </xf>
    <xf numFmtId="186" fontId="33" fillId="25" borderId="13" xfId="254" applyNumberFormat="1" applyFont="1" applyFill="1" applyBorder="1" applyAlignment="1">
      <alignment vertical="center" wrapText="1"/>
    </xf>
    <xf numFmtId="0" fontId="33" fillId="25" borderId="13" xfId="253" applyFont="1" applyFill="1" applyBorder="1" applyAlignment="1">
      <alignment horizontal="left" vertical="center" wrapText="1"/>
    </xf>
    <xf numFmtId="0" fontId="33" fillId="25" borderId="13" xfId="253" applyFont="1" applyFill="1" applyBorder="1" applyAlignment="1">
      <alignment horizontal="center" vertical="center" wrapText="1"/>
    </xf>
    <xf numFmtId="3" fontId="33" fillId="0" borderId="13" xfId="253" applyNumberFormat="1" applyFont="1" applyFill="1" applyBorder="1" applyAlignment="1">
      <alignment vertical="center"/>
    </xf>
    <xf numFmtId="3" fontId="33" fillId="0" borderId="10" xfId="253" applyNumberFormat="1" applyFont="1" applyFill="1" applyBorder="1" applyAlignment="1">
      <alignment vertical="center"/>
    </xf>
    <xf numFmtId="3" fontId="33" fillId="0" borderId="24" xfId="253" applyNumberFormat="1" applyFont="1" applyFill="1" applyBorder="1" applyAlignment="1">
      <alignment vertical="center"/>
    </xf>
    <xf numFmtId="3" fontId="33" fillId="0" borderId="24" xfId="253" applyNumberFormat="1" applyFont="1" applyFill="1" applyBorder="1">
      <alignment vertical="center"/>
    </xf>
    <xf numFmtId="38" fontId="33" fillId="0" borderId="24" xfId="254" applyFont="1" applyFill="1" applyBorder="1" applyAlignment="1" applyProtection="1">
      <alignment horizontal="right" vertical="center"/>
      <protection locked="0"/>
    </xf>
    <xf numFmtId="0" fontId="33" fillId="0" borderId="10" xfId="253" applyFont="1" applyFill="1" applyBorder="1" applyAlignment="1" applyProtection="1">
      <alignment horizontal="left" vertical="center" wrapText="1"/>
      <protection locked="0"/>
    </xf>
    <xf numFmtId="38" fontId="33" fillId="0" borderId="13" xfId="254" applyFont="1" applyFill="1" applyBorder="1" applyAlignment="1" applyProtection="1">
      <alignment horizontal="right" vertical="center"/>
      <protection locked="0"/>
    </xf>
    <xf numFmtId="38" fontId="33" fillId="0" borderId="10" xfId="254" applyFont="1" applyFill="1" applyBorder="1" applyAlignment="1">
      <alignment vertical="center"/>
    </xf>
    <xf numFmtId="31" fontId="51" fillId="0" borderId="13" xfId="253" applyNumberFormat="1" applyFont="1" applyFill="1" applyBorder="1" applyAlignment="1">
      <alignment vertical="center"/>
    </xf>
    <xf numFmtId="0" fontId="70" fillId="0" borderId="0" xfId="253" applyFont="1" applyFill="1" applyBorder="1">
      <alignment vertical="center"/>
    </xf>
    <xf numFmtId="186" fontId="33" fillId="0" borderId="0" xfId="253" applyNumberFormat="1" applyFont="1" applyFill="1" applyBorder="1">
      <alignment vertical="center"/>
    </xf>
    <xf numFmtId="0" fontId="71" fillId="0" borderId="0" xfId="253" applyFont="1" applyFill="1" applyBorder="1" applyAlignment="1">
      <alignment horizontal="left" vertical="center"/>
    </xf>
    <xf numFmtId="3" fontId="33" fillId="0" borderId="0" xfId="253" applyNumberFormat="1" applyFont="1" applyFill="1" applyBorder="1" applyAlignment="1">
      <alignment horizontal="right" vertical="center"/>
    </xf>
    <xf numFmtId="0" fontId="71" fillId="0" borderId="0" xfId="253" applyFont="1" applyFill="1" applyBorder="1">
      <alignment vertical="center"/>
    </xf>
    <xf numFmtId="0" fontId="72" fillId="0" borderId="0" xfId="253" applyFont="1" applyFill="1" applyBorder="1" applyAlignment="1">
      <alignment horizontal="left" vertical="center"/>
    </xf>
    <xf numFmtId="38" fontId="33" fillId="0" borderId="0" xfId="254" applyFont="1" applyFill="1" applyBorder="1" applyAlignment="1">
      <alignment horizontal="right"/>
    </xf>
    <xf numFmtId="0" fontId="15" fillId="24" borderId="10" xfId="0" applyFont="1" applyFill="1" applyBorder="1" applyAlignment="1">
      <alignment horizontal="center" vertical="center"/>
    </xf>
    <xf numFmtId="0" fontId="15" fillId="24" borderId="17" xfId="0" applyFont="1" applyFill="1" applyBorder="1" applyAlignment="1">
      <alignment horizontal="center" vertical="center"/>
    </xf>
    <xf numFmtId="0" fontId="15" fillId="24" borderId="24" xfId="0" applyFont="1" applyFill="1" applyBorder="1" applyAlignment="1">
      <alignment horizontal="center" vertical="center"/>
    </xf>
    <xf numFmtId="0" fontId="35" fillId="24" borderId="17"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5" fillId="24" borderId="17"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0" fillId="0" borderId="24" xfId="0" applyFill="1" applyBorder="1" applyAlignment="1">
      <alignment horizontal="center" vertical="center" wrapText="1"/>
    </xf>
    <xf numFmtId="49" fontId="15" fillId="0" borderId="17" xfId="0" applyNumberFormat="1" applyFont="1" applyFill="1" applyBorder="1" applyAlignment="1">
      <alignment horizontal="center" vertical="center" wrapText="1"/>
    </xf>
    <xf numFmtId="49" fontId="0" fillId="0" borderId="24" xfId="0" applyNumberFormat="1" applyFill="1" applyBorder="1" applyAlignment="1">
      <alignment horizontal="center" vertical="center" wrapText="1"/>
    </xf>
    <xf numFmtId="49" fontId="53" fillId="0" borderId="24" xfId="0" applyNumberFormat="1" applyFont="1" applyFill="1" applyBorder="1" applyAlignment="1">
      <alignment horizontal="center" vertical="center" wrapText="1"/>
    </xf>
    <xf numFmtId="49" fontId="36" fillId="0" borderId="24" xfId="0" applyNumberFormat="1" applyFont="1" applyFill="1" applyBorder="1" applyAlignment="1">
      <alignment horizontal="center" vertical="center" wrapText="1"/>
    </xf>
    <xf numFmtId="49" fontId="15" fillId="0" borderId="17" xfId="0" applyNumberFormat="1" applyFont="1" applyFill="1" applyBorder="1" applyAlignment="1">
      <alignment horizontal="center" vertical="center" wrapText="1" shrinkToFit="1"/>
    </xf>
    <xf numFmtId="49" fontId="0" fillId="0" borderId="24" xfId="0" applyNumberFormat="1" applyFill="1" applyBorder="1" applyAlignment="1">
      <alignment horizontal="center" vertical="center" wrapText="1" shrinkToFit="1"/>
    </xf>
    <xf numFmtId="0" fontId="15" fillId="24" borderId="10" xfId="0" applyFont="1" applyFill="1" applyBorder="1" applyAlignment="1">
      <alignment horizontal="center" vertical="center" wrapText="1"/>
    </xf>
    <xf numFmtId="177" fontId="15" fillId="0" borderId="27" xfId="0" applyNumberFormat="1" applyFont="1" applyBorder="1" applyAlignment="1">
      <alignment horizontal="center" vertical="center"/>
    </xf>
    <xf numFmtId="177" fontId="15" fillId="0" borderId="29" xfId="0" applyNumberFormat="1" applyFont="1" applyBorder="1" applyAlignment="1">
      <alignment horizontal="center" vertical="center"/>
    </xf>
    <xf numFmtId="177" fontId="15" fillId="0" borderId="28" xfId="0" applyNumberFormat="1" applyFont="1" applyBorder="1" applyAlignment="1">
      <alignment horizontal="center" vertical="center"/>
    </xf>
    <xf numFmtId="177" fontId="15" fillId="0" borderId="30" xfId="0" applyNumberFormat="1" applyFont="1" applyBorder="1" applyAlignment="1">
      <alignment horizontal="center" vertical="center"/>
    </xf>
    <xf numFmtId="49" fontId="53" fillId="0" borderId="24" xfId="0" applyNumberFormat="1" applyFont="1" applyFill="1" applyBorder="1" applyAlignment="1">
      <alignment horizontal="center" vertical="center" shrinkToFit="1"/>
    </xf>
    <xf numFmtId="49" fontId="37" fillId="0" borderId="17" xfId="0" applyNumberFormat="1" applyFont="1" applyFill="1" applyBorder="1" applyAlignment="1">
      <alignment horizontal="center" vertical="center" wrapText="1"/>
    </xf>
    <xf numFmtId="49" fontId="54" fillId="0" borderId="24" xfId="0" applyNumberFormat="1" applyFont="1" applyFill="1" applyBorder="1" applyAlignment="1">
      <alignment horizontal="center" vertical="center" wrapText="1"/>
    </xf>
    <xf numFmtId="49" fontId="34" fillId="0" borderId="24" xfId="0" applyNumberFormat="1" applyFont="1" applyFill="1" applyBorder="1" applyAlignment="1">
      <alignment horizontal="center" vertical="center" wrapText="1"/>
    </xf>
    <xf numFmtId="49" fontId="39" fillId="0" borderId="17" xfId="0" applyNumberFormat="1" applyFont="1" applyFill="1" applyBorder="1" applyAlignment="1">
      <alignment horizontal="center" vertical="center" wrapText="1"/>
    </xf>
    <xf numFmtId="49" fontId="40" fillId="0" borderId="24" xfId="0" applyNumberFormat="1" applyFont="1" applyFill="1" applyBorder="1" applyAlignment="1">
      <alignment horizontal="center" vertical="center" wrapText="1"/>
    </xf>
    <xf numFmtId="49" fontId="15" fillId="0" borderId="17" xfId="0" applyNumberFormat="1" applyFont="1" applyFill="1" applyBorder="1" applyAlignment="1">
      <alignment horizontal="center" vertical="center"/>
    </xf>
    <xf numFmtId="49" fontId="0" fillId="0" borderId="24" xfId="0" applyNumberFormat="1" applyFill="1" applyBorder="1" applyAlignment="1">
      <alignment horizontal="center" vertical="center"/>
    </xf>
    <xf numFmtId="0" fontId="16" fillId="24" borderId="10" xfId="0" applyFont="1" applyFill="1" applyBorder="1" applyAlignment="1">
      <alignment horizontal="center" vertical="center"/>
    </xf>
    <xf numFmtId="0" fontId="16" fillId="24" borderId="17" xfId="0" applyFont="1" applyFill="1" applyBorder="1" applyAlignment="1">
      <alignment horizontal="center" vertical="center"/>
    </xf>
    <xf numFmtId="0" fontId="16" fillId="24" borderId="24" xfId="0" applyFont="1" applyFill="1" applyBorder="1" applyAlignment="1">
      <alignment horizontal="center" vertical="center"/>
    </xf>
    <xf numFmtId="49" fontId="41" fillId="0" borderId="24" xfId="0" applyNumberFormat="1" applyFont="1" applyFill="1" applyBorder="1" applyAlignment="1">
      <alignment horizontal="center" vertical="center" wrapText="1"/>
    </xf>
    <xf numFmtId="49" fontId="15" fillId="0" borderId="17" xfId="0" applyNumberFormat="1" applyFont="1" applyFill="1" applyBorder="1" applyAlignment="1">
      <alignment horizontal="center" vertical="center" shrinkToFit="1"/>
    </xf>
    <xf numFmtId="49" fontId="0" fillId="0" borderId="24" xfId="0" applyNumberFormat="1" applyFill="1" applyBorder="1" applyAlignment="1">
      <alignment horizontal="center" vertical="center" shrinkToFit="1"/>
    </xf>
    <xf numFmtId="0" fontId="15" fillId="24" borderId="31" xfId="0" applyFont="1" applyFill="1" applyBorder="1" applyAlignment="1">
      <alignment horizontal="center" vertical="center" wrapText="1"/>
    </xf>
    <xf numFmtId="49" fontId="38" fillId="0" borderId="24" xfId="0" applyNumberFormat="1" applyFont="1" applyFill="1" applyBorder="1" applyAlignment="1">
      <alignment horizontal="center" vertical="center" wrapText="1"/>
    </xf>
    <xf numFmtId="49" fontId="35" fillId="0" borderId="17" xfId="0" applyNumberFormat="1" applyFont="1" applyFill="1" applyBorder="1" applyAlignment="1">
      <alignment horizontal="center" vertical="center" wrapText="1"/>
    </xf>
    <xf numFmtId="49" fontId="43" fillId="0" borderId="17" xfId="0" applyNumberFormat="1" applyFont="1" applyFill="1" applyBorder="1" applyAlignment="1">
      <alignment horizontal="center" vertical="center" wrapText="1"/>
    </xf>
    <xf numFmtId="49" fontId="44" fillId="0" borderId="24" xfId="0" applyNumberFormat="1" applyFont="1" applyFill="1" applyBorder="1" applyAlignment="1">
      <alignment horizontal="center" vertical="center" wrapText="1"/>
    </xf>
    <xf numFmtId="49" fontId="45" fillId="0" borderId="17" xfId="0" applyNumberFormat="1" applyFont="1" applyFill="1" applyBorder="1" applyAlignment="1">
      <alignment horizontal="center" vertical="center" wrapText="1"/>
    </xf>
    <xf numFmtId="0" fontId="44" fillId="0" borderId="24" xfId="0" applyFont="1" applyFill="1" applyBorder="1" applyAlignment="1">
      <alignment horizontal="center" vertical="center" wrapText="1"/>
    </xf>
    <xf numFmtId="49" fontId="15" fillId="0" borderId="17" xfId="253" applyNumberFormat="1" applyFont="1" applyFill="1" applyBorder="1" applyAlignment="1">
      <alignment horizontal="center" vertical="center" wrapText="1"/>
    </xf>
    <xf numFmtId="49" fontId="15" fillId="0" borderId="24" xfId="253" applyNumberFormat="1" applyFont="1" applyFill="1" applyBorder="1" applyAlignment="1">
      <alignment horizontal="center" vertical="center" wrapText="1"/>
    </xf>
    <xf numFmtId="0" fontId="15" fillId="24" borderId="17" xfId="253" applyFont="1" applyFill="1" applyBorder="1" applyAlignment="1">
      <alignment horizontal="center" vertical="center" wrapText="1"/>
    </xf>
    <xf numFmtId="0" fontId="15" fillId="24" borderId="24" xfId="253" applyFont="1" applyFill="1" applyBorder="1" applyAlignment="1">
      <alignment horizontal="center" vertical="center" wrapText="1"/>
    </xf>
    <xf numFmtId="0" fontId="47" fillId="24" borderId="17" xfId="253" applyFont="1" applyFill="1" applyBorder="1" applyAlignment="1">
      <alignment horizontal="center" vertical="center" wrapText="1"/>
    </xf>
    <xf numFmtId="0" fontId="15" fillId="24" borderId="10" xfId="253" applyFont="1" applyFill="1" applyBorder="1" applyAlignment="1">
      <alignment horizontal="center" vertical="center"/>
    </xf>
    <xf numFmtId="0" fontId="15" fillId="24" borderId="17" xfId="253" applyFont="1" applyFill="1" applyBorder="1" applyAlignment="1">
      <alignment horizontal="center" vertical="center"/>
    </xf>
    <xf numFmtId="0" fontId="15" fillId="24" borderId="24" xfId="253" applyFont="1" applyFill="1" applyBorder="1" applyAlignment="1">
      <alignment horizontal="center" vertical="center"/>
    </xf>
    <xf numFmtId="0" fontId="33" fillId="25" borderId="16" xfId="0" applyFont="1" applyFill="1" applyBorder="1" applyAlignment="1">
      <alignment horizontal="center" vertical="center"/>
    </xf>
    <xf numFmtId="0" fontId="33" fillId="25" borderId="26" xfId="0" applyFont="1" applyFill="1" applyBorder="1" applyAlignment="1">
      <alignment horizontal="center" vertical="center"/>
    </xf>
    <xf numFmtId="0" fontId="33" fillId="25" borderId="20" xfId="0" applyFont="1" applyFill="1" applyBorder="1" applyAlignment="1">
      <alignment horizontal="center" vertical="center"/>
    </xf>
    <xf numFmtId="0" fontId="33" fillId="25" borderId="17" xfId="0" applyFont="1" applyFill="1" applyBorder="1" applyAlignment="1">
      <alignment horizontal="center" vertical="center"/>
    </xf>
    <xf numFmtId="0" fontId="33" fillId="25" borderId="31" xfId="0" applyFont="1" applyFill="1" applyBorder="1" applyAlignment="1">
      <alignment horizontal="center" vertical="center"/>
    </xf>
    <xf numFmtId="0" fontId="33" fillId="25"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13" xfId="0" applyFont="1" applyFill="1" applyBorder="1" applyAlignment="1">
      <alignment horizontal="center" vertical="center" wrapText="1"/>
    </xf>
    <xf numFmtId="0" fontId="33" fillId="0" borderId="13" xfId="0" applyFont="1" applyFill="1" applyBorder="1" applyAlignment="1">
      <alignment vertical="center"/>
    </xf>
    <xf numFmtId="0" fontId="33" fillId="0" borderId="10" xfId="0" applyFont="1" applyFill="1" applyBorder="1" applyAlignment="1">
      <alignment vertical="center"/>
    </xf>
    <xf numFmtId="0" fontId="33" fillId="0" borderId="17" xfId="0" applyFont="1" applyFill="1" applyBorder="1" applyAlignment="1">
      <alignment vertical="center"/>
    </xf>
    <xf numFmtId="0" fontId="33" fillId="0" borderId="24" xfId="0" applyFont="1" applyFill="1" applyBorder="1" applyAlignment="1">
      <alignment vertical="center"/>
    </xf>
    <xf numFmtId="0" fontId="33" fillId="0" borderId="17"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33" fillId="0" borderId="24" xfId="0" applyFont="1" applyFill="1" applyBorder="1" applyAlignment="1">
      <alignment horizontal="left" vertical="center" wrapText="1"/>
    </xf>
    <xf numFmtId="0" fontId="33" fillId="0" borderId="17" xfId="0" applyFont="1" applyFill="1" applyBorder="1" applyAlignment="1">
      <alignment vertical="center" wrapText="1"/>
    </xf>
    <xf numFmtId="0" fontId="33" fillId="0" borderId="31" xfId="0" applyFont="1" applyFill="1" applyBorder="1" applyAlignment="1">
      <alignment vertical="center" wrapText="1"/>
    </xf>
    <xf numFmtId="0" fontId="33" fillId="0" borderId="24" xfId="0" applyFont="1" applyFill="1" applyBorder="1" applyAlignment="1">
      <alignment vertical="center" wrapText="1"/>
    </xf>
    <xf numFmtId="0" fontId="42" fillId="25" borderId="10" xfId="0" applyFont="1" applyFill="1" applyBorder="1" applyAlignment="1">
      <alignment horizontal="center" vertical="center"/>
    </xf>
    <xf numFmtId="0" fontId="42" fillId="25" borderId="17" xfId="0" applyFont="1" applyFill="1" applyBorder="1" applyAlignment="1">
      <alignment horizontal="center" vertical="center"/>
    </xf>
    <xf numFmtId="0" fontId="42" fillId="25" borderId="31" xfId="0" applyFont="1" applyFill="1" applyBorder="1" applyAlignment="1">
      <alignment horizontal="center" vertical="center"/>
    </xf>
    <xf numFmtId="0" fontId="42" fillId="25" borderId="24" xfId="0" applyFont="1" applyFill="1" applyBorder="1" applyAlignment="1">
      <alignment horizontal="center" vertical="center"/>
    </xf>
    <xf numFmtId="0" fontId="42" fillId="0" borderId="10" xfId="0" applyFont="1" applyFill="1" applyBorder="1" applyAlignment="1">
      <alignment vertical="center"/>
    </xf>
    <xf numFmtId="0" fontId="42" fillId="0" borderId="17" xfId="0" applyFont="1" applyFill="1" applyBorder="1" applyAlignment="1">
      <alignment horizontal="center" vertical="center"/>
    </xf>
    <xf numFmtId="0" fontId="42" fillId="0" borderId="31" xfId="0" applyFont="1" applyFill="1" applyBorder="1" applyAlignment="1">
      <alignment horizontal="center" vertical="center"/>
    </xf>
    <xf numFmtId="0" fontId="42" fillId="0" borderId="24" xfId="0" applyFont="1" applyFill="1" applyBorder="1" applyAlignment="1">
      <alignment horizontal="center" vertical="center"/>
    </xf>
    <xf numFmtId="0" fontId="33" fillId="25" borderId="10" xfId="0" applyFont="1" applyFill="1" applyBorder="1" applyAlignment="1">
      <alignment horizontal="center" vertical="center"/>
    </xf>
    <xf numFmtId="0" fontId="42" fillId="0" borderId="17"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16"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0" xfId="253" applyFont="1" applyFill="1" applyBorder="1" applyAlignment="1">
      <alignment horizontal="left" vertical="center" wrapText="1"/>
    </xf>
    <xf numFmtId="0" fontId="33" fillId="0" borderId="0" xfId="253" applyFont="1" applyFill="1" applyBorder="1" applyAlignment="1">
      <alignment horizontal="left" vertical="center"/>
    </xf>
    <xf numFmtId="0" fontId="33" fillId="0" borderId="0" xfId="253" applyFont="1" applyFill="1" applyBorder="1" applyAlignment="1">
      <alignment vertical="center"/>
    </xf>
  </cellXfs>
  <cellStyles count="25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alculation 10" xfId="27"/>
    <cellStyle name="Calculation 11" xfId="28"/>
    <cellStyle name="Calculation 12" xfId="29"/>
    <cellStyle name="Calculation 13" xfId="30"/>
    <cellStyle name="Calculation 14" xfId="31"/>
    <cellStyle name="Calculation 15" xfId="32"/>
    <cellStyle name="Calculation 16" xfId="33"/>
    <cellStyle name="Calculation 17" xfId="34"/>
    <cellStyle name="Calculation 18" xfId="35"/>
    <cellStyle name="Calculation 2" xfId="36"/>
    <cellStyle name="Calculation 2 2" xfId="37"/>
    <cellStyle name="Calculation 3" xfId="38"/>
    <cellStyle name="Calculation 4" xfId="39"/>
    <cellStyle name="Calculation 5" xfId="40"/>
    <cellStyle name="Calculation 6" xfId="41"/>
    <cellStyle name="Calculation 7" xfId="42"/>
    <cellStyle name="Calculation 8" xfId="43"/>
    <cellStyle name="Calculation 9" xfId="44"/>
    <cellStyle name="Check Cell" xfId="45"/>
    <cellStyle name="Explanatory Text" xfId="46"/>
    <cellStyle name="Good" xfId="47"/>
    <cellStyle name="Heading 1" xfId="48"/>
    <cellStyle name="Heading 2" xfId="49"/>
    <cellStyle name="Heading 3" xfId="50"/>
    <cellStyle name="Heading 4" xfId="51"/>
    <cellStyle name="Input" xfId="52"/>
    <cellStyle name="Input 10" xfId="53"/>
    <cellStyle name="Input 11" xfId="54"/>
    <cellStyle name="Input 12" xfId="55"/>
    <cellStyle name="Input 13" xfId="56"/>
    <cellStyle name="Input 14" xfId="57"/>
    <cellStyle name="Input 15" xfId="58"/>
    <cellStyle name="Input 16" xfId="59"/>
    <cellStyle name="Input 17" xfId="60"/>
    <cellStyle name="Input 18" xfId="61"/>
    <cellStyle name="Input 2" xfId="62"/>
    <cellStyle name="Input 2 2" xfId="63"/>
    <cellStyle name="Input 3" xfId="64"/>
    <cellStyle name="Input 4" xfId="65"/>
    <cellStyle name="Input 5" xfId="66"/>
    <cellStyle name="Input 6" xfId="67"/>
    <cellStyle name="Input 7" xfId="68"/>
    <cellStyle name="Input 8" xfId="69"/>
    <cellStyle name="Input 9" xfId="70"/>
    <cellStyle name="Linked Cell" xfId="71"/>
    <cellStyle name="Neutral" xfId="72"/>
    <cellStyle name="Normal 2" xfId="73"/>
    <cellStyle name="Normal 3" xfId="74"/>
    <cellStyle name="Normal_donor agency" xfId="75"/>
    <cellStyle name="Note" xfId="76"/>
    <cellStyle name="Note 10" xfId="77"/>
    <cellStyle name="Note 11" xfId="78"/>
    <cellStyle name="Note 12" xfId="79"/>
    <cellStyle name="Note 13" xfId="80"/>
    <cellStyle name="Note 14" xfId="81"/>
    <cellStyle name="Note 15" xfId="82"/>
    <cellStyle name="Note 16" xfId="83"/>
    <cellStyle name="Note 17" xfId="84"/>
    <cellStyle name="Note 18" xfId="85"/>
    <cellStyle name="Note 2" xfId="86"/>
    <cellStyle name="Note 2 2" xfId="87"/>
    <cellStyle name="Note 3" xfId="88"/>
    <cellStyle name="Note 4" xfId="89"/>
    <cellStyle name="Note 5" xfId="90"/>
    <cellStyle name="Note 6" xfId="91"/>
    <cellStyle name="Note 7" xfId="92"/>
    <cellStyle name="Note 8" xfId="93"/>
    <cellStyle name="Note 9" xfId="94"/>
    <cellStyle name="Output" xfId="95"/>
    <cellStyle name="Output 10" xfId="96"/>
    <cellStyle name="Output 11" xfId="97"/>
    <cellStyle name="Output 12" xfId="98"/>
    <cellStyle name="Output 13" xfId="99"/>
    <cellStyle name="Output 14" xfId="100"/>
    <cellStyle name="Output 15" xfId="101"/>
    <cellStyle name="Output 16" xfId="102"/>
    <cellStyle name="Output 17" xfId="103"/>
    <cellStyle name="Output 18" xfId="104"/>
    <cellStyle name="Output 2" xfId="105"/>
    <cellStyle name="Output 2 2" xfId="106"/>
    <cellStyle name="Output 3" xfId="107"/>
    <cellStyle name="Output 4" xfId="108"/>
    <cellStyle name="Output 5" xfId="109"/>
    <cellStyle name="Output 6" xfId="110"/>
    <cellStyle name="Output 7" xfId="111"/>
    <cellStyle name="Output 8" xfId="112"/>
    <cellStyle name="Output 9" xfId="113"/>
    <cellStyle name="Standard_Tabelle4" xfId="114"/>
    <cellStyle name="Title" xfId="115"/>
    <cellStyle name="Total" xfId="116"/>
    <cellStyle name="Total 10" xfId="117"/>
    <cellStyle name="Total 11" xfId="118"/>
    <cellStyle name="Total 12" xfId="119"/>
    <cellStyle name="Total 13" xfId="120"/>
    <cellStyle name="Total 14" xfId="121"/>
    <cellStyle name="Total 15" xfId="122"/>
    <cellStyle name="Total 16" xfId="123"/>
    <cellStyle name="Total 17" xfId="124"/>
    <cellStyle name="Total 18" xfId="125"/>
    <cellStyle name="Total 2" xfId="126"/>
    <cellStyle name="Total 2 2" xfId="127"/>
    <cellStyle name="Total 3" xfId="128"/>
    <cellStyle name="Total 4" xfId="129"/>
    <cellStyle name="Total 5" xfId="130"/>
    <cellStyle name="Total 6" xfId="131"/>
    <cellStyle name="Total 7" xfId="132"/>
    <cellStyle name="Total 8" xfId="133"/>
    <cellStyle name="Total 9" xfId="134"/>
    <cellStyle name="Warning Text" xfId="135"/>
    <cellStyle name="ハイパーリンク 2" xfId="136"/>
    <cellStyle name="メモ 10" xfId="137"/>
    <cellStyle name="メモ 11" xfId="138"/>
    <cellStyle name="メモ 12" xfId="139"/>
    <cellStyle name="メモ 13" xfId="140"/>
    <cellStyle name="メモ 14" xfId="141"/>
    <cellStyle name="メモ 15" xfId="142"/>
    <cellStyle name="メモ 16" xfId="143"/>
    <cellStyle name="メモ 17" xfId="144"/>
    <cellStyle name="メモ 18" xfId="145"/>
    <cellStyle name="メモ 2" xfId="146"/>
    <cellStyle name="メモ 2 2" xfId="147"/>
    <cellStyle name="メモ 3" xfId="148"/>
    <cellStyle name="メモ 4" xfId="149"/>
    <cellStyle name="メモ 5" xfId="150"/>
    <cellStyle name="メモ 6" xfId="151"/>
    <cellStyle name="メモ 7" xfId="152"/>
    <cellStyle name="メモ 8" xfId="153"/>
    <cellStyle name="メモ 9" xfId="154"/>
    <cellStyle name="計算 10" xfId="215"/>
    <cellStyle name="計算 11" xfId="216"/>
    <cellStyle name="計算 12" xfId="217"/>
    <cellStyle name="計算 13" xfId="218"/>
    <cellStyle name="計算 14" xfId="219"/>
    <cellStyle name="計算 15" xfId="220"/>
    <cellStyle name="計算 16" xfId="221"/>
    <cellStyle name="計算 17" xfId="222"/>
    <cellStyle name="計算 18" xfId="223"/>
    <cellStyle name="計算 2" xfId="224"/>
    <cellStyle name="計算 2 2" xfId="225"/>
    <cellStyle name="計算 3" xfId="226"/>
    <cellStyle name="計算 4" xfId="227"/>
    <cellStyle name="計算 5" xfId="228"/>
    <cellStyle name="計算 6" xfId="229"/>
    <cellStyle name="計算 7" xfId="230"/>
    <cellStyle name="計算 8" xfId="231"/>
    <cellStyle name="計算 9" xfId="232"/>
    <cellStyle name="桁区切り" xfId="252" builtinId="6"/>
    <cellStyle name="桁区切り 2" xfId="192"/>
    <cellStyle name="桁区切り 2 2" xfId="193"/>
    <cellStyle name="桁区切り 2 3" xfId="194"/>
    <cellStyle name="桁区切り 3" xfId="195"/>
    <cellStyle name="桁区切り 4" xfId="254"/>
    <cellStyle name="集計 10" xfId="234"/>
    <cellStyle name="集計 11" xfId="235"/>
    <cellStyle name="集計 12" xfId="236"/>
    <cellStyle name="集計 13" xfId="237"/>
    <cellStyle name="集計 14" xfId="238"/>
    <cellStyle name="集計 15" xfId="239"/>
    <cellStyle name="集計 16" xfId="240"/>
    <cellStyle name="集計 17" xfId="241"/>
    <cellStyle name="集計 18" xfId="242"/>
    <cellStyle name="集計 2" xfId="243"/>
    <cellStyle name="集計 2 2" xfId="244"/>
    <cellStyle name="集計 3" xfId="245"/>
    <cellStyle name="集計 4" xfId="246"/>
    <cellStyle name="集計 5" xfId="247"/>
    <cellStyle name="集計 6" xfId="248"/>
    <cellStyle name="集計 7" xfId="249"/>
    <cellStyle name="集計 8" xfId="250"/>
    <cellStyle name="集計 9" xfId="251"/>
    <cellStyle name="出力 10" xfId="173"/>
    <cellStyle name="出力 11" xfId="174"/>
    <cellStyle name="出力 12" xfId="175"/>
    <cellStyle name="出力 13" xfId="176"/>
    <cellStyle name="出力 14" xfId="177"/>
    <cellStyle name="出力 15" xfId="178"/>
    <cellStyle name="出力 16" xfId="179"/>
    <cellStyle name="出力 17" xfId="180"/>
    <cellStyle name="出力 18" xfId="181"/>
    <cellStyle name="出力 2" xfId="182"/>
    <cellStyle name="出力 2 2" xfId="183"/>
    <cellStyle name="出力 3" xfId="184"/>
    <cellStyle name="出力 4" xfId="185"/>
    <cellStyle name="出力 5" xfId="186"/>
    <cellStyle name="出力 6" xfId="187"/>
    <cellStyle name="出力 7" xfId="188"/>
    <cellStyle name="出力 8" xfId="189"/>
    <cellStyle name="出力 9" xfId="190"/>
    <cellStyle name="通貨 2" xfId="256"/>
    <cellStyle name="通貨 2 2" xfId="233"/>
    <cellStyle name="通貨 2 2 2" xfId="257"/>
    <cellStyle name="入力 10" xfId="155"/>
    <cellStyle name="入力 11" xfId="156"/>
    <cellStyle name="入力 12" xfId="157"/>
    <cellStyle name="入力 13" xfId="158"/>
    <cellStyle name="入力 14" xfId="159"/>
    <cellStyle name="入力 15" xfId="160"/>
    <cellStyle name="入力 16" xfId="161"/>
    <cellStyle name="入力 17" xfId="162"/>
    <cellStyle name="入力 18" xfId="163"/>
    <cellStyle name="入力 2" xfId="164"/>
    <cellStyle name="入力 2 2" xfId="165"/>
    <cellStyle name="入力 3" xfId="166"/>
    <cellStyle name="入力 4" xfId="167"/>
    <cellStyle name="入力 5" xfId="168"/>
    <cellStyle name="入力 6" xfId="169"/>
    <cellStyle name="入力 7" xfId="170"/>
    <cellStyle name="入力 8" xfId="171"/>
    <cellStyle name="入力 9" xfId="172"/>
    <cellStyle name="標準" xfId="0" builtinId="0"/>
    <cellStyle name="標準 10" xfId="196"/>
    <cellStyle name="標準 10 2" xfId="197"/>
    <cellStyle name="標準 11" xfId="253"/>
    <cellStyle name="標準 12" xfId="198"/>
    <cellStyle name="標準 2" xfId="199"/>
    <cellStyle name="標準 2 2" xfId="200"/>
    <cellStyle name="標準 2 2 2" xfId="255"/>
    <cellStyle name="標準 2 3" xfId="201"/>
    <cellStyle name="標準 2_CRS++MUL_20100311_岡より送付" xfId="202"/>
    <cellStyle name="標準 3" xfId="203"/>
    <cellStyle name="標準 3 2" xfId="204"/>
    <cellStyle name="標準 3 3" xfId="205"/>
    <cellStyle name="標準 4" xfId="206"/>
    <cellStyle name="標準 4 2" xfId="207"/>
    <cellStyle name="標準 4 3" xfId="208"/>
    <cellStyle name="標準 4 4" xfId="209"/>
    <cellStyle name="標準 5" xfId="210"/>
    <cellStyle name="標準 6" xfId="211"/>
    <cellStyle name="標準 7" xfId="212"/>
    <cellStyle name="標準 8" xfId="213"/>
    <cellStyle name="標準 9" xfId="214"/>
    <cellStyle name="未定義" xfId="191"/>
  </cellStyles>
  <dxfs count="314">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s>
  <tableStyles count="0" defaultTableStyle="TableStyleMedium2" defaultPivotStyle="PivotStyleLight16"/>
  <colors>
    <mruColors>
      <color rgb="FFCCECFF"/>
      <color rgb="FF00FF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41"/>
  <sheetViews>
    <sheetView tabSelected="1" topLeftCell="A16" workbookViewId="0">
      <selection activeCell="A16" sqref="A16"/>
    </sheetView>
  </sheetViews>
  <sheetFormatPr defaultColWidth="9" defaultRowHeight="12.5"/>
  <cols>
    <col min="1" max="1" width="9.6328125" style="1" customWidth="1"/>
    <col min="2" max="2" width="10.6328125" style="1" customWidth="1"/>
    <col min="3" max="3" width="8.453125" style="1" customWidth="1"/>
    <col min="4" max="4" width="10.6328125" style="1" customWidth="1"/>
    <col min="5" max="5" width="8.453125" style="1" customWidth="1"/>
    <col min="6" max="6" width="10.6328125" style="1" customWidth="1"/>
    <col min="7" max="7" width="8.453125" style="1" customWidth="1"/>
    <col min="8" max="8" width="10.6328125" style="1" customWidth="1"/>
    <col min="9" max="9" width="8.453125" style="1" customWidth="1"/>
    <col min="10" max="10" width="10.6328125" style="1" customWidth="1"/>
    <col min="11" max="11" width="8.453125" style="1" customWidth="1"/>
    <col min="12" max="12" width="10.6328125" style="1" customWidth="1"/>
    <col min="13" max="13" width="8.453125" style="1" customWidth="1"/>
    <col min="14" max="14" width="10.6328125" style="1" customWidth="1"/>
    <col min="15" max="15" width="8.453125" style="1" customWidth="1"/>
    <col min="16" max="16" width="10.6328125" style="1" customWidth="1"/>
    <col min="17" max="17" width="9" style="1" customWidth="1"/>
    <col min="18" max="16384" width="9" style="1"/>
  </cols>
  <sheetData>
    <row r="1" spans="1:16" ht="24" customHeight="1">
      <c r="A1" s="3" t="s">
        <v>115</v>
      </c>
    </row>
    <row r="2" spans="1:16" ht="24" customHeight="1">
      <c r="A2" s="4" t="s">
        <v>34</v>
      </c>
    </row>
    <row r="3" spans="1:16" ht="18" customHeight="1">
      <c r="A3" s="4"/>
      <c r="H3" s="41"/>
      <c r="I3" s="41" t="s">
        <v>129</v>
      </c>
    </row>
    <row r="4" spans="1:16" s="2" customFormat="1" ht="24" customHeight="1">
      <c r="A4" s="5" t="s">
        <v>5</v>
      </c>
      <c r="B4" s="323" t="s">
        <v>6</v>
      </c>
      <c r="C4" s="323"/>
      <c r="D4" s="323" t="s">
        <v>14</v>
      </c>
      <c r="E4" s="323"/>
      <c r="F4" s="323" t="s">
        <v>15</v>
      </c>
      <c r="G4" s="323"/>
      <c r="H4" s="324" t="s">
        <v>17</v>
      </c>
      <c r="I4" s="325"/>
      <c r="K4" s="1"/>
      <c r="L4" s="1"/>
      <c r="M4" s="1"/>
      <c r="N4" s="1"/>
      <c r="O4" s="1"/>
      <c r="P4" s="1"/>
    </row>
    <row r="5" spans="1:16" ht="18" customHeight="1">
      <c r="A5" s="6">
        <v>2016</v>
      </c>
      <c r="B5" s="13">
        <v>146.83174</v>
      </c>
      <c r="C5" s="21">
        <v>4.949664321865364</v>
      </c>
      <c r="D5" s="31" t="s">
        <v>112</v>
      </c>
      <c r="E5" s="37" t="s">
        <v>112</v>
      </c>
      <c r="F5" s="13">
        <v>371.41712999999999</v>
      </c>
      <c r="G5" s="21">
        <v>13.332207032313171</v>
      </c>
      <c r="H5" s="42">
        <v>518.24887999999999</v>
      </c>
      <c r="I5" s="44">
        <v>2.4641639424646047</v>
      </c>
      <c r="K5" s="47"/>
    </row>
    <row r="6" spans="1:16" ht="18" customHeight="1">
      <c r="A6" s="7">
        <v>2017</v>
      </c>
      <c r="B6" s="14">
        <v>307.34604000000002</v>
      </c>
      <c r="C6" s="22">
        <v>10.209878319770226</v>
      </c>
      <c r="D6" s="32">
        <v>164.91789</v>
      </c>
      <c r="E6" s="22">
        <v>1.1489169347970269</v>
      </c>
      <c r="F6" s="14">
        <v>373.66773999999998</v>
      </c>
      <c r="G6" s="22">
        <v>12.934490713341521</v>
      </c>
      <c r="H6" s="14">
        <v>845.93167000000005</v>
      </c>
      <c r="I6" s="45">
        <v>4.176736827525918</v>
      </c>
      <c r="K6" s="47"/>
    </row>
    <row r="7" spans="1:16" ht="18" customHeight="1">
      <c r="A7" s="7">
        <v>2018</v>
      </c>
      <c r="B7" s="14">
        <v>162.07937000000001</v>
      </c>
      <c r="C7" s="22">
        <v>5.5735227784031398</v>
      </c>
      <c r="D7" s="14">
        <v>168.65602000000001</v>
      </c>
      <c r="E7" s="22">
        <v>1.2284239718449015</v>
      </c>
      <c r="F7" s="14">
        <v>329.77391999999998</v>
      </c>
      <c r="G7" s="22">
        <v>12.409962834141774</v>
      </c>
      <c r="H7" s="14">
        <v>660.50931000000003</v>
      </c>
      <c r="I7" s="45">
        <v>3.423246928761924</v>
      </c>
      <c r="K7" s="47"/>
    </row>
    <row r="8" spans="1:16" ht="18" customHeight="1">
      <c r="A8" s="7">
        <v>2019</v>
      </c>
      <c r="B8" s="14">
        <v>218.73097999999999</v>
      </c>
      <c r="C8" s="22">
        <v>8.4039823646122134</v>
      </c>
      <c r="D8" s="32" t="s">
        <v>112</v>
      </c>
      <c r="E8" s="37" t="s">
        <v>112</v>
      </c>
      <c r="F8" s="14">
        <v>349.34739000000002</v>
      </c>
      <c r="G8" s="22">
        <v>12.820926963736129</v>
      </c>
      <c r="H8" s="14">
        <v>568.07836999999995</v>
      </c>
      <c r="I8" s="45">
        <v>3.864394943152639</v>
      </c>
      <c r="K8" s="47"/>
    </row>
    <row r="9" spans="1:16" ht="18" customHeight="1">
      <c r="A9" s="8">
        <v>2020</v>
      </c>
      <c r="B9" s="15">
        <v>232.00594000000001</v>
      </c>
      <c r="C9" s="23">
        <v>7.256368946807676</v>
      </c>
      <c r="D9" s="33">
        <v>88.364440000000002</v>
      </c>
      <c r="E9" s="23">
        <v>0.5310007031026801</v>
      </c>
      <c r="F9" s="15">
        <v>302.82936000000001</v>
      </c>
      <c r="G9" s="23">
        <v>12.583970208886733</v>
      </c>
      <c r="H9" s="15">
        <v>623.19974000000002</v>
      </c>
      <c r="I9" s="46">
        <v>2.8015451202958945</v>
      </c>
      <c r="K9" s="47"/>
    </row>
    <row r="10" spans="1:16" ht="14.25" customHeight="1">
      <c r="A10" s="9" t="s">
        <v>56</v>
      </c>
      <c r="B10" s="16"/>
      <c r="C10" s="24"/>
      <c r="D10" s="16"/>
      <c r="E10" s="24"/>
      <c r="F10" s="16"/>
      <c r="G10" s="24"/>
      <c r="H10" s="43"/>
      <c r="I10" s="24"/>
    </row>
    <row r="11" spans="1:16" ht="14.25" customHeight="1">
      <c r="A11" s="10" t="s">
        <v>68</v>
      </c>
      <c r="B11" s="17"/>
      <c r="D11" s="17"/>
      <c r="F11" s="17"/>
      <c r="H11" s="17"/>
    </row>
    <row r="12" spans="1:16" ht="14.25" customHeight="1">
      <c r="A12" s="1" t="s">
        <v>71</v>
      </c>
    </row>
    <row r="13" spans="1:16" ht="14.25" customHeight="1">
      <c r="A13" s="1" t="s">
        <v>20</v>
      </c>
    </row>
    <row r="14" spans="1:16" ht="14.25" customHeight="1">
      <c r="A14" s="11" t="s">
        <v>69</v>
      </c>
    </row>
    <row r="15" spans="1:16" ht="24" customHeight="1"/>
    <row r="16" spans="1:16" s="2" customFormat="1" ht="24" customHeight="1">
      <c r="A16" s="4" t="s">
        <v>29</v>
      </c>
      <c r="B16" s="1"/>
      <c r="C16" s="1"/>
      <c r="D16" s="1"/>
      <c r="E16" s="1"/>
      <c r="F16" s="1"/>
      <c r="G16" s="1"/>
      <c r="H16" s="1"/>
      <c r="I16" s="1"/>
    </row>
    <row r="17" spans="1:16" ht="24" customHeight="1">
      <c r="A17" s="5" t="s">
        <v>5</v>
      </c>
      <c r="B17" s="323" t="s">
        <v>27</v>
      </c>
      <c r="C17" s="323"/>
      <c r="D17" s="324" t="s">
        <v>28</v>
      </c>
      <c r="E17" s="325"/>
      <c r="F17" s="324" t="s">
        <v>30</v>
      </c>
      <c r="G17" s="325"/>
      <c r="H17" s="2"/>
      <c r="I17" s="2"/>
    </row>
    <row r="18" spans="1:16" ht="18" customHeight="1">
      <c r="A18" s="6">
        <v>2016</v>
      </c>
      <c r="B18" s="18">
        <v>8622</v>
      </c>
      <c r="C18" s="25"/>
      <c r="D18" s="18">
        <v>2441</v>
      </c>
      <c r="E18" s="38"/>
      <c r="F18" s="18">
        <v>1713</v>
      </c>
      <c r="G18" s="38"/>
    </row>
    <row r="19" spans="1:16" ht="18" customHeight="1">
      <c r="A19" s="7">
        <v>2017</v>
      </c>
      <c r="B19" s="19">
        <v>5002</v>
      </c>
      <c r="C19" s="26"/>
      <c r="D19" s="19">
        <v>2096</v>
      </c>
      <c r="E19" s="39"/>
      <c r="F19" s="19">
        <v>1813</v>
      </c>
      <c r="G19" s="39"/>
    </row>
    <row r="20" spans="1:16" ht="18" customHeight="1">
      <c r="A20" s="7">
        <v>2018</v>
      </c>
      <c r="B20" s="19">
        <v>3969</v>
      </c>
      <c r="C20" s="26"/>
      <c r="D20" s="19">
        <v>1791</v>
      </c>
      <c r="E20" s="39"/>
      <c r="F20" s="19">
        <v>1828</v>
      </c>
      <c r="G20" s="39"/>
    </row>
    <row r="21" spans="1:16" ht="18" customHeight="1">
      <c r="A21" s="7">
        <v>2019</v>
      </c>
      <c r="B21" s="19">
        <v>3439</v>
      </c>
      <c r="C21" s="26"/>
      <c r="D21" s="19">
        <v>2316</v>
      </c>
      <c r="E21" s="39"/>
      <c r="F21" s="19">
        <v>1830</v>
      </c>
      <c r="G21" s="39"/>
    </row>
    <row r="22" spans="1:16" ht="18" customHeight="1">
      <c r="A22" s="8">
        <v>2020</v>
      </c>
      <c r="B22" s="20">
        <v>2164</v>
      </c>
      <c r="C22" s="27"/>
      <c r="D22" s="20">
        <v>1568</v>
      </c>
      <c r="E22" s="40"/>
      <c r="F22" s="20">
        <v>1276</v>
      </c>
      <c r="G22" s="40"/>
    </row>
    <row r="23" spans="1:16" ht="14.25" customHeight="1">
      <c r="A23" s="9" t="s">
        <v>56</v>
      </c>
      <c r="B23" s="16"/>
      <c r="C23" s="24"/>
      <c r="D23" s="16"/>
      <c r="E23" s="24"/>
      <c r="F23" s="16"/>
      <c r="G23" s="24"/>
      <c r="H23" s="43"/>
      <c r="I23" s="24"/>
    </row>
    <row r="24" spans="1:16" ht="14.25" customHeight="1">
      <c r="A24" s="10" t="s">
        <v>68</v>
      </c>
      <c r="H24" s="17"/>
    </row>
    <row r="25" spans="1:16" ht="14.25" customHeight="1">
      <c r="A25" s="115" t="s">
        <v>130</v>
      </c>
      <c r="B25" s="17"/>
      <c r="D25" s="17"/>
      <c r="F25" s="17"/>
    </row>
    <row r="26" spans="1:16" ht="14.25" customHeight="1">
      <c r="A26" s="11" t="s">
        <v>69</v>
      </c>
    </row>
    <row r="27" spans="1:16" s="2" customFormat="1" ht="24" customHeight="1">
      <c r="A27" s="1"/>
      <c r="B27" s="1"/>
      <c r="C27" s="1"/>
      <c r="D27" s="1"/>
      <c r="E27" s="1"/>
      <c r="F27" s="1"/>
      <c r="G27" s="1"/>
      <c r="H27" s="1"/>
      <c r="I27" s="1"/>
      <c r="J27" s="1"/>
      <c r="K27" s="1"/>
      <c r="L27" s="1"/>
      <c r="M27" s="1"/>
      <c r="N27" s="1"/>
      <c r="O27" s="1"/>
      <c r="P27" s="1"/>
    </row>
    <row r="28" spans="1:16" s="2" customFormat="1" ht="24" customHeight="1">
      <c r="A28" s="4" t="s">
        <v>35</v>
      </c>
      <c r="B28" s="1"/>
      <c r="C28" s="1"/>
      <c r="D28" s="1"/>
      <c r="E28" s="1"/>
      <c r="F28" s="1"/>
      <c r="G28" s="1"/>
      <c r="H28" s="1"/>
      <c r="I28" s="1"/>
      <c r="J28" s="1"/>
      <c r="K28" s="1"/>
      <c r="L28" s="1"/>
      <c r="M28" s="1"/>
      <c r="N28" s="1"/>
      <c r="O28" s="1"/>
      <c r="P28" s="1"/>
    </row>
    <row r="29" spans="1:16" s="2" customFormat="1" ht="18" customHeight="1">
      <c r="A29" s="4"/>
      <c r="B29" s="1"/>
      <c r="C29" s="1"/>
      <c r="D29" s="1"/>
      <c r="E29" s="1"/>
      <c r="F29" s="1"/>
      <c r="G29" s="1"/>
      <c r="H29" s="1"/>
      <c r="I29" s="1"/>
      <c r="P29" s="41" t="s">
        <v>129</v>
      </c>
    </row>
    <row r="30" spans="1:16" ht="24" customHeight="1">
      <c r="A30" s="5" t="s">
        <v>5</v>
      </c>
      <c r="B30" s="337" t="s">
        <v>18</v>
      </c>
      <c r="C30" s="337"/>
      <c r="D30" s="328" t="s">
        <v>1</v>
      </c>
      <c r="E30" s="327"/>
      <c r="F30" s="328" t="s">
        <v>16</v>
      </c>
      <c r="G30" s="327"/>
      <c r="H30" s="328" t="s">
        <v>13</v>
      </c>
      <c r="I30" s="327"/>
      <c r="J30" s="328" t="s">
        <v>19</v>
      </c>
      <c r="K30" s="327"/>
      <c r="L30" s="326" t="s">
        <v>72</v>
      </c>
      <c r="M30" s="327"/>
      <c r="N30" s="328" t="s">
        <v>24</v>
      </c>
      <c r="O30" s="327"/>
      <c r="P30" s="5" t="s">
        <v>17</v>
      </c>
    </row>
    <row r="31" spans="1:16" ht="24" customHeight="1">
      <c r="A31" s="12" t="s">
        <v>73</v>
      </c>
      <c r="B31" s="329">
        <v>11240</v>
      </c>
      <c r="C31" s="330"/>
      <c r="D31" s="329">
        <v>11220</v>
      </c>
      <c r="E31" s="330"/>
      <c r="F31" s="331" t="s">
        <v>109</v>
      </c>
      <c r="G31" s="332"/>
      <c r="H31" s="331" t="s">
        <v>120</v>
      </c>
      <c r="I31" s="333"/>
      <c r="J31" s="329">
        <v>11330</v>
      </c>
      <c r="K31" s="330"/>
      <c r="L31" s="331" t="s">
        <v>110</v>
      </c>
      <c r="M31" s="334"/>
      <c r="N31" s="335" t="s">
        <v>111</v>
      </c>
      <c r="O31" s="336"/>
      <c r="P31" s="50" t="s">
        <v>10</v>
      </c>
    </row>
    <row r="32" spans="1:16" ht="18" customHeight="1">
      <c r="A32" s="6">
        <v>2016</v>
      </c>
      <c r="B32" s="13">
        <v>1.04647</v>
      </c>
      <c r="C32" s="28">
        <v>0.20192510302311717</v>
      </c>
      <c r="D32" s="34">
        <v>60.425849999999997</v>
      </c>
      <c r="E32" s="28">
        <v>11.659620836090763</v>
      </c>
      <c r="F32" s="13">
        <v>0.29864000000000002</v>
      </c>
      <c r="G32" s="28">
        <v>5.762536174830904E-2</v>
      </c>
      <c r="H32" s="13">
        <v>13.199009999999999</v>
      </c>
      <c r="I32" s="28">
        <v>2.5468484916494409</v>
      </c>
      <c r="J32" s="13">
        <v>26.645040000000002</v>
      </c>
      <c r="K32" s="28">
        <v>5.141360812412497</v>
      </c>
      <c r="L32" s="34">
        <v>268.54387000000003</v>
      </c>
      <c r="M32" s="28">
        <v>51.817548921816801</v>
      </c>
      <c r="N32" s="13">
        <v>148.08998</v>
      </c>
      <c r="O32" s="28">
        <v>28.575070473259188</v>
      </c>
      <c r="P32" s="51">
        <v>518.24887999999999</v>
      </c>
    </row>
    <row r="33" spans="1:16" ht="18" customHeight="1">
      <c r="A33" s="7">
        <v>2017</v>
      </c>
      <c r="B33" s="14">
        <v>7.3836599999999999</v>
      </c>
      <c r="C33" s="29">
        <v>0.87284370706979963</v>
      </c>
      <c r="D33" s="35">
        <v>77.760580000000004</v>
      </c>
      <c r="E33" s="29">
        <v>9.192300349546759</v>
      </c>
      <c r="F33" s="14">
        <v>2.2612899999999998</v>
      </c>
      <c r="G33" s="29">
        <v>0.26731388309511767</v>
      </c>
      <c r="H33" s="35">
        <v>26.076720000000002</v>
      </c>
      <c r="I33" s="29">
        <v>3.0826031053173732</v>
      </c>
      <c r="J33" s="14">
        <v>30.825369999999999</v>
      </c>
      <c r="K33" s="29">
        <v>3.6439545620158373</v>
      </c>
      <c r="L33" s="14">
        <v>377.52312999999998</v>
      </c>
      <c r="M33" s="48">
        <v>44.628087989617725</v>
      </c>
      <c r="N33" s="14">
        <v>324.10091999999997</v>
      </c>
      <c r="O33" s="29">
        <v>38.312896403337234</v>
      </c>
      <c r="P33" s="52">
        <v>845.93167000000005</v>
      </c>
    </row>
    <row r="34" spans="1:16" ht="18" customHeight="1">
      <c r="A34" s="7">
        <v>2018</v>
      </c>
      <c r="B34" s="14">
        <v>1.93119</v>
      </c>
      <c r="C34" s="29">
        <v>0.29237928856466505</v>
      </c>
      <c r="D34" s="35">
        <v>67.690309999999997</v>
      </c>
      <c r="E34" s="29">
        <v>10.248198572747706</v>
      </c>
      <c r="F34" s="14">
        <v>0.27082000000000001</v>
      </c>
      <c r="G34" s="29">
        <v>4.1001520175811303E-2</v>
      </c>
      <c r="H34" s="35">
        <v>11.299480000000001</v>
      </c>
      <c r="I34" s="29">
        <v>1.7107226788128969</v>
      </c>
      <c r="J34" s="14">
        <v>32.880879999999998</v>
      </c>
      <c r="K34" s="29">
        <v>4.9781105000698309</v>
      </c>
      <c r="L34" s="14">
        <v>259.29973999999999</v>
      </c>
      <c r="M34" s="29">
        <v>39.257545258967689</v>
      </c>
      <c r="N34" s="14">
        <v>287.13688999999999</v>
      </c>
      <c r="O34" s="29">
        <v>43.47204218066134</v>
      </c>
      <c r="P34" s="52">
        <v>660.50931000000003</v>
      </c>
    </row>
    <row r="35" spans="1:16" ht="18" customHeight="1">
      <c r="A35" s="7">
        <v>2019</v>
      </c>
      <c r="B35" s="14">
        <v>2.3433099999999998</v>
      </c>
      <c r="C35" s="29">
        <v>0.41249836048046817</v>
      </c>
      <c r="D35" s="35">
        <v>67.367009999999993</v>
      </c>
      <c r="E35" s="29">
        <v>11.858752822769857</v>
      </c>
      <c r="F35" s="14">
        <v>8.3803400000000003</v>
      </c>
      <c r="G35" s="29">
        <v>1.4752077455302592</v>
      </c>
      <c r="H35" s="35">
        <v>12.19468</v>
      </c>
      <c r="I35" s="29">
        <v>2.1466541962273737</v>
      </c>
      <c r="J35" s="14">
        <v>75.090050000000005</v>
      </c>
      <c r="K35" s="29">
        <v>13.218255310809059</v>
      </c>
      <c r="L35" s="14">
        <v>285.59768000000003</v>
      </c>
      <c r="M35" s="48">
        <v>50.274345106422125</v>
      </c>
      <c r="N35" s="14">
        <v>117.1053</v>
      </c>
      <c r="O35" s="29">
        <v>20.614286457760979</v>
      </c>
      <c r="P35" s="52">
        <v>568.07836999999995</v>
      </c>
    </row>
    <row r="36" spans="1:16" ht="18" customHeight="1">
      <c r="A36" s="8">
        <v>2020</v>
      </c>
      <c r="B36" s="15">
        <v>3.7136399999999998</v>
      </c>
      <c r="C36" s="30">
        <v>0.59589903032459157</v>
      </c>
      <c r="D36" s="36">
        <v>56.54365</v>
      </c>
      <c r="E36" s="30">
        <v>9.0731184225316532</v>
      </c>
      <c r="F36" s="15">
        <v>0.46994999999999998</v>
      </c>
      <c r="G36" s="30">
        <v>7.5409415990833187E-2</v>
      </c>
      <c r="H36" s="15">
        <v>9.2323900000000005</v>
      </c>
      <c r="I36" s="30">
        <v>1.4814500477500274</v>
      </c>
      <c r="J36" s="15">
        <v>44.635660000000001</v>
      </c>
      <c r="K36" s="30">
        <v>7.1623360413670634</v>
      </c>
      <c r="L36" s="36">
        <v>336.75463000000002</v>
      </c>
      <c r="M36" s="49">
        <v>54.036387801857735</v>
      </c>
      <c r="N36" s="15">
        <v>171.84981999999999</v>
      </c>
      <c r="O36" s="30">
        <v>27.575399240177674</v>
      </c>
      <c r="P36" s="53">
        <v>623.19974000000002</v>
      </c>
    </row>
    <row r="37" spans="1:16" ht="14.25" customHeight="1">
      <c r="A37" s="9" t="s">
        <v>56</v>
      </c>
      <c r="B37" s="16"/>
      <c r="C37" s="24"/>
      <c r="D37" s="16"/>
      <c r="E37" s="24"/>
      <c r="F37" s="16"/>
      <c r="G37" s="24"/>
      <c r="H37" s="43"/>
      <c r="I37" s="24"/>
    </row>
    <row r="38" spans="1:16" ht="14.25" customHeight="1">
      <c r="A38" s="10" t="s">
        <v>68</v>
      </c>
      <c r="B38" s="17"/>
      <c r="D38" s="17"/>
      <c r="F38" s="17"/>
      <c r="H38" s="17"/>
    </row>
    <row r="39" spans="1:16" ht="14.25" customHeight="1">
      <c r="A39" s="1" t="s">
        <v>7</v>
      </c>
    </row>
    <row r="40" spans="1:16" ht="14.25" customHeight="1">
      <c r="A40" s="11" t="s">
        <v>69</v>
      </c>
    </row>
    <row r="41" spans="1:16">
      <c r="A41" s="1" t="s">
        <v>312</v>
      </c>
    </row>
  </sheetData>
  <mergeCells count="21">
    <mergeCell ref="L30:M30"/>
    <mergeCell ref="N30:O30"/>
    <mergeCell ref="B31:C31"/>
    <mergeCell ref="D31:E31"/>
    <mergeCell ref="F31:G31"/>
    <mergeCell ref="H31:I31"/>
    <mergeCell ref="J31:K31"/>
    <mergeCell ref="L31:M31"/>
    <mergeCell ref="N31:O31"/>
    <mergeCell ref="B30:C30"/>
    <mergeCell ref="D30:E30"/>
    <mergeCell ref="F30:G30"/>
    <mergeCell ref="H30:I30"/>
    <mergeCell ref="J30:K30"/>
    <mergeCell ref="B4:C4"/>
    <mergeCell ref="D4:E4"/>
    <mergeCell ref="F4:G4"/>
    <mergeCell ref="H4:I4"/>
    <mergeCell ref="B17:C17"/>
    <mergeCell ref="D17:E17"/>
    <mergeCell ref="F17:G17"/>
  </mergeCells>
  <phoneticPr fontId="32"/>
  <conditionalFormatting sqref="A18:B19 A22:B22 A29:O29 A3:H3 A20:XFD21 D18:XFD19 D22:XFD22 A15:XFD17 A42:XFD1048576 Q29:XFD29 A39:XFD39 B38:XFD38 J3:XFD3 A30:XFD30 A4:XFD4 A10:XFD13 A1:XFD2 A27:XFD28 B41:XFD41 A23:XFD25 A32:XFD37 A31:G31 J31:XFD31 A5:D9 F5:XFD9">
    <cfRule type="cellIs" dxfId="313" priority="20" operator="equal">
      <formula>"×"</formula>
    </cfRule>
  </conditionalFormatting>
  <conditionalFormatting sqref="B14:XFD14 B40:XFD40">
    <cfRule type="cellIs" dxfId="312" priority="19" operator="equal">
      <formula>"×"</formula>
    </cfRule>
  </conditionalFormatting>
  <conditionalFormatting sqref="A14">
    <cfRule type="cellIs" dxfId="311" priority="18" operator="equal">
      <formula>"×"</formula>
    </cfRule>
  </conditionalFormatting>
  <conditionalFormatting sqref="A40">
    <cfRule type="cellIs" dxfId="310" priority="16" operator="equal">
      <formula>"×"</formula>
    </cfRule>
  </conditionalFormatting>
  <conditionalFormatting sqref="P29">
    <cfRule type="cellIs" dxfId="309" priority="15" operator="equal">
      <formula>"×"</formula>
    </cfRule>
  </conditionalFormatting>
  <conditionalFormatting sqref="A38">
    <cfRule type="cellIs" dxfId="308" priority="14" operator="equal">
      <formula>"×"</formula>
    </cfRule>
  </conditionalFormatting>
  <conditionalFormatting sqref="I3">
    <cfRule type="cellIs" dxfId="307" priority="13" operator="equal">
      <formula>"×"</formula>
    </cfRule>
  </conditionalFormatting>
  <conditionalFormatting sqref="B26:XFD26">
    <cfRule type="cellIs" dxfId="306" priority="12" operator="equal">
      <formula>"×"</formula>
    </cfRule>
  </conditionalFormatting>
  <conditionalFormatting sqref="A26">
    <cfRule type="cellIs" dxfId="305" priority="11" operator="equal">
      <formula>"×"</formula>
    </cfRule>
  </conditionalFormatting>
  <conditionalFormatting sqref="A41">
    <cfRule type="cellIs" dxfId="304" priority="5" operator="equal">
      <formula>"×"</formula>
    </cfRule>
  </conditionalFormatting>
  <conditionalFormatting sqref="H31:I31">
    <cfRule type="cellIs" dxfId="303" priority="4" operator="equal">
      <formula>"×"</formula>
    </cfRule>
  </conditionalFormatting>
  <conditionalFormatting sqref="E6:E7 E9">
    <cfRule type="cellIs" dxfId="302" priority="3" operator="equal">
      <formula>"×"</formula>
    </cfRule>
  </conditionalFormatting>
  <conditionalFormatting sqref="E5">
    <cfRule type="cellIs" dxfId="301" priority="2" operator="equal">
      <formula>"×"</formula>
    </cfRule>
  </conditionalFormatting>
  <conditionalFormatting sqref="E8">
    <cfRule type="cellIs" dxfId="300"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42"/>
  <sheetViews>
    <sheetView topLeftCell="A19" workbookViewId="0">
      <selection activeCell="D41" sqref="D41"/>
    </sheetView>
  </sheetViews>
  <sheetFormatPr defaultColWidth="9" defaultRowHeight="12.5"/>
  <cols>
    <col min="1" max="1" width="9.6328125" style="1" customWidth="1"/>
    <col min="2" max="2" width="10.6328125" style="1" customWidth="1"/>
    <col min="3" max="3" width="8.453125" style="1" customWidth="1"/>
    <col min="4" max="4" width="10.6328125" style="1" customWidth="1"/>
    <col min="5" max="5" width="8.453125" style="1" customWidth="1"/>
    <col min="6" max="6" width="10.6328125" style="1" customWidth="1"/>
    <col min="7" max="7" width="8.453125" style="1" customWidth="1"/>
    <col min="8" max="8" width="10.6328125" style="1" customWidth="1"/>
    <col min="9" max="9" width="8.453125" style="1" customWidth="1"/>
    <col min="10" max="10" width="10.6328125" style="1" customWidth="1"/>
    <col min="11" max="11" width="8.453125" style="1" customWidth="1"/>
    <col min="12" max="12" width="10.6328125" style="1" customWidth="1"/>
    <col min="13" max="13" width="7.6328125" style="1" customWidth="1"/>
    <col min="14" max="14" width="9.6328125" style="1" customWidth="1"/>
    <col min="15" max="15" width="9" style="1" customWidth="1"/>
    <col min="16" max="16384" width="9" style="1"/>
  </cols>
  <sheetData>
    <row r="1" spans="1:14" ht="24" customHeight="1">
      <c r="A1" s="113" t="s">
        <v>114</v>
      </c>
    </row>
    <row r="2" spans="1:14" ht="24" customHeight="1">
      <c r="A2" s="4" t="s">
        <v>34</v>
      </c>
      <c r="K2" s="2"/>
      <c r="L2" s="2"/>
      <c r="M2" s="2"/>
      <c r="N2" s="2"/>
    </row>
    <row r="3" spans="1:14" ht="18" customHeight="1">
      <c r="A3" s="4"/>
      <c r="H3" s="41"/>
      <c r="I3" s="41" t="s">
        <v>131</v>
      </c>
    </row>
    <row r="4" spans="1:14" s="2" customFormat="1" ht="24" customHeight="1">
      <c r="A4" s="5" t="s">
        <v>5</v>
      </c>
      <c r="B4" s="324" t="s">
        <v>6</v>
      </c>
      <c r="C4" s="325"/>
      <c r="D4" s="324" t="s">
        <v>14</v>
      </c>
      <c r="E4" s="325"/>
      <c r="F4" s="324" t="s">
        <v>15</v>
      </c>
      <c r="G4" s="325"/>
      <c r="H4" s="324" t="s">
        <v>17</v>
      </c>
      <c r="I4" s="325"/>
      <c r="K4" s="1"/>
      <c r="L4" s="1"/>
      <c r="M4" s="1"/>
      <c r="N4" s="1"/>
    </row>
    <row r="5" spans="1:14" ht="18" customHeight="1">
      <c r="A5" s="6">
        <v>2016</v>
      </c>
      <c r="B5" s="54">
        <v>896.66130999999996</v>
      </c>
      <c r="C5" s="21">
        <v>30.226246508114151</v>
      </c>
      <c r="D5" s="54">
        <v>5149.4042099999997</v>
      </c>
      <c r="E5" s="21">
        <v>33.702350109664017</v>
      </c>
      <c r="F5" s="54">
        <v>238.64367999999999</v>
      </c>
      <c r="G5" s="21">
        <v>8.5662364109388136</v>
      </c>
      <c r="H5" s="71">
        <v>6284.7092000000002</v>
      </c>
      <c r="I5" s="44">
        <v>29.882464645312556</v>
      </c>
    </row>
    <row r="6" spans="1:14" ht="18" customHeight="1">
      <c r="A6" s="76">
        <v>2017</v>
      </c>
      <c r="B6" s="55">
        <v>703.79669999999999</v>
      </c>
      <c r="C6" s="22">
        <v>23.379766806829856</v>
      </c>
      <c r="D6" s="55">
        <v>5451.84375</v>
      </c>
      <c r="E6" s="22">
        <v>37.980813716623729</v>
      </c>
      <c r="F6" s="55">
        <v>203.65249</v>
      </c>
      <c r="G6" s="22">
        <v>7.0494210870688399</v>
      </c>
      <c r="H6" s="70">
        <v>6359.2929400000003</v>
      </c>
      <c r="I6" s="45">
        <v>31.39862704289752</v>
      </c>
    </row>
    <row r="7" spans="1:14" ht="18" customHeight="1">
      <c r="A7" s="76">
        <v>2018</v>
      </c>
      <c r="B7" s="55">
        <v>559.35470999999995</v>
      </c>
      <c r="C7" s="22">
        <v>19.234873838366166</v>
      </c>
      <c r="D7" s="55">
        <v>10678.11802</v>
      </c>
      <c r="E7" s="22">
        <v>77.775201943436841</v>
      </c>
      <c r="F7" s="55">
        <v>217.94444999999999</v>
      </c>
      <c r="G7" s="22">
        <v>8.2016265696911326</v>
      </c>
      <c r="H7" s="70">
        <v>11455.41719</v>
      </c>
      <c r="I7" s="45">
        <v>59.370429481438478</v>
      </c>
    </row>
    <row r="8" spans="1:14" ht="18" customHeight="1">
      <c r="A8" s="76">
        <v>2019</v>
      </c>
      <c r="B8" s="55">
        <v>311.39350000000002</v>
      </c>
      <c r="C8" s="22">
        <v>11.964219736934703</v>
      </c>
      <c r="D8" s="55">
        <v>3809.6410500000002</v>
      </c>
      <c r="E8" s="22">
        <v>40.645749847498067</v>
      </c>
      <c r="F8" s="55">
        <v>214.60847000000001</v>
      </c>
      <c r="G8" s="22">
        <v>7.8760558705618111</v>
      </c>
      <c r="H8" s="70">
        <v>4335.6430300000002</v>
      </c>
      <c r="I8" s="45">
        <v>29.493531034431868</v>
      </c>
    </row>
    <row r="9" spans="1:14" ht="18" customHeight="1">
      <c r="A9" s="8">
        <v>2020</v>
      </c>
      <c r="B9" s="56">
        <v>578.51467000000002</v>
      </c>
      <c r="C9" s="23">
        <v>18.094002195631646</v>
      </c>
      <c r="D9" s="56">
        <v>10676.46888</v>
      </c>
      <c r="E9" s="23">
        <v>64.157168814859503</v>
      </c>
      <c r="F9" s="56">
        <v>160.74261000000001</v>
      </c>
      <c r="G9" s="23">
        <v>6.6796037586309174</v>
      </c>
      <c r="H9" s="56">
        <v>11415.72616</v>
      </c>
      <c r="I9" s="46">
        <v>51.318493463847339</v>
      </c>
    </row>
    <row r="10" spans="1:14" ht="14.25" customHeight="1">
      <c r="A10" s="9" t="s">
        <v>56</v>
      </c>
      <c r="B10" s="16"/>
      <c r="C10" s="24"/>
      <c r="D10" s="16"/>
      <c r="E10" s="24"/>
      <c r="F10" s="16"/>
      <c r="G10" s="24"/>
      <c r="H10" s="43"/>
      <c r="I10" s="24"/>
    </row>
    <row r="11" spans="1:14" ht="14.25" customHeight="1">
      <c r="A11" s="10" t="s">
        <v>68</v>
      </c>
      <c r="B11" s="17"/>
      <c r="D11" s="17"/>
      <c r="F11" s="17"/>
      <c r="H11" s="17"/>
      <c r="I11" s="17"/>
    </row>
    <row r="12" spans="1:14" ht="14.25" customHeight="1">
      <c r="A12" s="1" t="s">
        <v>71</v>
      </c>
    </row>
    <row r="13" spans="1:14" ht="14.25" customHeight="1">
      <c r="A13" s="1" t="s">
        <v>20</v>
      </c>
    </row>
    <row r="14" spans="1:14" ht="14.25" customHeight="1">
      <c r="A14" s="11" t="s">
        <v>69</v>
      </c>
    </row>
    <row r="15" spans="1:14" ht="24" customHeight="1"/>
    <row r="16" spans="1:14" ht="24" customHeight="1">
      <c r="A16" s="4" t="s">
        <v>29</v>
      </c>
    </row>
    <row r="17" spans="1:12" s="2" customFormat="1" ht="24" customHeight="1">
      <c r="A17" s="5" t="s">
        <v>5</v>
      </c>
      <c r="B17" s="323" t="s">
        <v>27</v>
      </c>
      <c r="C17" s="323"/>
      <c r="D17" s="324" t="s">
        <v>28</v>
      </c>
      <c r="E17" s="325"/>
      <c r="F17" s="324" t="s">
        <v>30</v>
      </c>
      <c r="G17" s="325"/>
    </row>
    <row r="18" spans="1:12" ht="18" customHeight="1">
      <c r="A18" s="77">
        <v>2016</v>
      </c>
      <c r="B18" s="57">
        <v>9855</v>
      </c>
      <c r="C18" s="60"/>
      <c r="D18" s="57">
        <v>1915</v>
      </c>
      <c r="E18" s="67"/>
      <c r="F18" s="57">
        <v>0</v>
      </c>
      <c r="G18" s="60"/>
    </row>
    <row r="19" spans="1:12" ht="18" customHeight="1">
      <c r="A19" s="76">
        <v>2017</v>
      </c>
      <c r="B19" s="58">
        <v>2439</v>
      </c>
      <c r="C19" s="61"/>
      <c r="D19" s="58">
        <v>2348</v>
      </c>
      <c r="E19" s="62"/>
      <c r="F19" s="58">
        <v>0</v>
      </c>
      <c r="G19" s="61"/>
    </row>
    <row r="20" spans="1:12" ht="18" customHeight="1">
      <c r="A20" s="76">
        <v>2018</v>
      </c>
      <c r="B20" s="58">
        <v>4715</v>
      </c>
      <c r="C20" s="61"/>
      <c r="D20" s="58">
        <v>2644</v>
      </c>
      <c r="E20" s="62"/>
      <c r="F20" s="58">
        <v>0</v>
      </c>
      <c r="G20" s="61"/>
    </row>
    <row r="21" spans="1:12" ht="18" customHeight="1">
      <c r="A21" s="76">
        <v>2019</v>
      </c>
      <c r="B21" s="58">
        <v>3858</v>
      </c>
      <c r="C21" s="62"/>
      <c r="D21" s="58">
        <v>2858</v>
      </c>
      <c r="E21" s="62"/>
      <c r="F21" s="58">
        <v>0</v>
      </c>
      <c r="G21" s="61"/>
    </row>
    <row r="22" spans="1:12" ht="18" customHeight="1">
      <c r="A22" s="8">
        <v>2020</v>
      </c>
      <c r="B22" s="59">
        <v>1549</v>
      </c>
      <c r="C22" s="63"/>
      <c r="D22" s="59">
        <v>880</v>
      </c>
      <c r="E22" s="68"/>
      <c r="F22" s="59">
        <v>0</v>
      </c>
      <c r="G22" s="63"/>
    </row>
    <row r="23" spans="1:12" ht="14.25" customHeight="1">
      <c r="A23" s="9" t="s">
        <v>56</v>
      </c>
      <c r="B23" s="16"/>
      <c r="C23" s="24"/>
      <c r="D23" s="16"/>
      <c r="E23" s="24"/>
      <c r="F23" s="16"/>
      <c r="G23" s="24"/>
      <c r="H23" s="43"/>
      <c r="I23" s="24"/>
    </row>
    <row r="24" spans="1:12" ht="14.25" customHeight="1">
      <c r="A24" s="10" t="s">
        <v>68</v>
      </c>
    </row>
    <row r="25" spans="1:12" ht="14.25" customHeight="1">
      <c r="A25" s="115" t="s">
        <v>130</v>
      </c>
      <c r="B25" s="17"/>
      <c r="D25" s="17"/>
      <c r="F25" s="17"/>
    </row>
    <row r="26" spans="1:12" ht="14.25" customHeight="1">
      <c r="A26" s="11" t="s">
        <v>69</v>
      </c>
    </row>
    <row r="27" spans="1:12" ht="24" customHeight="1"/>
    <row r="28" spans="1:12" ht="24" customHeight="1">
      <c r="A28" s="4" t="s">
        <v>36</v>
      </c>
    </row>
    <row r="29" spans="1:12" ht="18" customHeight="1">
      <c r="A29" s="4"/>
      <c r="F29" s="41"/>
      <c r="I29" s="41"/>
      <c r="L29" s="41" t="s">
        <v>131</v>
      </c>
    </row>
    <row r="30" spans="1:12" s="2" customFormat="1" ht="24" customHeight="1">
      <c r="A30" s="5" t="s">
        <v>5</v>
      </c>
      <c r="B30" s="328" t="s">
        <v>23</v>
      </c>
      <c r="C30" s="327"/>
      <c r="D30" s="328" t="s">
        <v>64</v>
      </c>
      <c r="E30" s="327"/>
      <c r="F30" s="328" t="s">
        <v>65</v>
      </c>
      <c r="G30" s="327"/>
      <c r="H30" s="328" t="s">
        <v>2</v>
      </c>
      <c r="I30" s="327"/>
      <c r="J30" s="328" t="s">
        <v>24</v>
      </c>
      <c r="K30" s="327"/>
      <c r="L30" s="5" t="s">
        <v>17</v>
      </c>
    </row>
    <row r="31" spans="1:12" s="2" customFormat="1" ht="24" customHeight="1">
      <c r="A31" s="12" t="s">
        <v>73</v>
      </c>
      <c r="B31" s="359" t="s">
        <v>82</v>
      </c>
      <c r="C31" s="360"/>
      <c r="D31" s="359" t="s">
        <v>0</v>
      </c>
      <c r="E31" s="360"/>
      <c r="F31" s="359" t="s">
        <v>83</v>
      </c>
      <c r="G31" s="360"/>
      <c r="H31" s="359" t="s">
        <v>85</v>
      </c>
      <c r="I31" s="360"/>
      <c r="J31" s="361" t="s">
        <v>86</v>
      </c>
      <c r="K31" s="362"/>
      <c r="L31" s="50" t="s">
        <v>10</v>
      </c>
    </row>
    <row r="32" spans="1:12" ht="18" customHeight="1">
      <c r="A32" s="6">
        <v>2016</v>
      </c>
      <c r="B32" s="54">
        <v>57.256839999999997</v>
      </c>
      <c r="C32" s="28">
        <v>0.91104988493017791</v>
      </c>
      <c r="D32" s="69">
        <v>278.49498999999997</v>
      </c>
      <c r="E32" s="28">
        <v>4.4313107070224449</v>
      </c>
      <c r="F32" s="54">
        <v>397.37819000000002</v>
      </c>
      <c r="G32" s="28">
        <v>6.3229367597390658</v>
      </c>
      <c r="H32" s="54">
        <v>12.708259999999999</v>
      </c>
      <c r="I32" s="28">
        <v>0.20220919841116175</v>
      </c>
      <c r="J32" s="54">
        <v>5538.8709200000003</v>
      </c>
      <c r="K32" s="28">
        <v>88.13249344989714</v>
      </c>
      <c r="L32" s="109">
        <v>6284.7092000000002</v>
      </c>
    </row>
    <row r="33" spans="1:12" ht="18" customHeight="1">
      <c r="A33" s="76">
        <v>2017</v>
      </c>
      <c r="B33" s="55">
        <v>136.65774999999999</v>
      </c>
      <c r="C33" s="29">
        <v>2.148945592256283</v>
      </c>
      <c r="D33" s="66">
        <v>1769.74602</v>
      </c>
      <c r="E33" s="29">
        <v>27.829289186758661</v>
      </c>
      <c r="F33" s="55">
        <v>21.131799999999998</v>
      </c>
      <c r="G33" s="29">
        <v>0.3322979540713441</v>
      </c>
      <c r="H33" s="66">
        <v>240.24874</v>
      </c>
      <c r="I33" s="29">
        <v>3.7779158528649077</v>
      </c>
      <c r="J33" s="55">
        <v>4191.50864</v>
      </c>
      <c r="K33" s="29">
        <v>65.911551414048802</v>
      </c>
      <c r="L33" s="110">
        <v>6359.2929400000003</v>
      </c>
    </row>
    <row r="34" spans="1:12" ht="18" customHeight="1">
      <c r="A34" s="76">
        <v>2018</v>
      </c>
      <c r="B34" s="55">
        <v>41.761769999999999</v>
      </c>
      <c r="C34" s="29">
        <v>0.36455915768163033</v>
      </c>
      <c r="D34" s="66">
        <v>829.29165999999998</v>
      </c>
      <c r="E34" s="29">
        <v>7.2392968793741508</v>
      </c>
      <c r="F34" s="55">
        <v>200.71752000000001</v>
      </c>
      <c r="G34" s="29">
        <v>1.7521624311666504</v>
      </c>
      <c r="H34" s="66">
        <v>16.311150000000001</v>
      </c>
      <c r="I34" s="29">
        <v>0.14238805109692151</v>
      </c>
      <c r="J34" s="55">
        <v>10367.33509</v>
      </c>
      <c r="K34" s="29">
        <v>90.50159348068064</v>
      </c>
      <c r="L34" s="110">
        <v>11455.41719</v>
      </c>
    </row>
    <row r="35" spans="1:12" ht="18" customHeight="1">
      <c r="A35" s="76">
        <v>2019</v>
      </c>
      <c r="B35" s="55">
        <v>52.13447</v>
      </c>
      <c r="C35" s="29">
        <v>1.2024623024978773</v>
      </c>
      <c r="D35" s="66">
        <v>308.93146999999999</v>
      </c>
      <c r="E35" s="29">
        <v>7.1253899727477297</v>
      </c>
      <c r="F35" s="55">
        <v>81.140010000000004</v>
      </c>
      <c r="G35" s="29">
        <v>1.8714643089568286</v>
      </c>
      <c r="H35" s="66">
        <v>374.02564000000001</v>
      </c>
      <c r="I35" s="29">
        <v>8.6267627318607865</v>
      </c>
      <c r="J35" s="55">
        <v>3519.4114300000001</v>
      </c>
      <c r="K35" s="29">
        <v>81.173920683936757</v>
      </c>
      <c r="L35" s="110">
        <v>4335.6430300000002</v>
      </c>
    </row>
    <row r="36" spans="1:12" ht="18" customHeight="1">
      <c r="A36" s="8">
        <v>2020</v>
      </c>
      <c r="B36" s="56">
        <v>153.15781999999999</v>
      </c>
      <c r="C36" s="30">
        <v>1.341638891832549</v>
      </c>
      <c r="D36" s="114">
        <v>273.48165</v>
      </c>
      <c r="E36" s="30">
        <v>2.3956570514805464</v>
      </c>
      <c r="F36" s="56">
        <v>302.15996999999999</v>
      </c>
      <c r="G36" s="30">
        <v>2.6468747277359324</v>
      </c>
      <c r="H36" s="56">
        <v>756.43007999999998</v>
      </c>
      <c r="I36" s="30">
        <v>6.626210830264136</v>
      </c>
      <c r="J36" s="56">
        <v>9930.4966299999996</v>
      </c>
      <c r="K36" s="30">
        <v>86.989618498686852</v>
      </c>
      <c r="L36" s="111">
        <v>11415.72616</v>
      </c>
    </row>
    <row r="37" spans="1:12" ht="14.25" customHeight="1">
      <c r="A37" s="9" t="s">
        <v>56</v>
      </c>
      <c r="B37" s="16"/>
      <c r="C37" s="24"/>
      <c r="D37" s="16"/>
      <c r="E37" s="24"/>
      <c r="F37" s="16"/>
      <c r="G37" s="24"/>
      <c r="H37" s="43"/>
      <c r="I37" s="24"/>
    </row>
    <row r="38" spans="1:12" ht="14.25" customHeight="1">
      <c r="A38" s="10" t="s">
        <v>68</v>
      </c>
      <c r="B38" s="17"/>
      <c r="D38" s="17"/>
      <c r="F38" s="17"/>
      <c r="H38" s="17"/>
      <c r="I38" s="17"/>
    </row>
    <row r="39" spans="1:12" ht="14.25" customHeight="1">
      <c r="A39" s="1" t="s">
        <v>7</v>
      </c>
    </row>
    <row r="40" spans="1:12" ht="14.25" customHeight="1">
      <c r="A40" s="11" t="s">
        <v>69</v>
      </c>
    </row>
    <row r="41" spans="1:12">
      <c r="A41" s="1" t="s">
        <v>312</v>
      </c>
    </row>
    <row r="42" spans="1:12">
      <c r="A42" s="1" t="s">
        <v>81</v>
      </c>
    </row>
  </sheetData>
  <mergeCells count="17">
    <mergeCell ref="B31:C31"/>
    <mergeCell ref="D31:E31"/>
    <mergeCell ref="F31:G31"/>
    <mergeCell ref="H31:I31"/>
    <mergeCell ref="J31:K31"/>
    <mergeCell ref="B30:C30"/>
    <mergeCell ref="D30:E30"/>
    <mergeCell ref="F30:G30"/>
    <mergeCell ref="H30:I30"/>
    <mergeCell ref="J30:K30"/>
    <mergeCell ref="B4:C4"/>
    <mergeCell ref="D4:E4"/>
    <mergeCell ref="F4:G4"/>
    <mergeCell ref="H4:I4"/>
    <mergeCell ref="B17:C17"/>
    <mergeCell ref="D17:E17"/>
    <mergeCell ref="F17:G17"/>
  </mergeCells>
  <phoneticPr fontId="32"/>
  <conditionalFormatting sqref="A7:B7 D7 F7 A6:G6 A3:H3 A4:I4 A29:K29 A5:H5 A8:H9 A30:L30 A43:XFD1048576 B11:XFD14 B24:XFD24 J1:XFD9 A16:XFD17 M29:XFD31 A32:XFD36 A1:I2 B38:XFD42 A18:A22 H18:XFD22">
    <cfRule type="cellIs" dxfId="68" priority="61" operator="equal">
      <formula>"×"</formula>
    </cfRule>
  </conditionalFormatting>
  <conditionalFormatting sqref="A15:XFD15 B25:XFD25 A27:XFD27 B28:XFD28">
    <cfRule type="cellIs" dxfId="67" priority="57" operator="equal">
      <formula>"×"</formula>
    </cfRule>
  </conditionalFormatting>
  <conditionalFormatting sqref="H6">
    <cfRule type="cellIs" dxfId="66" priority="39" operator="equal">
      <formula>"×"</formula>
    </cfRule>
  </conditionalFormatting>
  <conditionalFormatting sqref="H7">
    <cfRule type="cellIs" dxfId="65" priority="37" operator="equal">
      <formula>"×"</formula>
    </cfRule>
  </conditionalFormatting>
  <conditionalFormatting sqref="C7">
    <cfRule type="cellIs" dxfId="64" priority="35" operator="equal">
      <formula>"×"</formula>
    </cfRule>
  </conditionalFormatting>
  <conditionalFormatting sqref="E7">
    <cfRule type="cellIs" dxfId="63" priority="34" operator="equal">
      <formula>"×"</formula>
    </cfRule>
  </conditionalFormatting>
  <conditionalFormatting sqref="G7">
    <cfRule type="cellIs" dxfId="62" priority="33" operator="equal">
      <formula>"×"</formula>
    </cfRule>
  </conditionalFormatting>
  <conditionalFormatting sqref="L29">
    <cfRule type="cellIs" dxfId="61" priority="21" operator="equal">
      <formula>"×"</formula>
    </cfRule>
  </conditionalFormatting>
  <conditionalFormatting sqref="I3">
    <cfRule type="cellIs" dxfId="60" priority="20" operator="equal">
      <formula>"×"</formula>
    </cfRule>
  </conditionalFormatting>
  <conditionalFormatting sqref="I5:I9">
    <cfRule type="cellIs" dxfId="59" priority="19" operator="equal">
      <formula>"×"</formula>
    </cfRule>
  </conditionalFormatting>
  <conditionalFormatting sqref="B26:XFD26">
    <cfRule type="cellIs" dxfId="58" priority="18" operator="equal">
      <formula>"×"</formula>
    </cfRule>
  </conditionalFormatting>
  <conditionalFormatting sqref="A10:XFD10">
    <cfRule type="cellIs" dxfId="57" priority="16" operator="equal">
      <formula>"×"</formula>
    </cfRule>
  </conditionalFormatting>
  <conditionalFormatting sqref="A23:XFD23">
    <cfRule type="cellIs" dxfId="56" priority="15" operator="equal">
      <formula>"×"</formula>
    </cfRule>
  </conditionalFormatting>
  <conditionalFormatting sqref="A37:XFD37">
    <cfRule type="cellIs" dxfId="55" priority="14" operator="equal">
      <formula>"×"</formula>
    </cfRule>
  </conditionalFormatting>
  <conditionalFormatting sqref="A11:A13">
    <cfRule type="cellIs" dxfId="54" priority="13" operator="equal">
      <formula>"×"</formula>
    </cfRule>
  </conditionalFormatting>
  <conditionalFormatting sqref="A14">
    <cfRule type="cellIs" dxfId="53" priority="12" operator="equal">
      <formula>"×"</formula>
    </cfRule>
  </conditionalFormatting>
  <conditionalFormatting sqref="A24">
    <cfRule type="cellIs" dxfId="52" priority="11" operator="equal">
      <formula>"×"</formula>
    </cfRule>
  </conditionalFormatting>
  <conditionalFormatting sqref="A26">
    <cfRule type="cellIs" dxfId="51" priority="10" operator="equal">
      <formula>"×"</formula>
    </cfRule>
  </conditionalFormatting>
  <conditionalFormatting sqref="A39">
    <cfRule type="cellIs" dxfId="50" priority="9" operator="equal">
      <formula>"×"</formula>
    </cfRule>
  </conditionalFormatting>
  <conditionalFormatting sqref="A40">
    <cfRule type="cellIs" dxfId="49" priority="8" operator="equal">
      <formula>"×"</formula>
    </cfRule>
  </conditionalFormatting>
  <conditionalFormatting sqref="A38">
    <cfRule type="cellIs" dxfId="48" priority="7" operator="equal">
      <formula>"×"</formula>
    </cfRule>
  </conditionalFormatting>
  <conditionalFormatting sqref="A25">
    <cfRule type="cellIs" dxfId="47" priority="6" operator="equal">
      <formula>"×"</formula>
    </cfRule>
  </conditionalFormatting>
  <conditionalFormatting sqref="A28">
    <cfRule type="cellIs" dxfId="46" priority="5" operator="equal">
      <formula>"×"</formula>
    </cfRule>
  </conditionalFormatting>
  <conditionalFormatting sqref="A42">
    <cfRule type="cellIs" dxfId="45" priority="4" operator="equal">
      <formula>"×"</formula>
    </cfRule>
  </conditionalFormatting>
  <conditionalFormatting sqref="A41">
    <cfRule type="cellIs" dxfId="44" priority="3" operator="equal">
      <formula>"×"</formula>
    </cfRule>
  </conditionalFormatting>
  <conditionalFormatting sqref="A31:L31">
    <cfRule type="cellIs" dxfId="43" priority="2" operator="equal">
      <formula>"×"</formula>
    </cfRule>
  </conditionalFormatting>
  <conditionalFormatting sqref="B20:C21 B18:B19 B22 D18:G22">
    <cfRule type="cellIs" dxfId="42" priority="1" operator="equal">
      <formula>"×"</formula>
    </cfRule>
  </conditionalFormatting>
  <pageMargins left="0.70866141732283472" right="0.70866141732283472" top="0.59055118110236227" bottom="0.39370078740157483" header="0.31496062992125984" footer="0.31496062992125984"/>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opLeftCell="A19" workbookViewId="0">
      <selection activeCell="A41" sqref="A41"/>
    </sheetView>
  </sheetViews>
  <sheetFormatPr defaultColWidth="9" defaultRowHeight="12.5"/>
  <cols>
    <col min="1" max="1" width="9.6328125" style="116" customWidth="1"/>
    <col min="2" max="2" width="10.6328125" style="116" customWidth="1"/>
    <col min="3" max="3" width="8.453125" style="116" customWidth="1"/>
    <col min="4" max="4" width="10.6328125" style="116" customWidth="1"/>
    <col min="5" max="5" width="8.453125" style="116" customWidth="1"/>
    <col min="6" max="6" width="10.6328125" style="116" customWidth="1"/>
    <col min="7" max="7" width="8.453125" style="116" customWidth="1"/>
    <col min="8" max="8" width="10.6328125" style="116" customWidth="1"/>
    <col min="9" max="9" width="8.453125" style="116" customWidth="1"/>
    <col min="10" max="10" width="10.6328125" style="116" customWidth="1"/>
    <col min="11" max="11" width="8.453125" style="116" customWidth="1"/>
    <col min="12" max="12" width="10.6328125" style="116" customWidth="1"/>
    <col min="13" max="13" width="8.453125" style="116" customWidth="1"/>
    <col min="14" max="14" width="10.6328125" style="116" customWidth="1"/>
    <col min="15" max="15" width="7.6328125" style="116" customWidth="1"/>
    <col min="16" max="16" width="9.6328125" style="116" customWidth="1"/>
    <col min="17" max="16384" width="9" style="116"/>
  </cols>
  <sheetData>
    <row r="1" spans="1:16" ht="24" customHeight="1">
      <c r="A1" s="190" t="s">
        <v>166</v>
      </c>
    </row>
    <row r="2" spans="1:16" ht="24" customHeight="1">
      <c r="A2" s="189" t="s">
        <v>165</v>
      </c>
      <c r="K2" s="188"/>
      <c r="M2" s="188"/>
      <c r="N2" s="188"/>
      <c r="O2" s="188"/>
      <c r="P2" s="188"/>
    </row>
    <row r="3" spans="1:16" ht="18" customHeight="1">
      <c r="A3" s="118"/>
      <c r="H3" s="154"/>
      <c r="I3" s="154" t="s">
        <v>151</v>
      </c>
    </row>
    <row r="4" spans="1:16" s="150" customFormat="1" ht="24" customHeight="1">
      <c r="A4" s="153" t="s">
        <v>150</v>
      </c>
      <c r="B4" s="368" t="s">
        <v>164</v>
      </c>
      <c r="C4" s="368"/>
      <c r="D4" s="368" t="s">
        <v>163</v>
      </c>
      <c r="E4" s="368"/>
      <c r="F4" s="368" t="s">
        <v>162</v>
      </c>
      <c r="G4" s="368"/>
      <c r="H4" s="369" t="s">
        <v>143</v>
      </c>
      <c r="I4" s="370"/>
      <c r="K4" s="117"/>
      <c r="M4" s="117"/>
      <c r="N4" s="117"/>
      <c r="O4" s="117"/>
      <c r="P4" s="117"/>
    </row>
    <row r="5" spans="1:16" ht="18" customHeight="1">
      <c r="A5" s="149">
        <v>2016</v>
      </c>
      <c r="B5" s="148">
        <v>83.20232</v>
      </c>
      <c r="C5" s="187">
        <v>2.8047310819313047</v>
      </c>
      <c r="D5" s="146" t="s">
        <v>112</v>
      </c>
      <c r="E5" s="136" t="s">
        <v>112</v>
      </c>
      <c r="F5" s="186">
        <v>23.6206</v>
      </c>
      <c r="G5" s="184">
        <v>0.84787343717742158</v>
      </c>
      <c r="H5" s="186">
        <v>106.82292</v>
      </c>
      <c r="I5" s="185">
        <v>0.50792041789413866</v>
      </c>
    </row>
    <row r="6" spans="1:16" ht="18" customHeight="1">
      <c r="A6" s="143">
        <v>2017</v>
      </c>
      <c r="B6" s="139">
        <v>30.071490000000001</v>
      </c>
      <c r="C6" s="184">
        <v>0.99895949855033828</v>
      </c>
      <c r="D6" s="137" t="s">
        <v>112</v>
      </c>
      <c r="E6" s="136" t="s">
        <v>112</v>
      </c>
      <c r="F6" s="139">
        <v>18.331299999999999</v>
      </c>
      <c r="G6" s="184">
        <v>0.63453703396337391</v>
      </c>
      <c r="H6" s="183">
        <v>48.402790000000003</v>
      </c>
      <c r="I6" s="178">
        <v>0.23898586123931284</v>
      </c>
    </row>
    <row r="7" spans="1:16" ht="18" customHeight="1">
      <c r="A7" s="143">
        <v>2018</v>
      </c>
      <c r="B7" s="139">
        <v>105.3545</v>
      </c>
      <c r="C7" s="184">
        <v>3.6228897417429731</v>
      </c>
      <c r="D7" s="137" t="s">
        <v>112</v>
      </c>
      <c r="E7" s="136" t="s">
        <v>112</v>
      </c>
      <c r="F7" s="139">
        <v>13.02535</v>
      </c>
      <c r="G7" s="184">
        <v>0.49016643877731958</v>
      </c>
      <c r="H7" s="183">
        <v>118.37985</v>
      </c>
      <c r="I7" s="178">
        <v>0.61353176563101286</v>
      </c>
    </row>
    <row r="8" spans="1:16" ht="18" customHeight="1">
      <c r="A8" s="182">
        <v>2019</v>
      </c>
      <c r="B8" s="141">
        <v>36.60783</v>
      </c>
      <c r="C8" s="180">
        <v>1.4065294860049786</v>
      </c>
      <c r="D8" s="181" t="s">
        <v>112</v>
      </c>
      <c r="E8" s="136" t="s">
        <v>112</v>
      </c>
      <c r="F8" s="141">
        <v>17.21865</v>
      </c>
      <c r="G8" s="180">
        <v>0.63191839626515423</v>
      </c>
      <c r="H8" s="179">
        <v>53.826479999999997</v>
      </c>
      <c r="I8" s="178">
        <v>0.36615859733531131</v>
      </c>
    </row>
    <row r="9" spans="1:16" ht="18" customHeight="1">
      <c r="A9" s="134">
        <v>2020</v>
      </c>
      <c r="B9" s="132">
        <v>101.80029999999999</v>
      </c>
      <c r="C9" s="177">
        <v>3.1839724394194553</v>
      </c>
      <c r="D9" s="130" t="s">
        <v>112</v>
      </c>
      <c r="E9" s="129" t="s">
        <v>112</v>
      </c>
      <c r="F9" s="132">
        <v>7.2591799999999997</v>
      </c>
      <c r="G9" s="177">
        <v>0.30165276736870472</v>
      </c>
      <c r="H9" s="176">
        <v>109.05947999999999</v>
      </c>
      <c r="I9" s="175">
        <v>0.49026824537562308</v>
      </c>
    </row>
    <row r="10" spans="1:16" ht="14.25" customHeight="1">
      <c r="A10" s="122" t="s">
        <v>135</v>
      </c>
      <c r="B10" s="140"/>
      <c r="C10" s="127"/>
      <c r="D10" s="140"/>
      <c r="E10" s="127"/>
      <c r="F10" s="140"/>
      <c r="G10" s="127"/>
      <c r="H10" s="158"/>
      <c r="I10" s="127"/>
    </row>
    <row r="11" spans="1:16" ht="14.25" customHeight="1">
      <c r="A11" s="157" t="s">
        <v>155</v>
      </c>
      <c r="B11" s="156"/>
      <c r="D11" s="156"/>
      <c r="F11" s="156"/>
      <c r="H11" s="156"/>
      <c r="I11" s="156"/>
    </row>
    <row r="12" spans="1:16" ht="14.25" customHeight="1">
      <c r="A12" s="116" t="s">
        <v>161</v>
      </c>
    </row>
    <row r="13" spans="1:16" ht="14.25" customHeight="1">
      <c r="A13" s="116" t="s">
        <v>160</v>
      </c>
    </row>
    <row r="14" spans="1:16" ht="14.25" customHeight="1">
      <c r="A14" s="155" t="s">
        <v>153</v>
      </c>
    </row>
    <row r="15" spans="1:16" ht="24" customHeight="1"/>
    <row r="16" spans="1:16" ht="24" customHeight="1">
      <c r="A16" s="118" t="s">
        <v>159</v>
      </c>
    </row>
    <row r="17" spans="1:14" s="150" customFormat="1" ht="24" customHeight="1">
      <c r="A17" s="153" t="s">
        <v>150</v>
      </c>
      <c r="B17" s="368" t="s">
        <v>158</v>
      </c>
      <c r="C17" s="368"/>
      <c r="D17" s="369" t="s">
        <v>157</v>
      </c>
      <c r="E17" s="370"/>
      <c r="F17" s="369" t="s">
        <v>156</v>
      </c>
      <c r="G17" s="370"/>
    </row>
    <row r="18" spans="1:14" ht="18" customHeight="1">
      <c r="A18" s="174">
        <v>2016</v>
      </c>
      <c r="B18" s="172">
        <v>192</v>
      </c>
      <c r="C18" s="173"/>
      <c r="D18" s="172">
        <v>160</v>
      </c>
      <c r="E18" s="171"/>
      <c r="F18" s="170">
        <v>0</v>
      </c>
      <c r="G18" s="169"/>
    </row>
    <row r="19" spans="1:14" ht="18" customHeight="1">
      <c r="A19" s="143">
        <v>2017</v>
      </c>
      <c r="B19" s="165">
        <v>146</v>
      </c>
      <c r="C19" s="167"/>
      <c r="D19" s="165">
        <v>150</v>
      </c>
      <c r="E19" s="166"/>
      <c r="F19" s="165">
        <v>0</v>
      </c>
      <c r="G19" s="164"/>
    </row>
    <row r="20" spans="1:14" ht="18" customHeight="1">
      <c r="A20" s="143">
        <v>2018</v>
      </c>
      <c r="B20" s="165">
        <v>63</v>
      </c>
      <c r="C20" s="164"/>
      <c r="D20" s="165">
        <v>228</v>
      </c>
      <c r="E20" s="166"/>
      <c r="F20" s="165">
        <v>0</v>
      </c>
      <c r="G20" s="164"/>
    </row>
    <row r="21" spans="1:14" ht="18" customHeight="1">
      <c r="A21" s="168">
        <v>2019</v>
      </c>
      <c r="B21" s="165">
        <v>224</v>
      </c>
      <c r="C21" s="167"/>
      <c r="D21" s="165">
        <v>115</v>
      </c>
      <c r="E21" s="166"/>
      <c r="F21" s="165">
        <v>0</v>
      </c>
      <c r="G21" s="164"/>
    </row>
    <row r="22" spans="1:14" ht="18" customHeight="1">
      <c r="A22" s="163">
        <v>2020</v>
      </c>
      <c r="B22" s="160">
        <v>822</v>
      </c>
      <c r="C22" s="162"/>
      <c r="D22" s="160">
        <v>35</v>
      </c>
      <c r="E22" s="161"/>
      <c r="F22" s="160">
        <v>0</v>
      </c>
      <c r="G22" s="159"/>
    </row>
    <row r="23" spans="1:14" ht="14.25" customHeight="1">
      <c r="A23" s="122" t="s">
        <v>135</v>
      </c>
      <c r="B23" s="140"/>
      <c r="C23" s="127"/>
      <c r="D23" s="140"/>
      <c r="E23" s="127"/>
      <c r="F23" s="140"/>
      <c r="G23" s="127"/>
      <c r="H23" s="158"/>
      <c r="I23" s="127"/>
    </row>
    <row r="24" spans="1:14" ht="14.25" customHeight="1">
      <c r="A24" s="157" t="s">
        <v>155</v>
      </c>
    </row>
    <row r="25" spans="1:14" ht="14.25" customHeight="1">
      <c r="A25" s="155" t="s">
        <v>154</v>
      </c>
      <c r="B25" s="156"/>
      <c r="D25" s="156"/>
      <c r="F25" s="156"/>
    </row>
    <row r="26" spans="1:14" ht="14.25" customHeight="1">
      <c r="A26" s="155" t="s">
        <v>153</v>
      </c>
    </row>
    <row r="27" spans="1:14" ht="24" customHeight="1"/>
    <row r="28" spans="1:14" ht="24" customHeight="1">
      <c r="A28" s="118" t="s">
        <v>152</v>
      </c>
    </row>
    <row r="29" spans="1:14" ht="18" customHeight="1">
      <c r="A29" s="118"/>
      <c r="F29" s="154"/>
      <c r="I29" s="154"/>
      <c r="N29" s="154" t="s">
        <v>151</v>
      </c>
    </row>
    <row r="30" spans="1:14" s="150" customFormat="1" ht="24" customHeight="1">
      <c r="A30" s="153" t="s">
        <v>150</v>
      </c>
      <c r="B30" s="365" t="s">
        <v>149</v>
      </c>
      <c r="C30" s="366"/>
      <c r="D30" s="365" t="s">
        <v>148</v>
      </c>
      <c r="E30" s="366"/>
      <c r="F30" s="365" t="s">
        <v>147</v>
      </c>
      <c r="G30" s="366"/>
      <c r="H30" s="365" t="s">
        <v>146</v>
      </c>
      <c r="I30" s="366"/>
      <c r="J30" s="367" t="s">
        <v>145</v>
      </c>
      <c r="K30" s="366"/>
      <c r="L30" s="365" t="s">
        <v>144</v>
      </c>
      <c r="M30" s="366"/>
      <c r="N30" s="153" t="s">
        <v>143</v>
      </c>
    </row>
    <row r="31" spans="1:14" s="150" customFormat="1" ht="24" customHeight="1">
      <c r="A31" s="152" t="s">
        <v>142</v>
      </c>
      <c r="B31" s="363" t="s">
        <v>141</v>
      </c>
      <c r="C31" s="364"/>
      <c r="D31" s="363" t="s">
        <v>140</v>
      </c>
      <c r="E31" s="364"/>
      <c r="F31" s="363" t="s">
        <v>139</v>
      </c>
      <c r="G31" s="364"/>
      <c r="H31" s="363" t="s">
        <v>138</v>
      </c>
      <c r="I31" s="364"/>
      <c r="J31" s="363" t="s">
        <v>137</v>
      </c>
      <c r="K31" s="364"/>
      <c r="L31" s="363" t="s">
        <v>136</v>
      </c>
      <c r="M31" s="364"/>
      <c r="N31" s="151" t="s">
        <v>10</v>
      </c>
    </row>
    <row r="32" spans="1:14" ht="18" customHeight="1">
      <c r="A32" s="149">
        <v>2016</v>
      </c>
      <c r="B32" s="148">
        <v>40.245480000000001</v>
      </c>
      <c r="C32" s="147">
        <v>37.674951121068183</v>
      </c>
      <c r="D32" s="148">
        <v>2.0688399999999998</v>
      </c>
      <c r="E32" s="147">
        <v>1.9366999084081717</v>
      </c>
      <c r="F32" s="148">
        <v>2.5499999999999998</v>
      </c>
      <c r="G32" s="147">
        <v>2.3871281621299261</v>
      </c>
      <c r="H32" s="146" t="s">
        <v>112</v>
      </c>
      <c r="I32" s="136" t="s">
        <v>112</v>
      </c>
      <c r="J32" s="148">
        <v>61.958599999999997</v>
      </c>
      <c r="K32" s="147">
        <v>58.001220808393725</v>
      </c>
      <c r="L32" s="146" t="s">
        <v>112</v>
      </c>
      <c r="M32" s="136" t="s">
        <v>112</v>
      </c>
      <c r="N32" s="145">
        <v>106.82292</v>
      </c>
    </row>
    <row r="33" spans="1:16" ht="18" customHeight="1">
      <c r="A33" s="143">
        <v>2017</v>
      </c>
      <c r="B33" s="139">
        <v>17.717230000000001</v>
      </c>
      <c r="C33" s="142">
        <v>36.603737344923033</v>
      </c>
      <c r="D33" s="140">
        <v>3.6974999999999998</v>
      </c>
      <c r="E33" s="142">
        <v>7.6390314365532577</v>
      </c>
      <c r="F33" s="141">
        <v>5.5811200000000003</v>
      </c>
      <c r="G33" s="138">
        <v>11.530569866988401</v>
      </c>
      <c r="H33" s="144" t="s">
        <v>112</v>
      </c>
      <c r="I33" s="136" t="s">
        <v>112</v>
      </c>
      <c r="J33" s="139">
        <v>21.406939999999999</v>
      </c>
      <c r="K33" s="138">
        <v>44.226661351535327</v>
      </c>
      <c r="L33" s="137" t="s">
        <v>112</v>
      </c>
      <c r="M33" s="136" t="s">
        <v>112</v>
      </c>
      <c r="N33" s="135">
        <v>48.402790000000003</v>
      </c>
    </row>
    <row r="34" spans="1:16" ht="18" customHeight="1">
      <c r="A34" s="143">
        <v>2018</v>
      </c>
      <c r="B34" s="139">
        <v>38.912419999999997</v>
      </c>
      <c r="C34" s="138">
        <v>32.870814252455709</v>
      </c>
      <c r="D34" s="140">
        <v>10.8781</v>
      </c>
      <c r="E34" s="138">
        <v>9.1891499430907153</v>
      </c>
      <c r="F34" s="141">
        <v>50.04813</v>
      </c>
      <c r="G34" s="138">
        <v>42.277572573537249</v>
      </c>
      <c r="H34" s="144" t="s">
        <v>112</v>
      </c>
      <c r="I34" s="136" t="s">
        <v>112</v>
      </c>
      <c r="J34" s="139">
        <v>18.5412</v>
      </c>
      <c r="K34" s="138">
        <v>15.662463230916298</v>
      </c>
      <c r="L34" s="137" t="s">
        <v>112</v>
      </c>
      <c r="M34" s="136" t="s">
        <v>112</v>
      </c>
      <c r="N34" s="135">
        <v>118.37985</v>
      </c>
    </row>
    <row r="35" spans="1:16" ht="18" customHeight="1">
      <c r="A35" s="143">
        <v>2019</v>
      </c>
      <c r="B35" s="139">
        <v>25.28473</v>
      </c>
      <c r="C35" s="142">
        <v>46.974523227904527</v>
      </c>
      <c r="D35" s="140">
        <v>7.0587099999999996</v>
      </c>
      <c r="E35" s="142">
        <v>13.113828185917081</v>
      </c>
      <c r="F35" s="141">
        <v>6.8491099999999996</v>
      </c>
      <c r="G35" s="138">
        <v>12.7244173419296</v>
      </c>
      <c r="H35" s="140">
        <v>2.5223399999999998</v>
      </c>
      <c r="I35" s="138">
        <v>4.6860559777911694</v>
      </c>
      <c r="J35" s="139">
        <v>12.11159</v>
      </c>
      <c r="K35" s="138">
        <v>22.501175266457611</v>
      </c>
      <c r="L35" s="137" t="s">
        <v>112</v>
      </c>
      <c r="M35" s="136" t="s">
        <v>112</v>
      </c>
      <c r="N35" s="135">
        <v>53.826479999999997</v>
      </c>
    </row>
    <row r="36" spans="1:16" ht="18" customHeight="1">
      <c r="A36" s="134">
        <v>2020</v>
      </c>
      <c r="B36" s="132">
        <v>70.948009999999996</v>
      </c>
      <c r="C36" s="133">
        <v>65.05441985714323</v>
      </c>
      <c r="D36" s="132">
        <v>12.727080000000001</v>
      </c>
      <c r="E36" s="133">
        <v>11.669849716372701</v>
      </c>
      <c r="F36" s="132">
        <v>6.5386499999999996</v>
      </c>
      <c r="G36" s="131">
        <v>5.9954921931137637</v>
      </c>
      <c r="H36" s="130" t="s">
        <v>112</v>
      </c>
      <c r="I36" s="129" t="s">
        <v>112</v>
      </c>
      <c r="J36" s="132">
        <v>18.845739999999999</v>
      </c>
      <c r="K36" s="131">
        <v>17.280238233370344</v>
      </c>
      <c r="L36" s="130" t="s">
        <v>112</v>
      </c>
      <c r="M36" s="129" t="s">
        <v>112</v>
      </c>
      <c r="N36" s="128">
        <v>109.05947999999999</v>
      </c>
    </row>
    <row r="37" spans="1:16" s="118" customFormat="1" ht="18" customHeight="1">
      <c r="A37" s="122" t="s">
        <v>135</v>
      </c>
      <c r="B37" s="126"/>
      <c r="C37" s="127"/>
      <c r="D37" s="126"/>
      <c r="E37" s="127"/>
      <c r="F37" s="126"/>
      <c r="G37" s="127"/>
      <c r="H37" s="126"/>
      <c r="I37" s="125"/>
      <c r="J37" s="116"/>
      <c r="K37" s="124"/>
      <c r="L37" s="116"/>
      <c r="M37" s="116"/>
      <c r="N37" s="116"/>
      <c r="O37" s="116"/>
      <c r="P37" s="116"/>
    </row>
    <row r="38" spans="1:16" s="118" customFormat="1" ht="16.5" customHeight="1">
      <c r="A38" s="123" t="s">
        <v>134</v>
      </c>
      <c r="B38" s="122"/>
      <c r="C38" s="119"/>
      <c r="D38" s="122"/>
      <c r="E38" s="119"/>
      <c r="F38" s="122"/>
      <c r="G38" s="119"/>
      <c r="H38" s="122"/>
      <c r="I38" s="122"/>
      <c r="J38" s="119"/>
      <c r="K38" s="119"/>
      <c r="L38" s="119"/>
    </row>
    <row r="39" spans="1:16" s="118" customFormat="1" ht="16.5" customHeight="1">
      <c r="A39" s="121" t="s">
        <v>133</v>
      </c>
      <c r="B39" s="119"/>
      <c r="C39" s="119"/>
      <c r="D39" s="119"/>
      <c r="E39" s="119"/>
      <c r="F39" s="119"/>
      <c r="G39" s="119"/>
      <c r="H39" s="119"/>
      <c r="I39" s="119"/>
      <c r="J39" s="119"/>
      <c r="K39" s="119"/>
      <c r="L39" s="119"/>
    </row>
    <row r="40" spans="1:16" s="118" customFormat="1" ht="16.5" customHeight="1">
      <c r="A40" s="120" t="s">
        <v>132</v>
      </c>
      <c r="B40" s="119"/>
      <c r="C40" s="119"/>
      <c r="D40" s="119"/>
      <c r="E40" s="119"/>
      <c r="F40" s="119"/>
      <c r="G40" s="119"/>
      <c r="H40" s="119"/>
      <c r="I40" s="119"/>
      <c r="J40" s="119"/>
      <c r="K40" s="119"/>
      <c r="L40" s="119"/>
    </row>
    <row r="41" spans="1:16">
      <c r="A41" s="117" t="s">
        <v>313</v>
      </c>
    </row>
  </sheetData>
  <mergeCells count="19">
    <mergeCell ref="B4:C4"/>
    <mergeCell ref="D4:E4"/>
    <mergeCell ref="F4:G4"/>
    <mergeCell ref="H4:I4"/>
    <mergeCell ref="B17:C17"/>
    <mergeCell ref="D17:E17"/>
    <mergeCell ref="F17:G17"/>
    <mergeCell ref="L31:M31"/>
    <mergeCell ref="B30:C30"/>
    <mergeCell ref="D30:E30"/>
    <mergeCell ref="F30:G30"/>
    <mergeCell ref="H30:I30"/>
    <mergeCell ref="J30:K30"/>
    <mergeCell ref="L30:M30"/>
    <mergeCell ref="B31:C31"/>
    <mergeCell ref="D31:E31"/>
    <mergeCell ref="F31:G31"/>
    <mergeCell ref="H31:I31"/>
    <mergeCell ref="J31:K31"/>
  </mergeCells>
  <phoneticPr fontId="57"/>
  <conditionalFormatting sqref="A3:H3 A9:D9 A5:D6 O29:XFD29 J3:K3 A42:K1048576 B11:K14 A4:K4 B24:K24 J5:K9 A29:K29 B1:K2 A16:K22 N16:XFD22 N30:XFD36 N24:XFD24 N11:XFD14 N42:XFD1048576 N1:XFD9 A32:H36 A30:B31 F5:H5 F9:H9 F6:G6 J32:K36">
    <cfRule type="cellIs" dxfId="41" priority="42" operator="equal">
      <formula>"×"</formula>
    </cfRule>
  </conditionalFormatting>
  <conditionalFormatting sqref="A15:K15 B25:K25 A27:K27 B28:K28 N27:XFD28 N25:XFD25 N15:XFD15">
    <cfRule type="cellIs" dxfId="40" priority="41" operator="equal">
      <formula>"×"</formula>
    </cfRule>
  </conditionalFormatting>
  <conditionalFormatting sqref="H6">
    <cfRule type="cellIs" dxfId="39" priority="40" operator="equal">
      <formula>"×"</formula>
    </cfRule>
  </conditionalFormatting>
  <conditionalFormatting sqref="N29">
    <cfRule type="cellIs" dxfId="38" priority="39" operator="equal">
      <formula>"×"</formula>
    </cfRule>
  </conditionalFormatting>
  <conditionalFormatting sqref="I3">
    <cfRule type="cellIs" dxfId="37" priority="38" operator="equal">
      <formula>"×"</formula>
    </cfRule>
  </conditionalFormatting>
  <conditionalFormatting sqref="I5:I6 I9">
    <cfRule type="cellIs" dxfId="36" priority="37" operator="equal">
      <formula>"×"</formula>
    </cfRule>
  </conditionalFormatting>
  <conditionalFormatting sqref="B26:K26 N26:XFD26">
    <cfRule type="cellIs" dxfId="35" priority="36" operator="equal">
      <formula>"×"</formula>
    </cfRule>
  </conditionalFormatting>
  <conditionalFormatting sqref="A10:K10 N10:XFD10">
    <cfRule type="cellIs" dxfId="34" priority="35" operator="equal">
      <formula>"×"</formula>
    </cfRule>
  </conditionalFormatting>
  <conditionalFormatting sqref="A23:K23 N23:XFD23">
    <cfRule type="cellIs" dxfId="33" priority="34" operator="equal">
      <formula>"×"</formula>
    </cfRule>
  </conditionalFormatting>
  <conditionalFormatting sqref="A11:A13">
    <cfRule type="cellIs" dxfId="32" priority="33" operator="equal">
      <formula>"×"</formula>
    </cfRule>
  </conditionalFormatting>
  <conditionalFormatting sqref="A14">
    <cfRule type="cellIs" dxfId="31" priority="32" operator="equal">
      <formula>"×"</formula>
    </cfRule>
  </conditionalFormatting>
  <conditionalFormatting sqref="A24">
    <cfRule type="cellIs" dxfId="30" priority="31" operator="equal">
      <formula>"×"</formula>
    </cfRule>
  </conditionalFormatting>
  <conditionalFormatting sqref="A26">
    <cfRule type="cellIs" dxfId="29" priority="30" operator="equal">
      <formula>"×"</formula>
    </cfRule>
  </conditionalFormatting>
  <conditionalFormatting sqref="A25">
    <cfRule type="cellIs" dxfId="28" priority="29" operator="equal">
      <formula>"×"</formula>
    </cfRule>
  </conditionalFormatting>
  <conditionalFormatting sqref="A28">
    <cfRule type="cellIs" dxfId="27" priority="28" operator="equal">
      <formula>"×"</formula>
    </cfRule>
  </conditionalFormatting>
  <conditionalFormatting sqref="A7:D7 F7:H7">
    <cfRule type="cellIs" dxfId="26" priority="27" operator="equal">
      <formula>"×"</formula>
    </cfRule>
  </conditionalFormatting>
  <conditionalFormatting sqref="I7">
    <cfRule type="cellIs" dxfId="25" priority="26" operator="equal">
      <formula>"×"</formula>
    </cfRule>
  </conditionalFormatting>
  <conditionalFormatting sqref="A8:D8 F8:H8">
    <cfRule type="cellIs" dxfId="24" priority="25" operator="equal">
      <formula>"×"</formula>
    </cfRule>
  </conditionalFormatting>
  <conditionalFormatting sqref="I8">
    <cfRule type="cellIs" dxfId="23" priority="24" operator="equal">
      <formula>"×"</formula>
    </cfRule>
  </conditionalFormatting>
  <conditionalFormatting sqref="L11:M14 L24:M24 L29:M29 L1:M9 L16:M22 L42:M1048576 L32:L36">
    <cfRule type="cellIs" dxfId="22" priority="23" operator="equal">
      <formula>"×"</formula>
    </cfRule>
  </conditionalFormatting>
  <conditionalFormatting sqref="L15:M15 L25:M25 L27:M28">
    <cfRule type="cellIs" dxfId="21" priority="22" operator="equal">
      <formula>"×"</formula>
    </cfRule>
  </conditionalFormatting>
  <conditionalFormatting sqref="L26:M26">
    <cfRule type="cellIs" dxfId="20" priority="21" operator="equal">
      <formula>"×"</formula>
    </cfRule>
  </conditionalFormatting>
  <conditionalFormatting sqref="L10:M10">
    <cfRule type="cellIs" dxfId="19" priority="20" operator="equal">
      <formula>"×"</formula>
    </cfRule>
  </conditionalFormatting>
  <conditionalFormatting sqref="L23:M23">
    <cfRule type="cellIs" dxfId="18" priority="19" operator="equal">
      <formula>"×"</formula>
    </cfRule>
  </conditionalFormatting>
  <conditionalFormatting sqref="D30 F30 H30 J30 L30">
    <cfRule type="cellIs" dxfId="17" priority="18" operator="equal">
      <formula>"×"</formula>
    </cfRule>
  </conditionalFormatting>
  <conditionalFormatting sqref="D31 F31 H31 J31 L31">
    <cfRule type="cellIs" dxfId="16" priority="17" operator="equal">
      <formula>"×"</formula>
    </cfRule>
  </conditionalFormatting>
  <conditionalFormatting sqref="E6:E7 E9">
    <cfRule type="cellIs" dxfId="15" priority="16" operator="equal">
      <formula>"×"</formula>
    </cfRule>
  </conditionalFormatting>
  <conditionalFormatting sqref="E5">
    <cfRule type="cellIs" dxfId="14" priority="15" operator="equal">
      <formula>"×"</formula>
    </cfRule>
  </conditionalFormatting>
  <conditionalFormatting sqref="E6:E9">
    <cfRule type="cellIs" dxfId="13" priority="14" operator="equal">
      <formula>"×"</formula>
    </cfRule>
  </conditionalFormatting>
  <conditionalFormatting sqref="I33:I34 I36">
    <cfRule type="cellIs" dxfId="12" priority="13" operator="equal">
      <formula>"×"</formula>
    </cfRule>
  </conditionalFormatting>
  <conditionalFormatting sqref="I32">
    <cfRule type="cellIs" dxfId="11" priority="12" operator="equal">
      <formula>"×"</formula>
    </cfRule>
  </conditionalFormatting>
  <conditionalFormatting sqref="I33:I34 I36">
    <cfRule type="cellIs" dxfId="10" priority="11" operator="equal">
      <formula>"×"</formula>
    </cfRule>
  </conditionalFormatting>
  <conditionalFormatting sqref="I35">
    <cfRule type="cellIs" dxfId="9" priority="10" operator="equal">
      <formula>"×"</formula>
    </cfRule>
  </conditionalFormatting>
  <conditionalFormatting sqref="M33:M34 M36">
    <cfRule type="cellIs" dxfId="8" priority="9" operator="equal">
      <formula>"×"</formula>
    </cfRule>
  </conditionalFormatting>
  <conditionalFormatting sqref="M32">
    <cfRule type="cellIs" dxfId="7" priority="8" operator="equal">
      <formula>"×"</formula>
    </cfRule>
  </conditionalFormatting>
  <conditionalFormatting sqref="M33:M36">
    <cfRule type="cellIs" dxfId="6" priority="7" operator="equal">
      <formula>"×"</formula>
    </cfRule>
  </conditionalFormatting>
  <conditionalFormatting sqref="B38:XFD39">
    <cfRule type="cellIs" dxfId="5" priority="6" operator="equal">
      <formula>"×"</formula>
    </cfRule>
  </conditionalFormatting>
  <conditionalFormatting sqref="B40:XFD40">
    <cfRule type="cellIs" dxfId="4" priority="5" operator="equal">
      <formula>"×"</formula>
    </cfRule>
  </conditionalFormatting>
  <conditionalFormatting sqref="B37:XFD37">
    <cfRule type="cellIs" dxfId="3" priority="4" operator="equal">
      <formula>"×"</formula>
    </cfRule>
  </conditionalFormatting>
  <conditionalFormatting sqref="A37">
    <cfRule type="cellIs" dxfId="2" priority="3" operator="equal">
      <formula>"×"</formula>
    </cfRule>
  </conditionalFormatting>
  <conditionalFormatting sqref="B41:XFD41">
    <cfRule type="cellIs" dxfId="1" priority="2" operator="equal">
      <formula>"×"</formula>
    </cfRule>
  </conditionalFormatting>
  <conditionalFormatting sqref="A41">
    <cfRule type="cellIs" dxfId="0" priority="1" operator="equal">
      <formula>"×"</formula>
    </cfRule>
  </conditionalFormatting>
  <pageMargins left="0.51181102362204722" right="0.51181102362204722" top="0.78740157480314965" bottom="0.55118110236220474" header="0.31496062992125984" footer="0.31496062992125984"/>
  <pageSetup paperSize="9"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heetViews>
  <sheetFormatPr defaultColWidth="9" defaultRowHeight="14"/>
  <cols>
    <col min="1" max="1" width="9" style="191"/>
    <col min="2" max="2" width="6.36328125" style="191" customWidth="1"/>
    <col min="3" max="4" width="9" style="191"/>
    <col min="5" max="5" width="12.7265625" style="191" customWidth="1"/>
    <col min="6" max="6" width="32.90625" style="191" customWidth="1"/>
    <col min="7" max="7" width="15.36328125" style="191" customWidth="1"/>
    <col min="8" max="8" width="4.453125" style="191" customWidth="1"/>
    <col min="9" max="16384" width="9" style="191"/>
  </cols>
  <sheetData>
    <row r="1" spans="1:8" s="192" customFormat="1" ht="24" customHeight="1">
      <c r="A1" s="192" t="s">
        <v>215</v>
      </c>
      <c r="F1" s="206"/>
    </row>
    <row r="2" spans="1:8" s="192" customFormat="1" ht="24" customHeight="1">
      <c r="A2" s="192" t="s">
        <v>214</v>
      </c>
      <c r="G2" s="197" t="s">
        <v>170</v>
      </c>
      <c r="H2" s="197"/>
    </row>
    <row r="3" spans="1:8" s="192" customFormat="1" ht="15" customHeight="1">
      <c r="A3" s="399" t="s">
        <v>181</v>
      </c>
      <c r="B3" s="399"/>
      <c r="C3" s="399" t="s">
        <v>180</v>
      </c>
      <c r="D3" s="399"/>
      <c r="E3" s="399"/>
      <c r="F3" s="399"/>
      <c r="G3" s="196" t="s">
        <v>168</v>
      </c>
      <c r="H3" s="195"/>
    </row>
    <row r="4" spans="1:8" s="192" customFormat="1" ht="15.5">
      <c r="A4" s="385"/>
      <c r="B4" s="387"/>
      <c r="C4" s="400" t="s">
        <v>183</v>
      </c>
      <c r="D4" s="401"/>
      <c r="E4" s="401"/>
      <c r="F4" s="402"/>
      <c r="G4" s="225"/>
      <c r="H4" s="224"/>
    </row>
    <row r="5" spans="1:8" s="192" customFormat="1" ht="15" customHeight="1">
      <c r="A5" s="374" t="s">
        <v>213</v>
      </c>
      <c r="B5" s="375"/>
      <c r="C5" s="375"/>
      <c r="D5" s="375"/>
      <c r="E5" s="375"/>
      <c r="F5" s="376"/>
      <c r="G5" s="223">
        <f>SUM(G4:G4)</f>
        <v>0</v>
      </c>
      <c r="H5" s="222"/>
    </row>
    <row r="6" spans="1:8" s="192" customFormat="1" ht="15.5">
      <c r="A6" s="221"/>
    </row>
    <row r="7" spans="1:8" s="192" customFormat="1" ht="24" customHeight="1">
      <c r="A7" s="192" t="s">
        <v>212</v>
      </c>
    </row>
    <row r="8" spans="1:8" s="192" customFormat="1" ht="24" customHeight="1">
      <c r="A8" s="220" t="s">
        <v>211</v>
      </c>
      <c r="G8" s="205"/>
    </row>
    <row r="9" spans="1:8" s="192" customFormat="1" ht="15" customHeight="1">
      <c r="A9" s="399" t="s">
        <v>180</v>
      </c>
      <c r="B9" s="399"/>
      <c r="C9" s="399"/>
      <c r="D9" s="399"/>
      <c r="E9" s="399"/>
      <c r="F9" s="196" t="s">
        <v>210</v>
      </c>
      <c r="G9" s="196" t="s">
        <v>179</v>
      </c>
      <c r="H9" s="195"/>
    </row>
    <row r="10" spans="1:8" s="192" customFormat="1" ht="15" customHeight="1">
      <c r="A10" s="380" t="s">
        <v>209</v>
      </c>
      <c r="B10" s="381"/>
      <c r="C10" s="381"/>
      <c r="D10" s="381"/>
      <c r="E10" s="381"/>
      <c r="F10" s="218" t="s">
        <v>194</v>
      </c>
      <c r="G10" s="211">
        <v>1</v>
      </c>
      <c r="H10" s="197"/>
    </row>
    <row r="11" spans="1:8" s="192" customFormat="1" ht="15" customHeight="1">
      <c r="A11" s="382"/>
      <c r="B11" s="382"/>
      <c r="C11" s="382"/>
      <c r="D11" s="382"/>
      <c r="E11" s="382"/>
      <c r="F11" s="219" t="s">
        <v>208</v>
      </c>
      <c r="G11" s="216">
        <v>1</v>
      </c>
      <c r="H11" s="197"/>
    </row>
    <row r="12" spans="1:8" s="192" customFormat="1" ht="15" customHeight="1">
      <c r="A12" s="382"/>
      <c r="B12" s="382"/>
      <c r="C12" s="382"/>
      <c r="D12" s="382"/>
      <c r="E12" s="382"/>
      <c r="F12" s="218" t="s">
        <v>207</v>
      </c>
      <c r="G12" s="211">
        <v>1</v>
      </c>
      <c r="H12" s="197"/>
    </row>
    <row r="13" spans="1:8" s="192" customFormat="1" ht="15" customHeight="1">
      <c r="A13" s="382"/>
      <c r="B13" s="382"/>
      <c r="C13" s="382"/>
      <c r="D13" s="382"/>
      <c r="E13" s="382"/>
      <c r="F13" s="218" t="s">
        <v>206</v>
      </c>
      <c r="G13" s="211">
        <v>1</v>
      </c>
      <c r="H13" s="197"/>
    </row>
    <row r="14" spans="1:8" s="192" customFormat="1" ht="15" customHeight="1">
      <c r="A14" s="382"/>
      <c r="B14" s="382"/>
      <c r="C14" s="382"/>
      <c r="D14" s="382"/>
      <c r="E14" s="382"/>
      <c r="F14" s="218" t="s">
        <v>205</v>
      </c>
      <c r="G14" s="211">
        <v>1</v>
      </c>
      <c r="H14" s="197"/>
    </row>
    <row r="15" spans="1:8" s="192" customFormat="1" ht="15" customHeight="1">
      <c r="A15" s="382"/>
      <c r="B15" s="382"/>
      <c r="C15" s="382"/>
      <c r="D15" s="382"/>
      <c r="E15" s="382"/>
      <c r="F15" s="218" t="s">
        <v>204</v>
      </c>
      <c r="G15" s="211">
        <v>1</v>
      </c>
      <c r="H15" s="197"/>
    </row>
    <row r="16" spans="1:8" s="192" customFormat="1" ht="15" customHeight="1">
      <c r="A16" s="382"/>
      <c r="B16" s="382"/>
      <c r="C16" s="382"/>
      <c r="D16" s="382"/>
      <c r="E16" s="382"/>
      <c r="F16" s="218" t="s">
        <v>203</v>
      </c>
      <c r="G16" s="211">
        <v>1</v>
      </c>
      <c r="H16" s="197"/>
    </row>
    <row r="17" spans="1:10" s="192" customFormat="1" ht="15" customHeight="1">
      <c r="A17" s="382"/>
      <c r="B17" s="382"/>
      <c r="C17" s="382"/>
      <c r="D17" s="382"/>
      <c r="E17" s="382"/>
      <c r="F17" s="218" t="s">
        <v>202</v>
      </c>
      <c r="G17" s="211">
        <v>1</v>
      </c>
      <c r="H17" s="197"/>
    </row>
    <row r="18" spans="1:10" s="192" customFormat="1" ht="15" customHeight="1">
      <c r="A18" s="382"/>
      <c r="B18" s="382"/>
      <c r="C18" s="382"/>
      <c r="D18" s="382"/>
      <c r="E18" s="382"/>
      <c r="F18" s="218" t="s">
        <v>201</v>
      </c>
      <c r="G18" s="211">
        <v>1</v>
      </c>
      <c r="H18" s="197"/>
    </row>
    <row r="19" spans="1:10" s="192" customFormat="1" ht="15" customHeight="1">
      <c r="A19" s="382"/>
      <c r="B19" s="382"/>
      <c r="C19" s="382"/>
      <c r="D19" s="382"/>
      <c r="E19" s="382"/>
      <c r="F19" s="218" t="s">
        <v>200</v>
      </c>
      <c r="G19" s="211">
        <v>2</v>
      </c>
      <c r="H19" s="197"/>
    </row>
    <row r="20" spans="1:10" s="192" customFormat="1" ht="15" customHeight="1">
      <c r="A20" s="382"/>
      <c r="B20" s="382"/>
      <c r="C20" s="382"/>
      <c r="D20" s="382"/>
      <c r="E20" s="382"/>
      <c r="F20" s="218" t="s">
        <v>199</v>
      </c>
      <c r="G20" s="211">
        <v>1</v>
      </c>
      <c r="H20" s="197"/>
    </row>
    <row r="21" spans="1:10" s="192" customFormat="1" ht="15" customHeight="1">
      <c r="A21" s="382"/>
      <c r="B21" s="382"/>
      <c r="C21" s="382"/>
      <c r="D21" s="382"/>
      <c r="E21" s="382"/>
      <c r="F21" s="218" t="s">
        <v>198</v>
      </c>
      <c r="G21" s="211">
        <v>1</v>
      </c>
      <c r="H21" s="197"/>
    </row>
    <row r="22" spans="1:10" s="192" customFormat="1" ht="15" customHeight="1">
      <c r="A22" s="377" t="s">
        <v>197</v>
      </c>
      <c r="B22" s="378"/>
      <c r="C22" s="378"/>
      <c r="D22" s="378"/>
      <c r="E22" s="378"/>
      <c r="F22" s="379"/>
      <c r="G22" s="211">
        <f>SUM(G10:G21)</f>
        <v>13</v>
      </c>
      <c r="H22" s="197"/>
    </row>
    <row r="23" spans="1:10" s="192" customFormat="1" ht="15" customHeight="1">
      <c r="A23" s="403" t="s">
        <v>196</v>
      </c>
      <c r="B23" s="404"/>
      <c r="C23" s="404"/>
      <c r="D23" s="404"/>
      <c r="E23" s="405"/>
      <c r="F23" s="217" t="s">
        <v>194</v>
      </c>
      <c r="G23" s="216">
        <v>70</v>
      </c>
      <c r="H23" s="208"/>
    </row>
    <row r="24" spans="1:10" s="192" customFormat="1" ht="15" customHeight="1">
      <c r="A24" s="403" t="s">
        <v>195</v>
      </c>
      <c r="B24" s="404"/>
      <c r="C24" s="404"/>
      <c r="D24" s="404"/>
      <c r="E24" s="405"/>
      <c r="F24" s="217" t="s">
        <v>194</v>
      </c>
      <c r="G24" s="216">
        <v>109</v>
      </c>
      <c r="H24" s="208"/>
    </row>
    <row r="25" spans="1:10" s="192" customFormat="1" ht="15" customHeight="1">
      <c r="A25" s="403" t="s">
        <v>193</v>
      </c>
      <c r="B25" s="404"/>
      <c r="C25" s="404"/>
      <c r="D25" s="404"/>
      <c r="E25" s="405"/>
      <c r="F25" s="217" t="s">
        <v>192</v>
      </c>
      <c r="G25" s="216">
        <v>10</v>
      </c>
      <c r="H25" s="208"/>
    </row>
    <row r="26" spans="1:10" s="192" customFormat="1" ht="15" customHeight="1">
      <c r="A26" s="377" t="s">
        <v>191</v>
      </c>
      <c r="B26" s="378"/>
      <c r="C26" s="378"/>
      <c r="D26" s="378"/>
      <c r="E26" s="378"/>
      <c r="F26" s="379"/>
      <c r="G26" s="211">
        <f>SUM(G23:G25)</f>
        <v>189</v>
      </c>
      <c r="H26" s="197"/>
      <c r="I26" s="215"/>
      <c r="J26" s="214"/>
    </row>
    <row r="27" spans="1:10" s="192" customFormat="1" ht="15" customHeight="1">
      <c r="A27" s="371" t="s">
        <v>172</v>
      </c>
      <c r="B27" s="372"/>
      <c r="C27" s="372"/>
      <c r="D27" s="372"/>
      <c r="E27" s="372"/>
      <c r="F27" s="373"/>
      <c r="G27" s="201">
        <f>+G22+G26</f>
        <v>202</v>
      </c>
      <c r="H27" s="200"/>
    </row>
    <row r="28" spans="1:10" s="192" customFormat="1" ht="15.5">
      <c r="G28" s="213"/>
    </row>
    <row r="29" spans="1:10" s="192" customFormat="1" ht="24" customHeight="1">
      <c r="A29" s="192" t="s">
        <v>190</v>
      </c>
      <c r="G29" s="205"/>
    </row>
    <row r="30" spans="1:10" s="192" customFormat="1" ht="15" customHeight="1">
      <c r="A30" s="399" t="s">
        <v>181</v>
      </c>
      <c r="B30" s="399"/>
      <c r="C30" s="374" t="s">
        <v>180</v>
      </c>
      <c r="D30" s="375"/>
      <c r="E30" s="375"/>
      <c r="F30" s="376"/>
      <c r="G30" s="212" t="s">
        <v>179</v>
      </c>
      <c r="H30" s="195"/>
    </row>
    <row r="31" spans="1:10" s="192" customFormat="1" ht="15" customHeight="1">
      <c r="A31" s="382" t="s">
        <v>189</v>
      </c>
      <c r="B31" s="382"/>
      <c r="C31" s="203" t="s">
        <v>188</v>
      </c>
      <c r="D31" s="203"/>
      <c r="E31" s="203"/>
      <c r="F31" s="203"/>
      <c r="G31" s="211">
        <v>2</v>
      </c>
      <c r="H31" s="208"/>
    </row>
    <row r="32" spans="1:10" s="192" customFormat="1" ht="15.5"/>
    <row r="33" spans="1:8" s="192" customFormat="1" ht="24" customHeight="1">
      <c r="A33" s="192" t="s">
        <v>187</v>
      </c>
      <c r="G33" s="205"/>
    </row>
    <row r="34" spans="1:8" s="192" customFormat="1" ht="15" customHeight="1">
      <c r="A34" s="391" t="s">
        <v>186</v>
      </c>
      <c r="B34" s="391"/>
      <c r="C34" s="392" t="s">
        <v>185</v>
      </c>
      <c r="D34" s="393"/>
      <c r="E34" s="393"/>
      <c r="F34" s="394"/>
      <c r="G34" s="210" t="s">
        <v>184</v>
      </c>
      <c r="H34" s="195"/>
    </row>
    <row r="35" spans="1:8" s="192" customFormat="1" ht="15" customHeight="1">
      <c r="A35" s="395"/>
      <c r="B35" s="395"/>
      <c r="C35" s="396" t="s">
        <v>183</v>
      </c>
      <c r="D35" s="397"/>
      <c r="E35" s="397"/>
      <c r="F35" s="398"/>
      <c r="G35" s="209"/>
      <c r="H35" s="208"/>
    </row>
    <row r="36" spans="1:8" s="192" customFormat="1" ht="15.5">
      <c r="A36" s="207"/>
      <c r="B36" s="207"/>
      <c r="C36" s="207"/>
      <c r="D36" s="207"/>
      <c r="E36" s="207"/>
      <c r="F36" s="207"/>
      <c r="G36" s="197"/>
      <c r="H36" s="197"/>
    </row>
    <row r="37" spans="1:8" s="204" customFormat="1" ht="24" customHeight="1">
      <c r="A37" s="192" t="s">
        <v>182</v>
      </c>
      <c r="B37" s="206"/>
      <c r="C37" s="206"/>
      <c r="G37" s="205"/>
      <c r="H37" s="197"/>
    </row>
    <row r="38" spans="1:8" s="192" customFormat="1" ht="15" customHeight="1">
      <c r="A38" s="374" t="s">
        <v>181</v>
      </c>
      <c r="B38" s="376"/>
      <c r="C38" s="374" t="s">
        <v>180</v>
      </c>
      <c r="D38" s="375"/>
      <c r="E38" s="375"/>
      <c r="F38" s="376"/>
      <c r="G38" s="196" t="s">
        <v>179</v>
      </c>
      <c r="H38" s="197"/>
    </row>
    <row r="39" spans="1:8" s="192" customFormat="1" ht="30.65" customHeight="1">
      <c r="A39" s="383" t="s">
        <v>178</v>
      </c>
      <c r="B39" s="384"/>
      <c r="C39" s="385" t="s">
        <v>177</v>
      </c>
      <c r="D39" s="386"/>
      <c r="E39" s="386"/>
      <c r="F39" s="387"/>
      <c r="G39" s="202">
        <v>227</v>
      </c>
      <c r="H39" s="197"/>
    </row>
    <row r="40" spans="1:8" s="192" customFormat="1" ht="28" customHeight="1">
      <c r="A40" s="383" t="s">
        <v>176</v>
      </c>
      <c r="B40" s="384"/>
      <c r="C40" s="388" t="s">
        <v>175</v>
      </c>
      <c r="D40" s="389"/>
      <c r="E40" s="389"/>
      <c r="F40" s="390"/>
      <c r="G40" s="202">
        <v>100</v>
      </c>
      <c r="H40" s="197"/>
    </row>
    <row r="41" spans="1:8" s="192" customFormat="1" ht="15" customHeight="1">
      <c r="A41" s="383" t="s">
        <v>174</v>
      </c>
      <c r="B41" s="384"/>
      <c r="C41" s="203" t="s">
        <v>173</v>
      </c>
      <c r="D41" s="203"/>
      <c r="E41" s="203"/>
      <c r="F41" s="203"/>
      <c r="G41" s="202">
        <v>20</v>
      </c>
      <c r="H41" s="197"/>
    </row>
    <row r="42" spans="1:8" s="192" customFormat="1" ht="15" customHeight="1">
      <c r="A42" s="371" t="s">
        <v>172</v>
      </c>
      <c r="B42" s="372"/>
      <c r="C42" s="372"/>
      <c r="D42" s="372"/>
      <c r="E42" s="372"/>
      <c r="F42" s="373"/>
      <c r="G42" s="201">
        <f>SUM(G39:G41)</f>
        <v>347</v>
      </c>
      <c r="H42" s="200"/>
    </row>
    <row r="43" spans="1:8" s="192" customFormat="1" ht="15" customHeight="1">
      <c r="A43" s="199"/>
      <c r="B43" s="199"/>
      <c r="C43" s="199"/>
      <c r="D43" s="199"/>
      <c r="E43" s="199"/>
      <c r="F43" s="199"/>
      <c r="G43" s="198"/>
      <c r="H43" s="197"/>
    </row>
    <row r="44" spans="1:8" s="192" customFormat="1" ht="24" customHeight="1">
      <c r="A44" s="192" t="s">
        <v>171</v>
      </c>
      <c r="G44" s="197" t="s">
        <v>170</v>
      </c>
      <c r="H44" s="197"/>
    </row>
    <row r="45" spans="1:8" s="192" customFormat="1" ht="15" customHeight="1">
      <c r="A45" s="374" t="s">
        <v>169</v>
      </c>
      <c r="B45" s="375"/>
      <c r="C45" s="375"/>
      <c r="D45" s="375"/>
      <c r="E45" s="375"/>
      <c r="F45" s="376"/>
      <c r="G45" s="196" t="s">
        <v>168</v>
      </c>
      <c r="H45" s="195"/>
    </row>
    <row r="46" spans="1:8" s="192" customFormat="1" ht="15" customHeight="1">
      <c r="A46" s="377" t="s">
        <v>167</v>
      </c>
      <c r="B46" s="378"/>
      <c r="C46" s="378"/>
      <c r="D46" s="378"/>
      <c r="E46" s="378"/>
      <c r="F46" s="379"/>
      <c r="G46" s="194">
        <v>22000000</v>
      </c>
      <c r="H46" s="193"/>
    </row>
    <row r="47" spans="1:8" s="192" customFormat="1" ht="15.5"/>
  </sheetData>
  <mergeCells count="30">
    <mergeCell ref="A26:F26"/>
    <mergeCell ref="A27:F27"/>
    <mergeCell ref="A30:B30"/>
    <mergeCell ref="C30:F30"/>
    <mergeCell ref="A3:B3"/>
    <mergeCell ref="C3:F3"/>
    <mergeCell ref="A4:B4"/>
    <mergeCell ref="C4:F4"/>
    <mergeCell ref="A5:F5"/>
    <mergeCell ref="A9:E9"/>
    <mergeCell ref="A22:F22"/>
    <mergeCell ref="A23:E23"/>
    <mergeCell ref="A24:E24"/>
    <mergeCell ref="A25:E25"/>
    <mergeCell ref="A42:F42"/>
    <mergeCell ref="A45:F45"/>
    <mergeCell ref="A46:F46"/>
    <mergeCell ref="A10:E21"/>
    <mergeCell ref="A38:B38"/>
    <mergeCell ref="C38:F38"/>
    <mergeCell ref="A39:B39"/>
    <mergeCell ref="C39:F39"/>
    <mergeCell ref="A40:B40"/>
    <mergeCell ref="C40:F40"/>
    <mergeCell ref="A41:B41"/>
    <mergeCell ref="A31:B31"/>
    <mergeCell ref="A34:B34"/>
    <mergeCell ref="C34:F34"/>
    <mergeCell ref="A35:B35"/>
    <mergeCell ref="C35:F35"/>
  </mergeCells>
  <phoneticPr fontId="57"/>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zoomScaleNormal="100" workbookViewId="0">
      <selection activeCell="C54" sqref="C54"/>
    </sheetView>
  </sheetViews>
  <sheetFormatPr defaultColWidth="9" defaultRowHeight="15.5"/>
  <cols>
    <col min="1" max="1" width="34.453125" style="227" customWidth="1"/>
    <col min="2" max="2" width="77.90625" style="226" customWidth="1"/>
    <col min="3" max="3" width="17.7265625" style="226" customWidth="1"/>
    <col min="4" max="16384" width="9" style="226"/>
  </cols>
  <sheetData>
    <row r="1" spans="1:4" ht="24" customHeight="1">
      <c r="A1" s="245" t="s">
        <v>311</v>
      </c>
    </row>
    <row r="2" spans="1:4">
      <c r="A2" s="226"/>
      <c r="B2" s="243" t="str">
        <f>"支出総額（"&amp;COUNTA(B7:B19,B24:B28,B33,B44:B47,B54:B55,B66:B67,B73:B78,B61,B83:B87)&amp;"件）"</f>
        <v>支出総額（39件）</v>
      </c>
      <c r="C2" s="322">
        <f>SUM(C20,C29,C34,C48,C56,C68,C79,C88,C62)</f>
        <v>4077822932</v>
      </c>
      <c r="D2" s="226" t="s">
        <v>310</v>
      </c>
    </row>
    <row r="3" spans="1:4" ht="24" customHeight="1">
      <c r="A3" s="321" t="s">
        <v>309</v>
      </c>
      <c r="B3" s="320"/>
      <c r="C3" s="319"/>
    </row>
    <row r="4" spans="1:4" ht="24" customHeight="1">
      <c r="A4" s="260" t="s">
        <v>308</v>
      </c>
      <c r="B4" s="318"/>
      <c r="C4" s="317"/>
    </row>
    <row r="5" spans="1:4" ht="24" customHeight="1">
      <c r="A5" s="260" t="s">
        <v>307</v>
      </c>
      <c r="B5" s="316"/>
      <c r="C5" s="243" t="s">
        <v>229</v>
      </c>
    </row>
    <row r="6" spans="1:4" ht="15.75" customHeight="1">
      <c r="A6" s="230" t="s">
        <v>249</v>
      </c>
      <c r="B6" s="242" t="s">
        <v>227</v>
      </c>
      <c r="C6" s="241" t="s">
        <v>226</v>
      </c>
    </row>
    <row r="7" spans="1:4" ht="15.75" customHeight="1">
      <c r="A7" s="297" t="s">
        <v>306</v>
      </c>
      <c r="B7" s="256" t="s">
        <v>305</v>
      </c>
      <c r="C7" s="307">
        <v>56071070</v>
      </c>
    </row>
    <row r="8" spans="1:4" ht="15.75" customHeight="1">
      <c r="A8" s="315" t="s">
        <v>304</v>
      </c>
      <c r="B8" s="299" t="s">
        <v>303</v>
      </c>
      <c r="C8" s="313">
        <v>27159000</v>
      </c>
    </row>
    <row r="9" spans="1:4" ht="15.75" customHeight="1">
      <c r="A9" s="300" t="s">
        <v>302</v>
      </c>
      <c r="B9" s="265" t="s">
        <v>301</v>
      </c>
      <c r="C9" s="314">
        <v>70911610</v>
      </c>
    </row>
    <row r="10" spans="1:4" ht="15.75" customHeight="1">
      <c r="A10" s="297" t="s">
        <v>205</v>
      </c>
      <c r="B10" s="299" t="s">
        <v>300</v>
      </c>
      <c r="C10" s="313">
        <v>69999930</v>
      </c>
    </row>
    <row r="11" spans="1:4" ht="15.75" customHeight="1">
      <c r="A11" s="297" t="s">
        <v>205</v>
      </c>
      <c r="B11" s="299" t="s">
        <v>299</v>
      </c>
      <c r="C11" s="313">
        <v>69999930</v>
      </c>
    </row>
    <row r="12" spans="1:4" ht="15.75" customHeight="1">
      <c r="A12" s="297" t="s">
        <v>205</v>
      </c>
      <c r="B12" s="299" t="s">
        <v>298</v>
      </c>
      <c r="C12" s="313">
        <v>69988820</v>
      </c>
    </row>
    <row r="13" spans="1:4" ht="15.75" customHeight="1">
      <c r="A13" s="297" t="s">
        <v>205</v>
      </c>
      <c r="B13" s="312" t="s">
        <v>297</v>
      </c>
      <c r="C13" s="311">
        <v>68241690</v>
      </c>
    </row>
    <row r="14" spans="1:4" ht="15.75" customHeight="1">
      <c r="A14" s="300" t="s">
        <v>296</v>
      </c>
      <c r="B14" s="265" t="s">
        <v>295</v>
      </c>
      <c r="C14" s="308">
        <v>69998830</v>
      </c>
    </row>
    <row r="15" spans="1:4" ht="15.75" customHeight="1">
      <c r="A15" s="268" t="s">
        <v>291</v>
      </c>
      <c r="B15" s="265" t="s">
        <v>294</v>
      </c>
      <c r="C15" s="310">
        <v>69649360</v>
      </c>
    </row>
    <row r="16" spans="1:4" ht="15.75" customHeight="1">
      <c r="A16" s="300" t="s">
        <v>291</v>
      </c>
      <c r="B16" s="265" t="s">
        <v>293</v>
      </c>
      <c r="C16" s="309">
        <v>65997250</v>
      </c>
    </row>
    <row r="17" spans="1:4" ht="15.75" customHeight="1">
      <c r="A17" s="300" t="s">
        <v>291</v>
      </c>
      <c r="B17" s="265" t="s">
        <v>292</v>
      </c>
      <c r="C17" s="308">
        <v>69315950</v>
      </c>
    </row>
    <row r="18" spans="1:4" ht="31">
      <c r="A18" s="297" t="s">
        <v>291</v>
      </c>
      <c r="B18" s="278" t="s">
        <v>290</v>
      </c>
      <c r="C18" s="307">
        <v>45789700</v>
      </c>
    </row>
    <row r="19" spans="1:4" ht="15.75" customHeight="1">
      <c r="A19" s="297" t="s">
        <v>248</v>
      </c>
      <c r="B19" s="278" t="s">
        <v>289</v>
      </c>
      <c r="C19" s="307">
        <v>25065590</v>
      </c>
    </row>
    <row r="20" spans="1:4" s="303" customFormat="1" ht="15.75" customHeight="1">
      <c r="A20" s="306"/>
      <c r="B20" s="305" t="s">
        <v>216</v>
      </c>
      <c r="C20" s="304">
        <f>SUM(C7:C19)</f>
        <v>778188730</v>
      </c>
    </row>
    <row r="21" spans="1:4">
      <c r="A21" s="283"/>
      <c r="B21" s="270"/>
      <c r="C21" s="285"/>
    </row>
    <row r="22" spans="1:4" ht="24" customHeight="1">
      <c r="A22" s="406" t="s">
        <v>288</v>
      </c>
      <c r="B22" s="406"/>
      <c r="C22" s="243" t="s">
        <v>229</v>
      </c>
    </row>
    <row r="23" spans="1:4" ht="15.75" customHeight="1">
      <c r="A23" s="230" t="s">
        <v>249</v>
      </c>
      <c r="B23" s="242" t="s">
        <v>227</v>
      </c>
      <c r="C23" s="284" t="s">
        <v>226</v>
      </c>
    </row>
    <row r="24" spans="1:4" ht="15.75" customHeight="1">
      <c r="A24" s="294" t="s">
        <v>241</v>
      </c>
      <c r="B24" s="256" t="s">
        <v>287</v>
      </c>
      <c r="C24" s="292">
        <v>44898242</v>
      </c>
      <c r="D24" s="291"/>
    </row>
    <row r="25" spans="1:4" ht="29.25" customHeight="1">
      <c r="A25" s="300" t="s">
        <v>246</v>
      </c>
      <c r="B25" s="302" t="s">
        <v>286</v>
      </c>
      <c r="C25" s="301">
        <v>96120970</v>
      </c>
      <c r="D25" s="291"/>
    </row>
    <row r="26" spans="1:4" ht="29.25" customHeight="1">
      <c r="A26" s="300" t="s">
        <v>246</v>
      </c>
      <c r="B26" s="299" t="s">
        <v>285</v>
      </c>
      <c r="C26" s="298">
        <v>97836640</v>
      </c>
      <c r="D26" s="291"/>
    </row>
    <row r="27" spans="1:4" ht="15.75" customHeight="1">
      <c r="A27" s="297" t="s">
        <v>284</v>
      </c>
      <c r="B27" s="296" t="s">
        <v>283</v>
      </c>
      <c r="C27" s="295">
        <v>99269610</v>
      </c>
      <c r="D27" s="291"/>
    </row>
    <row r="28" spans="1:4" ht="15.75" customHeight="1">
      <c r="A28" s="294" t="s">
        <v>248</v>
      </c>
      <c r="B28" s="293" t="s">
        <v>282</v>
      </c>
      <c r="C28" s="292">
        <v>74911870</v>
      </c>
      <c r="D28" s="291"/>
    </row>
    <row r="29" spans="1:4" ht="15.75" customHeight="1">
      <c r="A29" s="248"/>
      <c r="B29" s="247" t="s">
        <v>281</v>
      </c>
      <c r="C29" s="246">
        <f>SUM(C24:C28)</f>
        <v>413037332</v>
      </c>
    </row>
    <row r="30" spans="1:4">
      <c r="A30" s="283"/>
      <c r="B30" s="270"/>
      <c r="C30" s="285"/>
    </row>
    <row r="31" spans="1:4" ht="24" customHeight="1">
      <c r="A31" s="260" t="s">
        <v>280</v>
      </c>
      <c r="B31" s="290"/>
      <c r="C31" s="243" t="s">
        <v>229</v>
      </c>
    </row>
    <row r="32" spans="1:4" ht="15.75" customHeight="1">
      <c r="A32" s="230" t="s">
        <v>249</v>
      </c>
      <c r="B32" s="242" t="s">
        <v>227</v>
      </c>
      <c r="C32" s="284" t="s">
        <v>226</v>
      </c>
    </row>
    <row r="33" spans="1:3" ht="15.75" customHeight="1">
      <c r="A33" s="289" t="s">
        <v>279</v>
      </c>
      <c r="B33" s="288" t="s">
        <v>278</v>
      </c>
      <c r="C33" s="287">
        <v>440000000</v>
      </c>
    </row>
    <row r="34" spans="1:3" ht="15.75" customHeight="1">
      <c r="A34" s="229"/>
      <c r="B34" s="247" t="s">
        <v>216</v>
      </c>
      <c r="C34" s="246">
        <f>SUM(C33:C33)</f>
        <v>440000000</v>
      </c>
    </row>
    <row r="35" spans="1:3" ht="15.75" customHeight="1">
      <c r="A35" s="226"/>
      <c r="B35" s="270"/>
      <c r="C35" s="273"/>
    </row>
    <row r="36" spans="1:3" ht="24" customHeight="1">
      <c r="A36" s="260" t="s">
        <v>277</v>
      </c>
      <c r="B36" s="270"/>
      <c r="C36" s="243" t="s">
        <v>229</v>
      </c>
    </row>
    <row r="37" spans="1:3" s="286" customFormat="1" ht="15.75" customHeight="1">
      <c r="A37" s="230" t="s">
        <v>276</v>
      </c>
      <c r="B37" s="242" t="s">
        <v>275</v>
      </c>
      <c r="C37" s="284" t="s">
        <v>168</v>
      </c>
    </row>
    <row r="38" spans="1:3" s="286" customFormat="1" ht="15.75" customHeight="1">
      <c r="A38" s="289" t="s">
        <v>274</v>
      </c>
      <c r="B38" s="288" t="s">
        <v>273</v>
      </c>
      <c r="C38" s="287">
        <v>104360871</v>
      </c>
    </row>
    <row r="39" spans="1:3" ht="15.75" customHeight="1">
      <c r="A39" s="226"/>
      <c r="B39" s="270"/>
      <c r="C39" s="273"/>
    </row>
    <row r="40" spans="1:3" ht="24" customHeight="1">
      <c r="A40" s="245" t="s">
        <v>272</v>
      </c>
      <c r="B40" s="270"/>
      <c r="C40" s="285"/>
    </row>
    <row r="41" spans="1:3" ht="24" customHeight="1">
      <c r="A41" s="281" t="s">
        <v>262</v>
      </c>
      <c r="B41" s="270" t="s">
        <v>271</v>
      </c>
      <c r="C41" s="243"/>
    </row>
    <row r="42" spans="1:3" ht="24" customHeight="1">
      <c r="A42" s="245" t="s">
        <v>270</v>
      </c>
      <c r="B42" s="270"/>
      <c r="C42" s="243" t="s">
        <v>229</v>
      </c>
    </row>
    <row r="43" spans="1:3" ht="15.75" customHeight="1">
      <c r="A43" s="230" t="s">
        <v>249</v>
      </c>
      <c r="B43" s="242" t="s">
        <v>227</v>
      </c>
      <c r="C43" s="284" t="s">
        <v>226</v>
      </c>
    </row>
    <row r="44" spans="1:3" ht="15.75" customHeight="1">
      <c r="A44" s="265" t="s">
        <v>269</v>
      </c>
      <c r="B44" s="265" t="s">
        <v>268</v>
      </c>
      <c r="C44" s="253">
        <v>750000000</v>
      </c>
    </row>
    <row r="45" spans="1:3" ht="15.75" customHeight="1">
      <c r="A45" s="265" t="s">
        <v>267</v>
      </c>
      <c r="B45" s="265" t="s">
        <v>266</v>
      </c>
      <c r="C45" s="253">
        <v>110000000</v>
      </c>
    </row>
    <row r="46" spans="1:3" ht="15.75" customHeight="1">
      <c r="A46" s="265" t="s">
        <v>239</v>
      </c>
      <c r="B46" s="265" t="s">
        <v>265</v>
      </c>
      <c r="C46" s="253">
        <v>825000000</v>
      </c>
    </row>
    <row r="47" spans="1:3" ht="15.75" customHeight="1">
      <c r="A47" s="265" t="s">
        <v>234</v>
      </c>
      <c r="B47" s="265" t="s">
        <v>264</v>
      </c>
      <c r="C47" s="253">
        <v>137500000</v>
      </c>
    </row>
    <row r="48" spans="1:3" ht="15.75" customHeight="1">
      <c r="A48" s="248"/>
      <c r="B48" s="247" t="s">
        <v>216</v>
      </c>
      <c r="C48" s="246">
        <f>SUM(C44:C47)</f>
        <v>1822500000</v>
      </c>
    </row>
    <row r="49" spans="1:3">
      <c r="A49" s="283"/>
      <c r="B49" s="270"/>
      <c r="C49" s="282"/>
    </row>
    <row r="50" spans="1:3" ht="24" customHeight="1">
      <c r="A50" s="245" t="s">
        <v>263</v>
      </c>
    </row>
    <row r="51" spans="1:3" ht="24" customHeight="1">
      <c r="A51" s="281" t="s">
        <v>262</v>
      </c>
      <c r="B51" s="270"/>
      <c r="C51" s="273" t="s">
        <v>229</v>
      </c>
    </row>
    <row r="52" spans="1:3" ht="24" customHeight="1">
      <c r="A52" s="281" t="s">
        <v>261</v>
      </c>
      <c r="B52" s="270"/>
      <c r="C52" s="273"/>
    </row>
    <row r="53" spans="1:3" ht="15.75" customHeight="1">
      <c r="A53" s="230" t="s">
        <v>260</v>
      </c>
      <c r="B53" s="242" t="s">
        <v>259</v>
      </c>
      <c r="C53" s="280" t="s">
        <v>258</v>
      </c>
    </row>
    <row r="54" spans="1:3" ht="31.5" customHeight="1">
      <c r="A54" s="279" t="s">
        <v>257</v>
      </c>
      <c r="B54" s="278" t="s">
        <v>256</v>
      </c>
      <c r="C54" s="277">
        <v>8800000</v>
      </c>
    </row>
    <row r="55" spans="1:3" ht="28">
      <c r="A55" s="276" t="s">
        <v>241</v>
      </c>
      <c r="B55" s="275" t="s">
        <v>255</v>
      </c>
      <c r="C55" s="274">
        <v>14410000</v>
      </c>
    </row>
    <row r="56" spans="1:3" ht="15.75" customHeight="1">
      <c r="A56" s="229"/>
      <c r="B56" s="247" t="s">
        <v>216</v>
      </c>
      <c r="C56" s="246">
        <f>SUM(C54:C55)</f>
        <v>23210000</v>
      </c>
    </row>
    <row r="57" spans="1:3">
      <c r="A57" s="226"/>
      <c r="B57" s="270"/>
      <c r="C57" s="273"/>
    </row>
    <row r="58" spans="1:3" ht="24" customHeight="1">
      <c r="A58" s="407" t="s">
        <v>254</v>
      </c>
      <c r="B58" s="408"/>
    </row>
    <row r="59" spans="1:3">
      <c r="A59" s="260" t="s">
        <v>253</v>
      </c>
      <c r="B59" s="244"/>
      <c r="C59" s="243" t="s">
        <v>229</v>
      </c>
    </row>
    <row r="60" spans="1:3">
      <c r="A60" s="230" t="s">
        <v>228</v>
      </c>
      <c r="B60" s="242" t="s">
        <v>227</v>
      </c>
      <c r="C60" s="272" t="s">
        <v>226</v>
      </c>
    </row>
    <row r="61" spans="1:3">
      <c r="A61" s="271" t="s">
        <v>252</v>
      </c>
      <c r="B61" s="271" t="s">
        <v>251</v>
      </c>
      <c r="C61" s="240">
        <v>8441130</v>
      </c>
    </row>
    <row r="62" spans="1:3">
      <c r="A62" s="230"/>
      <c r="B62" s="229" t="s">
        <v>216</v>
      </c>
      <c r="C62" s="228">
        <f>SUM(C61:C61)</f>
        <v>8441130</v>
      </c>
    </row>
    <row r="63" spans="1:3" ht="15.75" customHeight="1">
      <c r="B63" s="270"/>
      <c r="C63" s="269"/>
    </row>
    <row r="64" spans="1:3" ht="24" customHeight="1">
      <c r="A64" s="260" t="s">
        <v>250</v>
      </c>
      <c r="C64" s="243" t="s">
        <v>229</v>
      </c>
    </row>
    <row r="65" spans="1:4" ht="15.75" customHeight="1">
      <c r="A65" s="230" t="s">
        <v>249</v>
      </c>
      <c r="B65" s="242" t="s">
        <v>227</v>
      </c>
      <c r="C65" s="241" t="s">
        <v>226</v>
      </c>
    </row>
    <row r="66" spans="1:4">
      <c r="A66" s="268" t="s">
        <v>248</v>
      </c>
      <c r="B66" s="265" t="s">
        <v>247</v>
      </c>
      <c r="C66" s="267">
        <v>25184000</v>
      </c>
      <c r="D66" s="263"/>
    </row>
    <row r="67" spans="1:4">
      <c r="A67" s="266" t="s">
        <v>246</v>
      </c>
      <c r="B67" s="265" t="s">
        <v>245</v>
      </c>
      <c r="C67" s="264">
        <v>10514000</v>
      </c>
      <c r="D67" s="263"/>
    </row>
    <row r="68" spans="1:4">
      <c r="A68" s="248"/>
      <c r="B68" s="247" t="s">
        <v>216</v>
      </c>
      <c r="C68" s="246">
        <f>SUM(C66:C67)</f>
        <v>35698000</v>
      </c>
    </row>
    <row r="69" spans="1:4" ht="24" customHeight="1">
      <c r="A69" s="262"/>
      <c r="B69" s="261"/>
    </row>
    <row r="70" spans="1:4" ht="15.75" customHeight="1">
      <c r="A70" s="260" t="s">
        <v>244</v>
      </c>
      <c r="B70" s="258"/>
      <c r="C70" s="259"/>
    </row>
    <row r="71" spans="1:4" ht="24" customHeight="1">
      <c r="A71" s="245" t="s">
        <v>243</v>
      </c>
      <c r="B71" s="258"/>
      <c r="C71" s="243" t="s">
        <v>229</v>
      </c>
    </row>
    <row r="72" spans="1:4" ht="15.75" customHeight="1">
      <c r="A72" s="230" t="s">
        <v>242</v>
      </c>
      <c r="B72" s="242" t="s">
        <v>227</v>
      </c>
      <c r="C72" s="241" t="s">
        <v>226</v>
      </c>
    </row>
    <row r="73" spans="1:4" ht="15.75" customHeight="1">
      <c r="A73" s="257" t="s">
        <v>241</v>
      </c>
      <c r="B73" s="256" t="s">
        <v>240</v>
      </c>
      <c r="C73" s="255">
        <v>99000000</v>
      </c>
    </row>
    <row r="74" spans="1:4" ht="29.5">
      <c r="A74" s="252" t="s">
        <v>239</v>
      </c>
      <c r="B74" s="254" t="s">
        <v>238</v>
      </c>
      <c r="C74" s="253">
        <v>90750000</v>
      </c>
    </row>
    <row r="75" spans="1:4" ht="15.75" customHeight="1">
      <c r="A75" s="252" t="s">
        <v>237</v>
      </c>
      <c r="B75" s="232" t="s">
        <v>236</v>
      </c>
      <c r="C75" s="249">
        <v>132000000</v>
      </c>
    </row>
    <row r="76" spans="1:4" ht="15.75" customHeight="1">
      <c r="A76" s="252" t="s">
        <v>203</v>
      </c>
      <c r="B76" s="254" t="s">
        <v>235</v>
      </c>
      <c r="C76" s="253">
        <v>128425000</v>
      </c>
    </row>
    <row r="77" spans="1:4" ht="15.75" customHeight="1">
      <c r="A77" s="252" t="s">
        <v>234</v>
      </c>
      <c r="B77" s="250" t="s">
        <v>233</v>
      </c>
      <c r="C77" s="249">
        <v>53230000</v>
      </c>
    </row>
    <row r="78" spans="1:4" ht="31">
      <c r="A78" s="251" t="s">
        <v>232</v>
      </c>
      <c r="B78" s="250" t="s">
        <v>231</v>
      </c>
      <c r="C78" s="249">
        <v>15081000</v>
      </c>
    </row>
    <row r="79" spans="1:4">
      <c r="A79" s="248"/>
      <c r="B79" s="247" t="s">
        <v>216</v>
      </c>
      <c r="C79" s="246">
        <f>SUM(C73:C78)</f>
        <v>518486000</v>
      </c>
    </row>
    <row r="81" spans="1:3" ht="15.75" customHeight="1">
      <c r="A81" s="245" t="s">
        <v>230</v>
      </c>
      <c r="B81" s="244"/>
      <c r="C81" s="243" t="s">
        <v>229</v>
      </c>
    </row>
    <row r="82" spans="1:3" ht="15.75" customHeight="1">
      <c r="A82" s="230" t="s">
        <v>228</v>
      </c>
      <c r="B82" s="242" t="s">
        <v>227</v>
      </c>
      <c r="C82" s="241" t="s">
        <v>226</v>
      </c>
    </row>
    <row r="83" spans="1:3" ht="15.75" customHeight="1">
      <c r="A83" s="239" t="s">
        <v>225</v>
      </c>
      <c r="B83" s="239" t="s">
        <v>224</v>
      </c>
      <c r="C83" s="240">
        <v>10870310</v>
      </c>
    </row>
    <row r="84" spans="1:3" ht="15.75" customHeight="1">
      <c r="A84" s="239" t="s">
        <v>222</v>
      </c>
      <c r="B84" s="238" t="s">
        <v>223</v>
      </c>
      <c r="C84" s="237">
        <v>10249910</v>
      </c>
    </row>
    <row r="85" spans="1:3">
      <c r="A85" s="236" t="s">
        <v>222</v>
      </c>
      <c r="B85" s="235" t="s">
        <v>221</v>
      </c>
      <c r="C85" s="234">
        <v>13569710</v>
      </c>
    </row>
    <row r="86" spans="1:3" ht="15.75" customHeight="1">
      <c r="A86" s="233" t="s">
        <v>220</v>
      </c>
      <c r="B86" s="232" t="s">
        <v>219</v>
      </c>
      <c r="C86" s="231">
        <v>2801810</v>
      </c>
    </row>
    <row r="87" spans="1:3" ht="31">
      <c r="A87" s="233" t="s">
        <v>218</v>
      </c>
      <c r="B87" s="232" t="s">
        <v>217</v>
      </c>
      <c r="C87" s="231">
        <v>770000</v>
      </c>
    </row>
    <row r="88" spans="1:3">
      <c r="A88" s="230"/>
      <c r="B88" s="229" t="s">
        <v>216</v>
      </c>
      <c r="C88" s="228">
        <f>SUM(C83:C87)</f>
        <v>38261740</v>
      </c>
    </row>
  </sheetData>
  <mergeCells count="2">
    <mergeCell ref="A22:B22"/>
    <mergeCell ref="A58:B58"/>
  </mergeCells>
  <phoneticPr fontId="57"/>
  <dataValidations count="1">
    <dataValidation imeMode="hiragana" allowBlank="1" showInputMessage="1" showErrorMessage="1" sqref="C13"/>
  </dataValidations>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42"/>
  <sheetViews>
    <sheetView workbookViewId="0"/>
  </sheetViews>
  <sheetFormatPr defaultColWidth="9" defaultRowHeight="12.5"/>
  <cols>
    <col min="1" max="1" width="9.6328125" style="1" customWidth="1"/>
    <col min="2" max="2" width="10.6328125" style="1" customWidth="1"/>
    <col min="3" max="3" width="8.453125" style="1" customWidth="1"/>
    <col min="4" max="4" width="10.6328125" style="1" customWidth="1"/>
    <col min="5" max="5" width="8.453125" style="1" customWidth="1"/>
    <col min="6" max="6" width="10.6328125" style="1" customWidth="1"/>
    <col min="7" max="7" width="8.453125" style="1" customWidth="1"/>
    <col min="8" max="8" width="10.6328125" style="1" customWidth="1"/>
    <col min="9" max="9" width="8.453125" style="1" customWidth="1"/>
    <col min="10" max="10" width="9.6328125" style="1" customWidth="1"/>
    <col min="11" max="11" width="7.6328125" style="1" customWidth="1"/>
    <col min="12" max="12" width="9.6328125" style="1" customWidth="1"/>
    <col min="13" max="13" width="7.6328125" style="1" customWidth="1"/>
    <col min="14" max="14" width="9.6328125" style="1" customWidth="1"/>
    <col min="15" max="15" width="9" style="1" customWidth="1"/>
    <col min="16" max="16384" width="9" style="1"/>
  </cols>
  <sheetData>
    <row r="1" spans="1:14" ht="24" customHeight="1">
      <c r="A1" s="3" t="s">
        <v>116</v>
      </c>
    </row>
    <row r="2" spans="1:14" ht="24" customHeight="1">
      <c r="A2" s="4" t="s">
        <v>34</v>
      </c>
    </row>
    <row r="3" spans="1:14" ht="18" customHeight="1">
      <c r="A3" s="4"/>
      <c r="H3" s="41"/>
      <c r="I3" s="41" t="s">
        <v>129</v>
      </c>
    </row>
    <row r="4" spans="1:14" s="2" customFormat="1" ht="24" customHeight="1">
      <c r="A4" s="5" t="s">
        <v>5</v>
      </c>
      <c r="B4" s="323" t="s">
        <v>6</v>
      </c>
      <c r="C4" s="323"/>
      <c r="D4" s="323" t="s">
        <v>14</v>
      </c>
      <c r="E4" s="323"/>
      <c r="F4" s="323" t="s">
        <v>15</v>
      </c>
      <c r="G4" s="323"/>
      <c r="H4" s="324" t="s">
        <v>17</v>
      </c>
      <c r="I4" s="325"/>
      <c r="J4" s="1"/>
      <c r="K4" s="1"/>
      <c r="L4" s="1"/>
      <c r="M4" s="1"/>
      <c r="N4" s="1"/>
    </row>
    <row r="5" spans="1:14" ht="18" customHeight="1">
      <c r="A5" s="6">
        <v>2016</v>
      </c>
      <c r="B5" s="54">
        <v>245.9538</v>
      </c>
      <c r="C5" s="21">
        <v>8.2910460531450703</v>
      </c>
      <c r="D5" s="54">
        <v>370.09192000000002</v>
      </c>
      <c r="E5" s="21">
        <v>2.422215642247517</v>
      </c>
      <c r="F5" s="69">
        <v>107.58443</v>
      </c>
      <c r="G5" s="21">
        <v>3.8617980329812251</v>
      </c>
      <c r="H5" s="71">
        <v>723.63014999999996</v>
      </c>
      <c r="I5" s="44">
        <v>3.4407085223433107</v>
      </c>
    </row>
    <row r="6" spans="1:14" ht="18" customHeight="1">
      <c r="A6" s="7">
        <v>2017</v>
      </c>
      <c r="B6" s="55">
        <v>237.00869</v>
      </c>
      <c r="C6" s="22">
        <v>7.8733077097841981</v>
      </c>
      <c r="D6" s="64" t="s">
        <v>112</v>
      </c>
      <c r="E6" s="37" t="s">
        <v>112</v>
      </c>
      <c r="F6" s="66">
        <v>98.19332</v>
      </c>
      <c r="G6" s="22">
        <v>3.398956928434882</v>
      </c>
      <c r="H6" s="70">
        <v>335.20200999999997</v>
      </c>
      <c r="I6" s="45">
        <v>1.6550398084410758</v>
      </c>
    </row>
    <row r="7" spans="1:14" ht="18" customHeight="1">
      <c r="A7" s="7">
        <v>2018</v>
      </c>
      <c r="B7" s="55">
        <v>329.20247000000001</v>
      </c>
      <c r="C7" s="22">
        <v>11.320487550737932</v>
      </c>
      <c r="D7" s="64">
        <v>162.41289</v>
      </c>
      <c r="E7" s="22">
        <v>1.1829514704012158</v>
      </c>
      <c r="F7" s="55">
        <v>86.116860000000003</v>
      </c>
      <c r="G7" s="22">
        <v>3.2407261979926001</v>
      </c>
      <c r="H7" s="70">
        <v>577.73221999999998</v>
      </c>
      <c r="I7" s="45">
        <v>2.9942349196042395</v>
      </c>
    </row>
    <row r="8" spans="1:14" ht="18" customHeight="1">
      <c r="A8" s="7">
        <v>2019</v>
      </c>
      <c r="B8" s="55">
        <v>315.65282000000002</v>
      </c>
      <c r="C8" s="22">
        <v>12.127869455985167</v>
      </c>
      <c r="D8" s="64" t="s">
        <v>112</v>
      </c>
      <c r="E8" s="37" t="s">
        <v>112</v>
      </c>
      <c r="F8" s="55">
        <v>95.270210000000006</v>
      </c>
      <c r="G8" s="22">
        <v>3.4963834702115815</v>
      </c>
      <c r="H8" s="70">
        <v>410.92302999999998</v>
      </c>
      <c r="I8" s="45">
        <v>2.7953341955612614</v>
      </c>
    </row>
    <row r="9" spans="1:14" ht="18" customHeight="1">
      <c r="A9" s="8">
        <v>2020</v>
      </c>
      <c r="B9" s="56">
        <v>1333.6312</v>
      </c>
      <c r="C9" s="23">
        <v>41.711519268570697</v>
      </c>
      <c r="D9" s="65">
        <v>543.26242000000002</v>
      </c>
      <c r="E9" s="23">
        <v>3.264579264358221</v>
      </c>
      <c r="F9" s="56">
        <v>66.493740000000003</v>
      </c>
      <c r="G9" s="23">
        <v>2.763124577068202</v>
      </c>
      <c r="H9" s="72">
        <v>1943.3873699999999</v>
      </c>
      <c r="I9" s="46">
        <v>8.736344097768372</v>
      </c>
    </row>
    <row r="10" spans="1:14" ht="14.25" customHeight="1">
      <c r="A10" s="9" t="s">
        <v>56</v>
      </c>
      <c r="B10" s="16"/>
      <c r="C10" s="24"/>
      <c r="D10" s="16"/>
      <c r="E10" s="24"/>
      <c r="F10" s="16"/>
      <c r="G10" s="24"/>
      <c r="H10" s="43"/>
      <c r="I10" s="24"/>
    </row>
    <row r="11" spans="1:14" ht="14.25" customHeight="1">
      <c r="A11" s="10" t="s">
        <v>68</v>
      </c>
      <c r="B11" s="17"/>
      <c r="D11" s="17"/>
      <c r="F11" s="17"/>
      <c r="H11" s="17"/>
      <c r="I11" s="17"/>
    </row>
    <row r="12" spans="1:14" ht="14.25" customHeight="1">
      <c r="A12" s="1" t="s">
        <v>71</v>
      </c>
    </row>
    <row r="13" spans="1:14" ht="14.25" customHeight="1">
      <c r="A13" s="1" t="s">
        <v>20</v>
      </c>
    </row>
    <row r="14" spans="1:14" ht="14.25" customHeight="1">
      <c r="A14" s="11" t="s">
        <v>69</v>
      </c>
    </row>
    <row r="15" spans="1:14" ht="24" customHeight="1"/>
    <row r="16" spans="1:14" ht="24" customHeight="1">
      <c r="A16" s="4" t="s">
        <v>29</v>
      </c>
      <c r="H16" s="41"/>
      <c r="I16" s="41"/>
    </row>
    <row r="17" spans="1:10" s="2" customFormat="1" ht="24" customHeight="1">
      <c r="A17" s="5" t="s">
        <v>5</v>
      </c>
      <c r="B17" s="323" t="s">
        <v>27</v>
      </c>
      <c r="C17" s="323"/>
      <c r="D17" s="324" t="s">
        <v>28</v>
      </c>
      <c r="E17" s="325"/>
      <c r="F17" s="324" t="s">
        <v>30</v>
      </c>
      <c r="G17" s="325"/>
    </row>
    <row r="18" spans="1:10" ht="18" customHeight="1">
      <c r="A18" s="6">
        <v>2016</v>
      </c>
      <c r="B18" s="57">
        <v>1612</v>
      </c>
      <c r="C18" s="60"/>
      <c r="D18" s="57">
        <v>1120</v>
      </c>
      <c r="E18" s="67"/>
      <c r="F18" s="57">
        <v>632</v>
      </c>
      <c r="G18" s="60"/>
    </row>
    <row r="19" spans="1:10" ht="18" customHeight="1">
      <c r="A19" s="7">
        <v>2017</v>
      </c>
      <c r="B19" s="58">
        <v>1650</v>
      </c>
      <c r="C19" s="61"/>
      <c r="D19" s="58">
        <v>1336</v>
      </c>
      <c r="E19" s="62"/>
      <c r="F19" s="58">
        <v>605</v>
      </c>
      <c r="G19" s="61"/>
    </row>
    <row r="20" spans="1:10" ht="18" customHeight="1">
      <c r="A20" s="7">
        <v>2018</v>
      </c>
      <c r="B20" s="58">
        <v>3330</v>
      </c>
      <c r="C20" s="61"/>
      <c r="D20" s="58">
        <v>1369</v>
      </c>
      <c r="E20" s="62"/>
      <c r="F20" s="58">
        <v>566</v>
      </c>
      <c r="G20" s="61"/>
    </row>
    <row r="21" spans="1:10" ht="18" customHeight="1">
      <c r="A21" s="7">
        <v>2019</v>
      </c>
      <c r="B21" s="58">
        <v>3190</v>
      </c>
      <c r="C21" s="62"/>
      <c r="D21" s="58">
        <v>1550</v>
      </c>
      <c r="E21" s="62"/>
      <c r="F21" s="58">
        <v>514</v>
      </c>
      <c r="G21" s="61"/>
    </row>
    <row r="22" spans="1:10" ht="18" customHeight="1">
      <c r="A22" s="8">
        <v>2020</v>
      </c>
      <c r="B22" s="59">
        <v>610</v>
      </c>
      <c r="C22" s="63"/>
      <c r="D22" s="59">
        <v>219</v>
      </c>
      <c r="E22" s="68"/>
      <c r="F22" s="59">
        <v>326</v>
      </c>
      <c r="G22" s="63"/>
    </row>
    <row r="23" spans="1:10" ht="14.25" customHeight="1">
      <c r="A23" s="9" t="s">
        <v>56</v>
      </c>
      <c r="B23" s="16"/>
      <c r="C23" s="24"/>
      <c r="D23" s="16"/>
      <c r="E23" s="24"/>
      <c r="F23" s="16"/>
      <c r="G23" s="24"/>
      <c r="H23" s="43"/>
      <c r="I23" s="24"/>
    </row>
    <row r="24" spans="1:10" ht="14.25" customHeight="1">
      <c r="A24" s="10" t="s">
        <v>68</v>
      </c>
    </row>
    <row r="25" spans="1:10" ht="14.25" customHeight="1">
      <c r="A25" s="115" t="s">
        <v>130</v>
      </c>
      <c r="B25" s="17"/>
      <c r="D25" s="17"/>
      <c r="F25" s="17"/>
    </row>
    <row r="26" spans="1:10" ht="14.25" customHeight="1">
      <c r="A26" s="11" t="s">
        <v>69</v>
      </c>
    </row>
    <row r="27" spans="1:10" ht="24" customHeight="1"/>
    <row r="28" spans="1:10" ht="24" customHeight="1">
      <c r="A28" s="4" t="s">
        <v>36</v>
      </c>
    </row>
    <row r="29" spans="1:10" ht="18" customHeight="1">
      <c r="A29" s="4"/>
      <c r="H29" s="41"/>
      <c r="J29" s="41" t="s">
        <v>129</v>
      </c>
    </row>
    <row r="30" spans="1:10" s="2" customFormat="1" ht="24" customHeight="1">
      <c r="A30" s="5" t="s">
        <v>5</v>
      </c>
      <c r="B30" s="337" t="s">
        <v>31</v>
      </c>
      <c r="C30" s="337"/>
      <c r="D30" s="328" t="s">
        <v>32</v>
      </c>
      <c r="E30" s="327"/>
      <c r="F30" s="326" t="s">
        <v>76</v>
      </c>
      <c r="G30" s="327"/>
      <c r="H30" s="326" t="s">
        <v>66</v>
      </c>
      <c r="I30" s="327"/>
      <c r="J30" s="5" t="s">
        <v>17</v>
      </c>
    </row>
    <row r="31" spans="1:10" s="2" customFormat="1" ht="24" customHeight="1">
      <c r="A31" s="12" t="s">
        <v>73</v>
      </c>
      <c r="B31" s="335" t="s">
        <v>117</v>
      </c>
      <c r="C31" s="342"/>
      <c r="D31" s="343" t="s">
        <v>118</v>
      </c>
      <c r="E31" s="344"/>
      <c r="F31" s="331" t="s">
        <v>25</v>
      </c>
      <c r="G31" s="334"/>
      <c r="H31" s="331" t="s">
        <v>119</v>
      </c>
      <c r="I31" s="345"/>
      <c r="J31" s="50" t="s">
        <v>10</v>
      </c>
    </row>
    <row r="32" spans="1:10" ht="18" customHeight="1">
      <c r="A32" s="6">
        <v>2016</v>
      </c>
      <c r="B32" s="54">
        <v>254.39775</v>
      </c>
      <c r="C32" s="28">
        <v>35.155769871341356</v>
      </c>
      <c r="D32" s="54">
        <v>423.60244</v>
      </c>
      <c r="E32" s="28">
        <v>58.538528566200611</v>
      </c>
      <c r="F32" s="338"/>
      <c r="G32" s="339"/>
      <c r="H32" s="54">
        <v>45.629959999999997</v>
      </c>
      <c r="I32" s="28">
        <v>6.3057015624580242</v>
      </c>
      <c r="J32" s="73">
        <v>723.63014999999996</v>
      </c>
    </row>
    <row r="33" spans="1:10" ht="18" customHeight="1">
      <c r="A33" s="7">
        <v>2017</v>
      </c>
      <c r="B33" s="55">
        <v>102.40366</v>
      </c>
      <c r="C33" s="29">
        <v>30.549833998458563</v>
      </c>
      <c r="D33" s="66">
        <v>192.04003</v>
      </c>
      <c r="E33" s="29">
        <v>57.290833836291924</v>
      </c>
      <c r="F33" s="340"/>
      <c r="G33" s="341"/>
      <c r="H33" s="55">
        <v>40.758330000000001</v>
      </c>
      <c r="I33" s="29">
        <v>12.159332165249563</v>
      </c>
      <c r="J33" s="74">
        <v>335.20200999999997</v>
      </c>
    </row>
    <row r="34" spans="1:10" ht="18" customHeight="1">
      <c r="A34" s="7">
        <v>2018</v>
      </c>
      <c r="B34" s="55">
        <v>372.14778000000001</v>
      </c>
      <c r="C34" s="29">
        <v>64.415271418494655</v>
      </c>
      <c r="D34" s="66">
        <v>166.87540999999999</v>
      </c>
      <c r="E34" s="29">
        <v>28.884559842995333</v>
      </c>
      <c r="F34" s="64" t="s">
        <v>112</v>
      </c>
      <c r="G34" s="37" t="s">
        <v>112</v>
      </c>
      <c r="H34" s="55">
        <v>38.709029999999998</v>
      </c>
      <c r="I34" s="29">
        <v>6.7001687385099302</v>
      </c>
      <c r="J34" s="74">
        <v>577.73221999999998</v>
      </c>
    </row>
    <row r="35" spans="1:10" ht="18" customHeight="1">
      <c r="A35" s="7">
        <v>2019</v>
      </c>
      <c r="B35" s="55">
        <v>167.48307</v>
      </c>
      <c r="C35" s="29">
        <v>40.757772450682786</v>
      </c>
      <c r="D35" s="66">
        <v>167.98085</v>
      </c>
      <c r="E35" s="29">
        <v>40.878909350027662</v>
      </c>
      <c r="F35" s="70">
        <v>7.7126400000000004</v>
      </c>
      <c r="G35" s="29">
        <v>1.8769054631959956</v>
      </c>
      <c r="H35" s="55">
        <v>67.746470000000002</v>
      </c>
      <c r="I35" s="29">
        <v>16.486412736093584</v>
      </c>
      <c r="J35" s="74">
        <v>410.92302999999998</v>
      </c>
    </row>
    <row r="36" spans="1:10" ht="18" customHeight="1">
      <c r="A36" s="8">
        <v>2020</v>
      </c>
      <c r="B36" s="56">
        <v>710.07327999999995</v>
      </c>
      <c r="C36" s="30">
        <v>36.537918095284041</v>
      </c>
      <c r="D36" s="56">
        <v>1209.8615</v>
      </c>
      <c r="E36" s="30">
        <v>62.255292834253382</v>
      </c>
      <c r="F36" s="56">
        <v>1.6414800000000001</v>
      </c>
      <c r="G36" s="30">
        <v>8.4464983774271654E-2</v>
      </c>
      <c r="H36" s="56">
        <v>21.8111</v>
      </c>
      <c r="I36" s="30">
        <v>1.1223240866882989</v>
      </c>
      <c r="J36" s="75">
        <v>1943.3873699999999</v>
      </c>
    </row>
    <row r="37" spans="1:10" ht="14.25" customHeight="1">
      <c r="A37" s="9" t="s">
        <v>56</v>
      </c>
      <c r="B37" s="16"/>
      <c r="C37" s="24"/>
      <c r="D37" s="16"/>
      <c r="E37" s="24"/>
      <c r="F37" s="16"/>
      <c r="G37" s="24"/>
      <c r="H37" s="43"/>
      <c r="I37" s="24"/>
    </row>
    <row r="38" spans="1:10" ht="14.25" customHeight="1">
      <c r="A38" s="10" t="s">
        <v>68</v>
      </c>
      <c r="B38" s="17"/>
      <c r="D38" s="17"/>
      <c r="F38" s="17"/>
      <c r="H38" s="17"/>
      <c r="I38" s="17"/>
    </row>
    <row r="39" spans="1:10" ht="14.25" customHeight="1">
      <c r="A39" s="10" t="s">
        <v>77</v>
      </c>
      <c r="B39" s="17"/>
      <c r="D39" s="17"/>
      <c r="F39" s="17"/>
      <c r="H39" s="17"/>
      <c r="I39" s="17"/>
    </row>
    <row r="40" spans="1:10" ht="14.25" customHeight="1">
      <c r="A40" s="1" t="s">
        <v>7</v>
      </c>
    </row>
    <row r="41" spans="1:10" ht="14.25" customHeight="1">
      <c r="A41" s="11" t="s">
        <v>69</v>
      </c>
    </row>
    <row r="42" spans="1:10">
      <c r="A42" s="1" t="s">
        <v>312</v>
      </c>
    </row>
  </sheetData>
  <mergeCells count="16">
    <mergeCell ref="F32:G33"/>
    <mergeCell ref="B30:C30"/>
    <mergeCell ref="D30:E30"/>
    <mergeCell ref="F30:G30"/>
    <mergeCell ref="H30:I30"/>
    <mergeCell ref="B31:C31"/>
    <mergeCell ref="D31:E31"/>
    <mergeCell ref="F31:G31"/>
    <mergeCell ref="H31:I31"/>
    <mergeCell ref="B4:C4"/>
    <mergeCell ref="D4:E4"/>
    <mergeCell ref="F4:G4"/>
    <mergeCell ref="H4:I4"/>
    <mergeCell ref="B17:C17"/>
    <mergeCell ref="D17:E17"/>
    <mergeCell ref="F17:G17"/>
  </mergeCells>
  <phoneticPr fontId="32"/>
  <conditionalFormatting sqref="A20:C21 A4:H4 A18:B19 A22:B22 A1:XFD1 B11:XFD14 B38:XFD38 A43:XFD1048576 J4:XFD9 A17:XFD17 D18:XFD22 K30:XFD36 B24:XFD24 A30:F30 H30:J31 A32:E35 H32:I35 F7:G7 B2:XFD2 A36:J36 B40:XFD42 A31 F31 F8:H9 A5:D9 F5:H6">
    <cfRule type="cellIs" dxfId="299" priority="76" operator="equal">
      <formula>"×"</formula>
    </cfRule>
  </conditionalFormatting>
  <conditionalFormatting sqref="A3:G3 A29:G29 J3:XFD3 I29 A15:XFD16 B25:XFD25 A27:XFD28 K29:XFD29">
    <cfRule type="cellIs" dxfId="298" priority="75" operator="equal">
      <formula>"×"</formula>
    </cfRule>
  </conditionalFormatting>
  <conditionalFormatting sqref="H3">
    <cfRule type="cellIs" dxfId="297" priority="61" operator="equal">
      <formula>"×"</formula>
    </cfRule>
  </conditionalFormatting>
  <conditionalFormatting sqref="J32 J35">
    <cfRule type="cellIs" dxfId="296" priority="60" operator="equal">
      <formula>"×"</formula>
    </cfRule>
  </conditionalFormatting>
  <conditionalFormatting sqref="J33">
    <cfRule type="cellIs" dxfId="295" priority="54" operator="equal">
      <formula>"×"</formula>
    </cfRule>
  </conditionalFormatting>
  <conditionalFormatting sqref="H7">
    <cfRule type="cellIs" dxfId="294" priority="52" operator="equal">
      <formula>"×"</formula>
    </cfRule>
  </conditionalFormatting>
  <conditionalFormatting sqref="J34">
    <cfRule type="cellIs" dxfId="293" priority="50" operator="equal">
      <formula>"×"</formula>
    </cfRule>
  </conditionalFormatting>
  <conditionalFormatting sqref="I3">
    <cfRule type="cellIs" dxfId="292" priority="42" operator="equal">
      <formula>"×"</formula>
    </cfRule>
  </conditionalFormatting>
  <conditionalFormatting sqref="I5:I9">
    <cfRule type="cellIs" dxfId="291" priority="37" operator="equal">
      <formula>"×"</formula>
    </cfRule>
  </conditionalFormatting>
  <conditionalFormatting sqref="B26:XFD26">
    <cfRule type="cellIs" dxfId="290" priority="36" operator="equal">
      <formula>"×"</formula>
    </cfRule>
  </conditionalFormatting>
  <conditionalFormatting sqref="A10:XFD10">
    <cfRule type="cellIs" dxfId="289" priority="35" operator="equal">
      <formula>"×"</formula>
    </cfRule>
  </conditionalFormatting>
  <conditionalFormatting sqref="A23:XFD23">
    <cfRule type="cellIs" dxfId="288" priority="34" operator="equal">
      <formula>"×"</formula>
    </cfRule>
  </conditionalFormatting>
  <conditionalFormatting sqref="A37:XFD37">
    <cfRule type="cellIs" dxfId="287" priority="33" operator="equal">
      <formula>"×"</formula>
    </cfRule>
  </conditionalFormatting>
  <conditionalFormatting sqref="A11:A13">
    <cfRule type="cellIs" dxfId="286" priority="32" operator="equal">
      <formula>"×"</formula>
    </cfRule>
  </conditionalFormatting>
  <conditionalFormatting sqref="A14">
    <cfRule type="cellIs" dxfId="285" priority="31" operator="equal">
      <formula>"×"</formula>
    </cfRule>
  </conditionalFormatting>
  <conditionalFormatting sqref="A24">
    <cfRule type="cellIs" dxfId="284" priority="30" operator="equal">
      <formula>"×"</formula>
    </cfRule>
  </conditionalFormatting>
  <conditionalFormatting sqref="A26">
    <cfRule type="cellIs" dxfId="283" priority="29" operator="equal">
      <formula>"×"</formula>
    </cfRule>
  </conditionalFormatting>
  <conditionalFormatting sqref="A40">
    <cfRule type="cellIs" dxfId="282" priority="28" operator="equal">
      <formula>"×"</formula>
    </cfRule>
  </conditionalFormatting>
  <conditionalFormatting sqref="A41">
    <cfRule type="cellIs" dxfId="281" priority="27" operator="equal">
      <formula>"×"</formula>
    </cfRule>
  </conditionalFormatting>
  <conditionalFormatting sqref="A38">
    <cfRule type="cellIs" dxfId="280" priority="26" operator="equal">
      <formula>"×"</formula>
    </cfRule>
  </conditionalFormatting>
  <conditionalFormatting sqref="H29">
    <cfRule type="cellIs" dxfId="279" priority="25" operator="equal">
      <formula>"×"</formula>
    </cfRule>
  </conditionalFormatting>
  <conditionalFormatting sqref="B39:XFD39">
    <cfRule type="cellIs" dxfId="278" priority="24" operator="equal">
      <formula>"×"</formula>
    </cfRule>
  </conditionalFormatting>
  <conditionalFormatting sqref="A39">
    <cfRule type="cellIs" dxfId="277" priority="23" operator="equal">
      <formula>"×"</formula>
    </cfRule>
  </conditionalFormatting>
  <conditionalFormatting sqref="F32">
    <cfRule type="cellIs" dxfId="276" priority="22" operator="equal">
      <formula>"×"</formula>
    </cfRule>
  </conditionalFormatting>
  <conditionalFormatting sqref="A25">
    <cfRule type="cellIs" dxfId="275" priority="19" operator="equal">
      <formula>"×"</formula>
    </cfRule>
  </conditionalFormatting>
  <conditionalFormatting sqref="A2">
    <cfRule type="cellIs" dxfId="274" priority="18" operator="equal">
      <formula>"×"</formula>
    </cfRule>
  </conditionalFormatting>
  <conditionalFormatting sqref="J29">
    <cfRule type="cellIs" dxfId="273" priority="15" operator="equal">
      <formula>"×"</formula>
    </cfRule>
  </conditionalFormatting>
  <conditionalFormatting sqref="A42">
    <cfRule type="cellIs" dxfId="272" priority="12" operator="equal">
      <formula>"×"</formula>
    </cfRule>
  </conditionalFormatting>
  <conditionalFormatting sqref="D31:E31">
    <cfRule type="cellIs" dxfId="271" priority="11" operator="equal">
      <formula>"×"</formula>
    </cfRule>
  </conditionalFormatting>
  <conditionalFormatting sqref="B31">
    <cfRule type="cellIs" dxfId="270" priority="9" operator="equal">
      <formula>"×"</formula>
    </cfRule>
  </conditionalFormatting>
  <conditionalFormatting sqref="E5 E9 E7">
    <cfRule type="cellIs" dxfId="269" priority="5" operator="equal">
      <formula>"×"</formula>
    </cfRule>
  </conditionalFormatting>
  <conditionalFormatting sqref="E8">
    <cfRule type="cellIs" dxfId="268" priority="4" operator="equal">
      <formula>"×"</formula>
    </cfRule>
  </conditionalFormatting>
  <conditionalFormatting sqref="E6">
    <cfRule type="cellIs" dxfId="267" priority="3" operator="equal">
      <formula>"×"</formula>
    </cfRule>
  </conditionalFormatting>
  <conditionalFormatting sqref="G35">
    <cfRule type="cellIs" dxfId="266" priority="2" operator="equal">
      <formula>"×"</formula>
    </cfRule>
  </conditionalFormatting>
  <conditionalFormatting sqref="G34">
    <cfRule type="cellIs" dxfId="265"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42"/>
  <sheetViews>
    <sheetView topLeftCell="A19" workbookViewId="0">
      <selection activeCell="E50" sqref="E50"/>
    </sheetView>
  </sheetViews>
  <sheetFormatPr defaultColWidth="9" defaultRowHeight="12.5"/>
  <cols>
    <col min="1" max="1" width="9.6328125" style="1" customWidth="1"/>
    <col min="2" max="2" width="10.6328125" style="1" customWidth="1"/>
    <col min="3" max="3" width="8.453125" style="1" customWidth="1"/>
    <col min="4" max="4" width="10.6328125" style="1" customWidth="1"/>
    <col min="5" max="5" width="8.453125" style="1" customWidth="1"/>
    <col min="6" max="6" width="10.6328125" style="1" customWidth="1"/>
    <col min="7" max="7" width="8.453125" style="1" customWidth="1"/>
    <col min="8" max="8" width="10.6328125" style="1" customWidth="1"/>
    <col min="9" max="9" width="8.453125" style="1" customWidth="1"/>
    <col min="10" max="10" width="10.6328125" style="1" customWidth="1"/>
    <col min="11" max="11" width="8.453125" style="1" customWidth="1"/>
    <col min="12" max="12" width="10.6328125" style="1" customWidth="1"/>
    <col min="13" max="13" width="7.6328125" style="1" customWidth="1"/>
    <col min="14" max="14" width="9.6328125" style="1" customWidth="1"/>
    <col min="15" max="15" width="9" style="1" customWidth="1"/>
    <col min="16" max="16384" width="9" style="1"/>
  </cols>
  <sheetData>
    <row r="1" spans="1:14" ht="24" customHeight="1">
      <c r="A1" s="3" t="s">
        <v>121</v>
      </c>
    </row>
    <row r="2" spans="1:14" ht="24" customHeight="1">
      <c r="A2" s="4" t="s">
        <v>34</v>
      </c>
    </row>
    <row r="3" spans="1:14" ht="18" customHeight="1">
      <c r="A3" s="4"/>
      <c r="H3" s="41"/>
      <c r="I3" s="41" t="s">
        <v>129</v>
      </c>
    </row>
    <row r="4" spans="1:14" s="2" customFormat="1" ht="24" customHeight="1">
      <c r="A4" s="5" t="s">
        <v>5</v>
      </c>
      <c r="B4" s="323" t="s">
        <v>6</v>
      </c>
      <c r="C4" s="323"/>
      <c r="D4" s="323" t="s">
        <v>14</v>
      </c>
      <c r="E4" s="323"/>
      <c r="F4" s="323" t="s">
        <v>15</v>
      </c>
      <c r="G4" s="323"/>
      <c r="H4" s="324" t="s">
        <v>17</v>
      </c>
      <c r="I4" s="325"/>
      <c r="K4" s="1"/>
      <c r="L4" s="1"/>
      <c r="M4" s="1"/>
      <c r="N4" s="1"/>
    </row>
    <row r="5" spans="1:14" ht="18" customHeight="1">
      <c r="A5" s="6">
        <v>2016</v>
      </c>
      <c r="B5" s="31">
        <v>56.931890000000003</v>
      </c>
      <c r="C5" s="21">
        <v>1.9191607905689956</v>
      </c>
      <c r="D5" s="31">
        <v>1207.23107</v>
      </c>
      <c r="E5" s="21">
        <v>7.9012100382251313</v>
      </c>
      <c r="F5" s="31">
        <v>110.88946</v>
      </c>
      <c r="G5" s="21">
        <v>3.9804337616712178</v>
      </c>
      <c r="H5" s="31">
        <v>1375.05242</v>
      </c>
      <c r="I5" s="44">
        <v>6.5380837975787465</v>
      </c>
    </row>
    <row r="6" spans="1:14" ht="18" customHeight="1">
      <c r="A6" s="76">
        <v>2017</v>
      </c>
      <c r="B6" s="32">
        <v>264.70634000000001</v>
      </c>
      <c r="C6" s="22">
        <v>8.7934092373822583</v>
      </c>
      <c r="D6" s="32">
        <v>2642.33455</v>
      </c>
      <c r="E6" s="22">
        <v>18.40808744237442</v>
      </c>
      <c r="F6" s="32">
        <v>113.35539</v>
      </c>
      <c r="G6" s="22">
        <v>3.9237914496215089</v>
      </c>
      <c r="H6" s="32">
        <v>3020.3962799999999</v>
      </c>
      <c r="I6" s="45">
        <v>14.913025286141938</v>
      </c>
    </row>
    <row r="7" spans="1:14" ht="18" customHeight="1">
      <c r="A7" s="76">
        <v>2018</v>
      </c>
      <c r="B7" s="32">
        <v>222.43817000000001</v>
      </c>
      <c r="C7" s="22">
        <v>7.6491177739228853</v>
      </c>
      <c r="D7" s="32">
        <v>1333.6194700000001</v>
      </c>
      <c r="E7" s="22">
        <v>9.7135584355879292</v>
      </c>
      <c r="F7" s="32">
        <v>97.455889999999997</v>
      </c>
      <c r="G7" s="22">
        <v>3.6674337509947792</v>
      </c>
      <c r="H7" s="32">
        <v>1653.5135299999999</v>
      </c>
      <c r="I7" s="45">
        <v>8.5697279000329996</v>
      </c>
    </row>
    <row r="8" spans="1:14" ht="18" customHeight="1">
      <c r="A8" s="76">
        <v>2019</v>
      </c>
      <c r="B8" s="32">
        <v>236.18539999999999</v>
      </c>
      <c r="C8" s="22">
        <v>9.0746082398517185</v>
      </c>
      <c r="D8" s="32">
        <v>317.10500000000002</v>
      </c>
      <c r="E8" s="22">
        <v>3.3832506216098444</v>
      </c>
      <c r="F8" s="32">
        <v>104.15194</v>
      </c>
      <c r="G8" s="22">
        <v>3.8223397749770358</v>
      </c>
      <c r="H8" s="32">
        <v>657.44233999999994</v>
      </c>
      <c r="I8" s="45">
        <v>4.4722999303590454</v>
      </c>
    </row>
    <row r="9" spans="1:14" ht="18" customHeight="1">
      <c r="A9" s="8">
        <v>2020</v>
      </c>
      <c r="B9" s="33">
        <v>152.40922</v>
      </c>
      <c r="C9" s="23">
        <v>4.7668500395650533</v>
      </c>
      <c r="D9" s="33">
        <v>1961.2906700000001</v>
      </c>
      <c r="E9" s="23">
        <v>11.785812158082061</v>
      </c>
      <c r="F9" s="33">
        <v>76.341040000000007</v>
      </c>
      <c r="G9" s="23">
        <v>3.1723255159526413</v>
      </c>
      <c r="H9" s="33">
        <v>2190.0409199999999</v>
      </c>
      <c r="I9" s="46">
        <v>9.8451556448074804</v>
      </c>
    </row>
    <row r="10" spans="1:14" ht="14.25" customHeight="1">
      <c r="A10" s="9" t="s">
        <v>56</v>
      </c>
      <c r="B10" s="16"/>
      <c r="C10" s="24"/>
      <c r="D10" s="16"/>
      <c r="E10" s="24"/>
      <c r="F10" s="16"/>
      <c r="G10" s="24"/>
      <c r="H10" s="43"/>
      <c r="I10" s="24"/>
    </row>
    <row r="11" spans="1:14" ht="14.25" customHeight="1">
      <c r="A11" s="10" t="s">
        <v>68</v>
      </c>
      <c r="B11" s="17"/>
      <c r="D11" s="17"/>
      <c r="F11" s="17"/>
      <c r="H11" s="17"/>
      <c r="I11" s="17"/>
    </row>
    <row r="12" spans="1:14" ht="14.25" customHeight="1">
      <c r="A12" s="1" t="s">
        <v>71</v>
      </c>
    </row>
    <row r="13" spans="1:14" ht="14.25" customHeight="1">
      <c r="A13" s="1" t="s">
        <v>20</v>
      </c>
    </row>
    <row r="14" spans="1:14" ht="14.25" customHeight="1">
      <c r="A14" s="11" t="s">
        <v>69</v>
      </c>
    </row>
    <row r="15" spans="1:14" ht="24" customHeight="1"/>
    <row r="16" spans="1:14" ht="24" customHeight="1">
      <c r="A16" s="4" t="s">
        <v>29</v>
      </c>
      <c r="H16" s="41"/>
      <c r="I16" s="41"/>
    </row>
    <row r="17" spans="1:12" s="2" customFormat="1" ht="24" customHeight="1">
      <c r="A17" s="5" t="s">
        <v>5</v>
      </c>
      <c r="B17" s="328" t="s">
        <v>27</v>
      </c>
      <c r="C17" s="327"/>
      <c r="D17" s="328" t="s">
        <v>28</v>
      </c>
      <c r="E17" s="327"/>
      <c r="F17" s="328" t="s">
        <v>30</v>
      </c>
      <c r="G17" s="327"/>
      <c r="I17" s="1"/>
      <c r="J17" s="1"/>
    </row>
    <row r="18" spans="1:12" ht="18" customHeight="1">
      <c r="A18" s="77">
        <v>2016</v>
      </c>
      <c r="B18" s="57">
        <v>1211</v>
      </c>
      <c r="C18" s="60"/>
      <c r="D18" s="57">
        <v>1502</v>
      </c>
      <c r="E18" s="67"/>
      <c r="F18" s="57">
        <v>30</v>
      </c>
      <c r="G18" s="60"/>
    </row>
    <row r="19" spans="1:12" ht="18" customHeight="1">
      <c r="A19" s="76">
        <v>2017</v>
      </c>
      <c r="B19" s="58">
        <v>882</v>
      </c>
      <c r="C19" s="61"/>
      <c r="D19" s="58">
        <v>1313</v>
      </c>
      <c r="E19" s="62"/>
      <c r="F19" s="58">
        <v>27</v>
      </c>
      <c r="G19" s="61"/>
    </row>
    <row r="20" spans="1:12" ht="18" customHeight="1">
      <c r="A20" s="76">
        <v>2018</v>
      </c>
      <c r="B20" s="58">
        <v>1175</v>
      </c>
      <c r="C20" s="61"/>
      <c r="D20" s="58">
        <v>2010</v>
      </c>
      <c r="E20" s="62"/>
      <c r="F20" s="58">
        <v>28</v>
      </c>
      <c r="G20" s="61"/>
    </row>
    <row r="21" spans="1:12" ht="18" customHeight="1">
      <c r="A21" s="76">
        <v>2019</v>
      </c>
      <c r="B21" s="58">
        <v>1310</v>
      </c>
      <c r="C21" s="62"/>
      <c r="D21" s="58">
        <v>1421</v>
      </c>
      <c r="E21" s="62"/>
      <c r="F21" s="58">
        <v>26</v>
      </c>
      <c r="G21" s="61"/>
    </row>
    <row r="22" spans="1:12" ht="18" customHeight="1">
      <c r="A22" s="8">
        <v>2020</v>
      </c>
      <c r="B22" s="59">
        <v>356</v>
      </c>
      <c r="C22" s="63"/>
      <c r="D22" s="59">
        <v>473</v>
      </c>
      <c r="E22" s="68"/>
      <c r="F22" s="59">
        <v>16</v>
      </c>
      <c r="G22" s="63"/>
    </row>
    <row r="23" spans="1:12" ht="14.25" customHeight="1">
      <c r="A23" s="9" t="s">
        <v>56</v>
      </c>
      <c r="B23" s="16"/>
      <c r="C23" s="24"/>
      <c r="D23" s="16"/>
      <c r="E23" s="24"/>
      <c r="F23" s="16"/>
      <c r="G23" s="24"/>
      <c r="H23" s="43"/>
      <c r="I23" s="24"/>
    </row>
    <row r="24" spans="1:12" ht="14.25" customHeight="1">
      <c r="A24" s="10" t="s">
        <v>68</v>
      </c>
    </row>
    <row r="25" spans="1:12" ht="14.25" customHeight="1">
      <c r="A25" s="115" t="s">
        <v>130</v>
      </c>
      <c r="B25" s="17"/>
      <c r="D25" s="17"/>
      <c r="F25" s="17"/>
    </row>
    <row r="26" spans="1:12" ht="14.25" customHeight="1">
      <c r="A26" s="11" t="s">
        <v>69</v>
      </c>
    </row>
    <row r="27" spans="1:12" ht="24" customHeight="1"/>
    <row r="28" spans="1:12" ht="24" customHeight="1">
      <c r="A28" s="4" t="s">
        <v>36</v>
      </c>
    </row>
    <row r="29" spans="1:12" ht="18" customHeight="1">
      <c r="A29" s="4"/>
      <c r="H29" s="41"/>
      <c r="I29" s="41"/>
      <c r="L29" s="41" t="s">
        <v>129</v>
      </c>
    </row>
    <row r="30" spans="1:12" s="2" customFormat="1" ht="24" customHeight="1">
      <c r="A30" s="5" t="s">
        <v>5</v>
      </c>
      <c r="B30" s="328" t="s">
        <v>37</v>
      </c>
      <c r="C30" s="327"/>
      <c r="D30" s="328" t="s">
        <v>38</v>
      </c>
      <c r="E30" s="327"/>
      <c r="F30" s="328" t="s">
        <v>11</v>
      </c>
      <c r="G30" s="327"/>
      <c r="H30" s="328" t="s">
        <v>39</v>
      </c>
      <c r="I30" s="327"/>
      <c r="J30" s="328" t="s">
        <v>41</v>
      </c>
      <c r="K30" s="327"/>
      <c r="L30" s="5" t="s">
        <v>17</v>
      </c>
    </row>
    <row r="31" spans="1:12" s="2" customFormat="1" ht="24" customHeight="1">
      <c r="A31" s="12" t="s">
        <v>73</v>
      </c>
      <c r="B31" s="346" t="s">
        <v>108</v>
      </c>
      <c r="C31" s="347"/>
      <c r="D31" s="348" t="s">
        <v>105</v>
      </c>
      <c r="E31" s="349"/>
      <c r="F31" s="348" t="s">
        <v>84</v>
      </c>
      <c r="G31" s="349"/>
      <c r="H31" s="348" t="s">
        <v>97</v>
      </c>
      <c r="I31" s="349"/>
      <c r="J31" s="348" t="s">
        <v>100</v>
      </c>
      <c r="K31" s="349"/>
      <c r="L31" s="50" t="s">
        <v>10</v>
      </c>
    </row>
    <row r="32" spans="1:12" ht="18" customHeight="1">
      <c r="A32" s="6">
        <v>2016</v>
      </c>
      <c r="B32" s="31">
        <v>1299.84735</v>
      </c>
      <c r="C32" s="28">
        <v>94.530749005695768</v>
      </c>
      <c r="D32" s="31">
        <v>8.2933400000000006</v>
      </c>
      <c r="E32" s="28">
        <v>0.60312921105189121</v>
      </c>
      <c r="F32" s="31">
        <v>19.341760000000001</v>
      </c>
      <c r="G32" s="28">
        <v>1.4066196532405186</v>
      </c>
      <c r="H32" s="31">
        <v>47.569969999999998</v>
      </c>
      <c r="I32" s="28">
        <v>3.4595021300118183</v>
      </c>
      <c r="J32" s="31" t="s">
        <v>112</v>
      </c>
      <c r="K32" s="37" t="s">
        <v>112</v>
      </c>
      <c r="L32" s="51">
        <v>1375.05242</v>
      </c>
    </row>
    <row r="33" spans="1:12" ht="18" customHeight="1">
      <c r="A33" s="76">
        <v>2017</v>
      </c>
      <c r="B33" s="32">
        <v>1462.1374599999999</v>
      </c>
      <c r="C33" s="29">
        <v>48.408795370747683</v>
      </c>
      <c r="D33" s="78">
        <v>8.41967</v>
      </c>
      <c r="E33" s="29">
        <v>0.27876055820386075</v>
      </c>
      <c r="F33" s="32">
        <v>188.09637000000001</v>
      </c>
      <c r="G33" s="29">
        <v>6.2275396082868459</v>
      </c>
      <c r="H33" s="78">
        <v>1265.5874799999999</v>
      </c>
      <c r="I33" s="29">
        <v>41.90137176728819</v>
      </c>
      <c r="J33" s="32">
        <v>96.155299999999997</v>
      </c>
      <c r="K33" s="29">
        <v>3.1835326954734406</v>
      </c>
      <c r="L33" s="52">
        <v>3020.3962799999999</v>
      </c>
    </row>
    <row r="34" spans="1:12" ht="18" customHeight="1">
      <c r="A34" s="76">
        <v>2018</v>
      </c>
      <c r="B34" s="32">
        <v>1094.45542</v>
      </c>
      <c r="C34" s="29">
        <v>66.189686734279945</v>
      </c>
      <c r="D34" s="78">
        <v>9.6709499999999995</v>
      </c>
      <c r="E34" s="29">
        <v>0.58487292672729685</v>
      </c>
      <c r="F34" s="32">
        <v>31.350429999999999</v>
      </c>
      <c r="G34" s="29">
        <v>1.8959884383803416</v>
      </c>
      <c r="H34" s="78">
        <v>201.6686</v>
      </c>
      <c r="I34" s="29">
        <v>12.196368177389401</v>
      </c>
      <c r="J34" s="32">
        <v>316.36813000000001</v>
      </c>
      <c r="K34" s="29">
        <v>19.133083723223002</v>
      </c>
      <c r="L34" s="52">
        <v>1653.5135299999999</v>
      </c>
    </row>
    <row r="35" spans="1:12" ht="18" customHeight="1">
      <c r="A35" s="76">
        <v>2019</v>
      </c>
      <c r="B35" s="32">
        <v>572.42656999999997</v>
      </c>
      <c r="C35" s="29">
        <v>87.068710796865602</v>
      </c>
      <c r="D35" s="78">
        <v>4.6696400000000002</v>
      </c>
      <c r="E35" s="29">
        <v>0.71027300734813925</v>
      </c>
      <c r="F35" s="32">
        <v>12.4552</v>
      </c>
      <c r="G35" s="29">
        <v>1.8944934679099401</v>
      </c>
      <c r="H35" s="78">
        <v>67.890929999999997</v>
      </c>
      <c r="I35" s="29">
        <v>10.326522727876323</v>
      </c>
      <c r="J35" s="32" t="s">
        <v>112</v>
      </c>
      <c r="K35" s="37" t="s">
        <v>112</v>
      </c>
      <c r="L35" s="52">
        <v>657.44233999999994</v>
      </c>
    </row>
    <row r="36" spans="1:12" ht="18" customHeight="1">
      <c r="A36" s="8">
        <v>2020</v>
      </c>
      <c r="B36" s="33">
        <v>2151.7089799999999</v>
      </c>
      <c r="C36" s="30">
        <v>98.249715746700218</v>
      </c>
      <c r="D36" s="33">
        <v>4.72201</v>
      </c>
      <c r="E36" s="30">
        <v>0.21561291087786064</v>
      </c>
      <c r="F36" s="33">
        <v>14.31372</v>
      </c>
      <c r="G36" s="30">
        <v>0.65358249169384119</v>
      </c>
      <c r="H36" s="33">
        <v>19.296209999999999</v>
      </c>
      <c r="I36" s="30">
        <v>0.88108885072809484</v>
      </c>
      <c r="J36" s="33" t="s">
        <v>112</v>
      </c>
      <c r="K36" s="79" t="s">
        <v>112</v>
      </c>
      <c r="L36" s="53">
        <v>2190.0409199999999</v>
      </c>
    </row>
    <row r="37" spans="1:12" ht="14.25" customHeight="1">
      <c r="A37" s="9" t="s">
        <v>56</v>
      </c>
      <c r="B37" s="16"/>
      <c r="C37" s="24"/>
      <c r="D37" s="16"/>
      <c r="E37" s="24"/>
      <c r="F37" s="16"/>
      <c r="G37" s="24"/>
      <c r="H37" s="43"/>
      <c r="I37" s="24"/>
    </row>
    <row r="38" spans="1:12" ht="14.25" customHeight="1">
      <c r="A38" s="10" t="s">
        <v>68</v>
      </c>
      <c r="B38" s="17"/>
      <c r="D38" s="17"/>
      <c r="F38" s="17"/>
      <c r="H38" s="17"/>
      <c r="I38" s="17"/>
    </row>
    <row r="39" spans="1:12" ht="14.25" customHeight="1">
      <c r="A39" s="10" t="s">
        <v>78</v>
      </c>
      <c r="B39" s="17"/>
      <c r="D39" s="17"/>
      <c r="F39" s="17"/>
      <c r="H39" s="17"/>
      <c r="I39" s="17"/>
    </row>
    <row r="40" spans="1:12" ht="14.25" customHeight="1">
      <c r="A40" s="1" t="s">
        <v>7</v>
      </c>
    </row>
    <row r="41" spans="1:12" ht="14.25" customHeight="1">
      <c r="A41" s="11" t="s">
        <v>69</v>
      </c>
    </row>
    <row r="42" spans="1:12">
      <c r="A42" s="1" t="s">
        <v>312</v>
      </c>
    </row>
  </sheetData>
  <mergeCells count="17">
    <mergeCell ref="B31:C31"/>
    <mergeCell ref="D31:E31"/>
    <mergeCell ref="F31:G31"/>
    <mergeCell ref="H31:I31"/>
    <mergeCell ref="J31:K31"/>
    <mergeCell ref="B30:C30"/>
    <mergeCell ref="D30:E30"/>
    <mergeCell ref="F30:G30"/>
    <mergeCell ref="H30:I30"/>
    <mergeCell ref="J30:K30"/>
    <mergeCell ref="B4:C4"/>
    <mergeCell ref="D4:E4"/>
    <mergeCell ref="F4:G4"/>
    <mergeCell ref="H4:I4"/>
    <mergeCell ref="B17:C17"/>
    <mergeCell ref="D17:E17"/>
    <mergeCell ref="F17:G17"/>
  </mergeCells>
  <phoneticPr fontId="32"/>
  <conditionalFormatting sqref="A7:D7 F7 A5:H6 A8:H9 A18:A22 A17:XFD17 A1:XFD1 A43:XFD1048576 A4:XFD4 B11:XFD14 B38:XFD38 J5:XFD9 H18:XFD22 B24:XFD24 A30:XFD31 B2:XFD2 B40:XFD42 A35:J36 L35:XFD36 A33:XFD34 A32:J32 L32:XFD32">
    <cfRule type="cellIs" dxfId="264" priority="58" operator="equal">
      <formula>"×"</formula>
    </cfRule>
  </conditionalFormatting>
  <conditionalFormatting sqref="A29:G29 A3:H3 I29:K29 J3:XFD3 A15:XFD16 B25:XFD25 M29:XFD29 A27:XFD28">
    <cfRule type="cellIs" dxfId="263" priority="56" operator="equal">
      <formula>"×"</formula>
    </cfRule>
  </conditionalFormatting>
  <conditionalFormatting sqref="H29">
    <cfRule type="cellIs" dxfId="262" priority="45" operator="equal">
      <formula>"×"</formula>
    </cfRule>
  </conditionalFormatting>
  <conditionalFormatting sqref="H7">
    <cfRule type="cellIs" dxfId="261" priority="38" operator="equal">
      <formula>"×"</formula>
    </cfRule>
  </conditionalFormatting>
  <conditionalFormatting sqref="E7">
    <cfRule type="cellIs" dxfId="260" priority="36" operator="equal">
      <formula>"×"</formula>
    </cfRule>
  </conditionalFormatting>
  <conditionalFormatting sqref="G7">
    <cfRule type="cellIs" dxfId="259" priority="35" operator="equal">
      <formula>"×"</formula>
    </cfRule>
  </conditionalFormatting>
  <conditionalFormatting sqref="L29">
    <cfRule type="cellIs" dxfId="258" priority="29" operator="equal">
      <formula>"×"</formula>
    </cfRule>
  </conditionalFormatting>
  <conditionalFormatting sqref="I3">
    <cfRule type="cellIs" dxfId="257" priority="26" operator="equal">
      <formula>"×"</formula>
    </cfRule>
  </conditionalFormatting>
  <conditionalFormatting sqref="I5:I9">
    <cfRule type="cellIs" dxfId="256" priority="24" operator="equal">
      <formula>"×"</formula>
    </cfRule>
  </conditionalFormatting>
  <conditionalFormatting sqref="B26:XFD26">
    <cfRule type="cellIs" dxfId="255" priority="23" operator="equal">
      <formula>"×"</formula>
    </cfRule>
  </conditionalFormatting>
  <conditionalFormatting sqref="A10:XFD10">
    <cfRule type="cellIs" dxfId="254" priority="21" operator="equal">
      <formula>"×"</formula>
    </cfRule>
  </conditionalFormatting>
  <conditionalFormatting sqref="A23:XFD23">
    <cfRule type="cellIs" dxfId="253" priority="20" operator="equal">
      <formula>"×"</formula>
    </cfRule>
  </conditionalFormatting>
  <conditionalFormatting sqref="A37:XFD37">
    <cfRule type="cellIs" dxfId="252" priority="19" operator="equal">
      <formula>"×"</formula>
    </cfRule>
  </conditionalFormatting>
  <conditionalFormatting sqref="A11:A13">
    <cfRule type="cellIs" dxfId="251" priority="18" operator="equal">
      <formula>"×"</formula>
    </cfRule>
  </conditionalFormatting>
  <conditionalFormatting sqref="A14">
    <cfRule type="cellIs" dxfId="250" priority="17" operator="equal">
      <formula>"×"</formula>
    </cfRule>
  </conditionalFormatting>
  <conditionalFormatting sqref="A24">
    <cfRule type="cellIs" dxfId="249" priority="16" operator="equal">
      <formula>"×"</formula>
    </cfRule>
  </conditionalFormatting>
  <conditionalFormatting sqref="A26">
    <cfRule type="cellIs" dxfId="248" priority="15" operator="equal">
      <formula>"×"</formula>
    </cfRule>
  </conditionalFormatting>
  <conditionalFormatting sqref="A40">
    <cfRule type="cellIs" dxfId="247" priority="14" operator="equal">
      <formula>"×"</formula>
    </cfRule>
  </conditionalFormatting>
  <conditionalFormatting sqref="A41">
    <cfRule type="cellIs" dxfId="246" priority="13" operator="equal">
      <formula>"×"</formula>
    </cfRule>
  </conditionalFormatting>
  <conditionalFormatting sqref="A38">
    <cfRule type="cellIs" dxfId="245" priority="12" operator="equal">
      <formula>"×"</formula>
    </cfRule>
  </conditionalFormatting>
  <conditionalFormatting sqref="B39:XFD39">
    <cfRule type="cellIs" dxfId="244" priority="11" operator="equal">
      <formula>"×"</formula>
    </cfRule>
  </conditionalFormatting>
  <conditionalFormatting sqref="A39">
    <cfRule type="cellIs" dxfId="243" priority="9" operator="equal">
      <formula>"×"</formula>
    </cfRule>
  </conditionalFormatting>
  <conditionalFormatting sqref="A25">
    <cfRule type="cellIs" dxfId="242" priority="8" operator="equal">
      <formula>"×"</formula>
    </cfRule>
  </conditionalFormatting>
  <conditionalFormatting sqref="A2">
    <cfRule type="cellIs" dxfId="241" priority="7" operator="equal">
      <formula>"×"</formula>
    </cfRule>
  </conditionalFormatting>
  <conditionalFormatting sqref="A42">
    <cfRule type="cellIs" dxfId="240" priority="6" operator="equal">
      <formula>"×"</formula>
    </cfRule>
  </conditionalFormatting>
  <conditionalFormatting sqref="B20:C21 B18:B19 B22 D18:G22">
    <cfRule type="cellIs" dxfId="239" priority="5" operator="equal">
      <formula>"×"</formula>
    </cfRule>
  </conditionalFormatting>
  <conditionalFormatting sqref="K35">
    <cfRule type="cellIs" dxfId="238" priority="3" operator="equal">
      <formula>"×"</formula>
    </cfRule>
  </conditionalFormatting>
  <conditionalFormatting sqref="K36">
    <cfRule type="cellIs" dxfId="237" priority="2" operator="equal">
      <formula>"×"</formula>
    </cfRule>
  </conditionalFormatting>
  <conditionalFormatting sqref="K32">
    <cfRule type="cellIs" dxfId="236"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41"/>
  <sheetViews>
    <sheetView topLeftCell="A16" workbookViewId="0">
      <selection activeCell="A41" sqref="A41"/>
    </sheetView>
  </sheetViews>
  <sheetFormatPr defaultColWidth="9" defaultRowHeight="12.5"/>
  <cols>
    <col min="1" max="1" width="9.6328125" style="80" customWidth="1"/>
    <col min="2" max="2" width="10.6328125" style="80" customWidth="1"/>
    <col min="3" max="3" width="8.453125" style="80" customWidth="1"/>
    <col min="4" max="4" width="10.6328125" style="80" customWidth="1"/>
    <col min="5" max="5" width="8.453125" style="80" customWidth="1"/>
    <col min="6" max="6" width="10.6328125" style="80" customWidth="1"/>
    <col min="7" max="7" width="8.453125" style="80" customWidth="1"/>
    <col min="8" max="8" width="10.6328125" style="80" customWidth="1"/>
    <col min="9" max="9" width="8.453125" style="80" customWidth="1"/>
    <col min="10" max="10" width="10.6328125" style="80" customWidth="1"/>
    <col min="11" max="11" width="8.453125" style="80" customWidth="1"/>
    <col min="12" max="12" width="10.6328125" style="80" customWidth="1"/>
    <col min="13" max="13" width="7.6328125" style="80" customWidth="1"/>
    <col min="14" max="14" width="9.6328125" style="80" customWidth="1"/>
    <col min="15" max="15" width="9" style="80" customWidth="1"/>
    <col min="16" max="16384" width="9" style="80"/>
  </cols>
  <sheetData>
    <row r="1" spans="1:14" ht="24" customHeight="1">
      <c r="A1" s="3" t="s">
        <v>122</v>
      </c>
    </row>
    <row r="2" spans="1:14" ht="24" customHeight="1">
      <c r="A2" s="4" t="s">
        <v>34</v>
      </c>
    </row>
    <row r="3" spans="1:14" s="1" customFormat="1" ht="18" customHeight="1">
      <c r="A3" s="4"/>
      <c r="H3" s="41"/>
      <c r="I3" s="41" t="s">
        <v>8</v>
      </c>
    </row>
    <row r="4" spans="1:14" s="81" customFormat="1" ht="24" customHeight="1">
      <c r="A4" s="82" t="s">
        <v>40</v>
      </c>
      <c r="B4" s="350" t="s">
        <v>42</v>
      </c>
      <c r="C4" s="350"/>
      <c r="D4" s="350" t="s">
        <v>44</v>
      </c>
      <c r="E4" s="350"/>
      <c r="F4" s="350" t="s">
        <v>43</v>
      </c>
      <c r="G4" s="350"/>
      <c r="H4" s="351" t="s">
        <v>45</v>
      </c>
      <c r="I4" s="352"/>
      <c r="K4" s="1"/>
      <c r="L4" s="1"/>
      <c r="M4" s="1"/>
      <c r="N4" s="1"/>
    </row>
    <row r="5" spans="1:14" ht="18" customHeight="1">
      <c r="A5" s="83">
        <v>2016</v>
      </c>
      <c r="B5" s="31">
        <v>313.29223999999999</v>
      </c>
      <c r="C5" s="87">
        <v>10.561009395082468</v>
      </c>
      <c r="D5" s="31">
        <v>7547.0921200000003</v>
      </c>
      <c r="E5" s="87">
        <v>49.394984511825932</v>
      </c>
      <c r="F5" s="31">
        <v>166.66655</v>
      </c>
      <c r="G5" s="87">
        <v>5.9825807336456238</v>
      </c>
      <c r="H5" s="90">
        <v>8027.0509199999997</v>
      </c>
      <c r="I5" s="44">
        <v>38.166931467071059</v>
      </c>
      <c r="K5" s="1"/>
      <c r="L5" s="1"/>
      <c r="M5" s="1"/>
      <c r="N5" s="1"/>
    </row>
    <row r="6" spans="1:14" ht="18" customHeight="1">
      <c r="A6" s="84">
        <v>2017</v>
      </c>
      <c r="B6" s="32">
        <v>292.28852000000001</v>
      </c>
      <c r="C6" s="88">
        <v>9.7096752949979752</v>
      </c>
      <c r="D6" s="78">
        <v>7179.1046299999998</v>
      </c>
      <c r="E6" s="88">
        <v>50.013949067575616</v>
      </c>
      <c r="F6" s="32">
        <v>279.63285000000002</v>
      </c>
      <c r="G6" s="88">
        <v>9.6794774318191799</v>
      </c>
      <c r="H6" s="91">
        <v>7751.0259999999998</v>
      </c>
      <c r="I6" s="45">
        <v>38.270225441598541</v>
      </c>
      <c r="K6" s="1"/>
      <c r="L6" s="1"/>
      <c r="M6" s="1"/>
      <c r="N6" s="1"/>
    </row>
    <row r="7" spans="1:14" ht="18" customHeight="1">
      <c r="A7" s="84">
        <v>2018</v>
      </c>
      <c r="B7" s="32">
        <v>341.81968000000001</v>
      </c>
      <c r="C7" s="22">
        <v>11.754363057897983</v>
      </c>
      <c r="D7" s="32">
        <v>9006.6263500000005</v>
      </c>
      <c r="E7" s="22">
        <v>65.600715608445839</v>
      </c>
      <c r="F7" s="32">
        <v>240.98437999999999</v>
      </c>
      <c r="G7" s="22">
        <v>9.068658904251226</v>
      </c>
      <c r="H7" s="32">
        <v>9589.4304100000008</v>
      </c>
      <c r="I7" s="45">
        <v>49.699508349369502</v>
      </c>
      <c r="K7" s="1"/>
      <c r="L7" s="1"/>
      <c r="M7" s="1"/>
      <c r="N7" s="1"/>
    </row>
    <row r="8" spans="1:14" ht="18" customHeight="1">
      <c r="A8" s="84">
        <v>2019</v>
      </c>
      <c r="B8" s="32">
        <v>306.35091</v>
      </c>
      <c r="C8" s="22">
        <v>11.770475672163856</v>
      </c>
      <c r="D8" s="32">
        <v>3831.9174200000002</v>
      </c>
      <c r="E8" s="22">
        <v>40.883420476049373</v>
      </c>
      <c r="F8" s="32">
        <v>244.91917000000001</v>
      </c>
      <c r="G8" s="22">
        <v>8.9884476796741311</v>
      </c>
      <c r="H8" s="32">
        <v>4383.1875</v>
      </c>
      <c r="I8" s="45">
        <v>29.816955822909986</v>
      </c>
      <c r="K8" s="1"/>
      <c r="L8" s="1"/>
      <c r="M8" s="1"/>
      <c r="N8" s="1"/>
    </row>
    <row r="9" spans="1:14" ht="18" customHeight="1">
      <c r="A9" s="85">
        <v>2020</v>
      </c>
      <c r="B9" s="86">
        <v>93.461370000000002</v>
      </c>
      <c r="C9" s="89">
        <v>2.9231587470743738</v>
      </c>
      <c r="D9" s="86">
        <v>8469.0583999999999</v>
      </c>
      <c r="E9" s="89">
        <v>50.892370439821086</v>
      </c>
      <c r="F9" s="86">
        <v>208.29625999999999</v>
      </c>
      <c r="G9" s="89">
        <v>8.6556793319177423</v>
      </c>
      <c r="H9" s="86">
        <v>8770.8160200000002</v>
      </c>
      <c r="I9" s="46">
        <v>39.4285092691835</v>
      </c>
      <c r="K9" s="1"/>
      <c r="L9" s="1"/>
      <c r="M9" s="1"/>
      <c r="N9" s="1"/>
    </row>
    <row r="10" spans="1:14" s="1" customFormat="1" ht="14.25" customHeight="1">
      <c r="A10" s="9" t="s">
        <v>56</v>
      </c>
      <c r="B10" s="16"/>
      <c r="C10" s="24"/>
      <c r="D10" s="16"/>
      <c r="E10" s="24"/>
      <c r="F10" s="16"/>
      <c r="G10" s="24"/>
      <c r="H10" s="43"/>
      <c r="I10" s="24"/>
    </row>
    <row r="11" spans="1:14" s="1" customFormat="1" ht="14.25" customHeight="1">
      <c r="A11" s="10" t="s">
        <v>68</v>
      </c>
    </row>
    <row r="12" spans="1:14" s="1" customFormat="1" ht="14.25" customHeight="1">
      <c r="A12" s="1" t="s">
        <v>71</v>
      </c>
    </row>
    <row r="13" spans="1:14" s="1" customFormat="1" ht="14.25" customHeight="1">
      <c r="A13" s="1" t="s">
        <v>20</v>
      </c>
    </row>
    <row r="14" spans="1:14" s="1" customFormat="1" ht="14.25" customHeight="1">
      <c r="A14" s="11" t="s">
        <v>69</v>
      </c>
    </row>
    <row r="15" spans="1:14" s="1" customFormat="1" ht="24" customHeight="1"/>
    <row r="16" spans="1:14" s="1" customFormat="1" ht="24" customHeight="1">
      <c r="A16" s="4" t="s">
        <v>29</v>
      </c>
      <c r="H16" s="41"/>
      <c r="I16" s="41"/>
    </row>
    <row r="17" spans="1:13" s="2" customFormat="1" ht="24" customHeight="1">
      <c r="A17" s="5" t="s">
        <v>5</v>
      </c>
      <c r="B17" s="323" t="s">
        <v>27</v>
      </c>
      <c r="C17" s="323"/>
      <c r="D17" s="324" t="s">
        <v>28</v>
      </c>
      <c r="E17" s="325"/>
      <c r="F17" s="324" t="s">
        <v>30</v>
      </c>
      <c r="G17" s="325"/>
    </row>
    <row r="18" spans="1:13" s="1" customFormat="1" ht="18" customHeight="1">
      <c r="A18" s="6">
        <v>2016</v>
      </c>
      <c r="B18" s="57">
        <v>857</v>
      </c>
      <c r="C18" s="60"/>
      <c r="D18" s="57">
        <v>1113</v>
      </c>
      <c r="E18" s="67"/>
      <c r="F18" s="57">
        <v>8</v>
      </c>
      <c r="G18" s="60"/>
    </row>
    <row r="19" spans="1:13" s="1" customFormat="1" ht="18" customHeight="1">
      <c r="A19" s="7">
        <v>2017</v>
      </c>
      <c r="B19" s="58">
        <v>842</v>
      </c>
      <c r="C19" s="61"/>
      <c r="D19" s="58">
        <v>1468</v>
      </c>
      <c r="E19" s="62"/>
      <c r="F19" s="58">
        <v>5</v>
      </c>
      <c r="G19" s="61"/>
    </row>
    <row r="20" spans="1:13" s="1" customFormat="1" ht="18" customHeight="1">
      <c r="A20" s="7">
        <v>2018</v>
      </c>
      <c r="B20" s="58">
        <v>776</v>
      </c>
      <c r="C20" s="61"/>
      <c r="D20" s="58">
        <v>1193</v>
      </c>
      <c r="E20" s="62"/>
      <c r="F20" s="58">
        <v>5</v>
      </c>
      <c r="G20" s="61"/>
    </row>
    <row r="21" spans="1:13" s="1" customFormat="1" ht="18" customHeight="1">
      <c r="A21" s="7">
        <v>2019</v>
      </c>
      <c r="B21" s="58">
        <v>816</v>
      </c>
      <c r="C21" s="62"/>
      <c r="D21" s="58">
        <v>973</v>
      </c>
      <c r="E21" s="62"/>
      <c r="F21" s="58">
        <v>3</v>
      </c>
      <c r="G21" s="61"/>
    </row>
    <row r="22" spans="1:13" s="1" customFormat="1" ht="18" customHeight="1">
      <c r="A22" s="8">
        <v>2020</v>
      </c>
      <c r="B22" s="59">
        <v>286</v>
      </c>
      <c r="C22" s="63"/>
      <c r="D22" s="59">
        <v>239</v>
      </c>
      <c r="E22" s="68"/>
      <c r="F22" s="59">
        <v>3</v>
      </c>
      <c r="G22" s="63"/>
    </row>
    <row r="23" spans="1:13" s="1" customFormat="1" ht="14.25" customHeight="1">
      <c r="A23" s="9" t="s">
        <v>56</v>
      </c>
      <c r="B23" s="16"/>
      <c r="C23" s="24"/>
      <c r="D23" s="16"/>
      <c r="E23" s="24"/>
      <c r="F23" s="16"/>
      <c r="G23" s="24"/>
      <c r="H23" s="43"/>
      <c r="I23" s="24"/>
    </row>
    <row r="24" spans="1:13" s="1" customFormat="1" ht="14.25" customHeight="1">
      <c r="A24" s="10" t="s">
        <v>68</v>
      </c>
    </row>
    <row r="25" spans="1:13" s="1" customFormat="1" ht="14.25" customHeight="1">
      <c r="A25" s="115" t="s">
        <v>130</v>
      </c>
    </row>
    <row r="26" spans="1:13" s="1" customFormat="1" ht="14.25" customHeight="1">
      <c r="A26" s="11" t="s">
        <v>69</v>
      </c>
    </row>
    <row r="27" spans="1:13" s="1" customFormat="1" ht="24" customHeight="1"/>
    <row r="28" spans="1:13" s="1" customFormat="1" ht="24" customHeight="1">
      <c r="A28" s="4" t="s">
        <v>36</v>
      </c>
    </row>
    <row r="29" spans="1:13" s="1" customFormat="1" ht="18" customHeight="1">
      <c r="A29" s="4"/>
      <c r="H29" s="41"/>
      <c r="I29" s="41"/>
      <c r="L29" s="41" t="s">
        <v>8</v>
      </c>
    </row>
    <row r="30" spans="1:13" s="2" customFormat="1" ht="24" customHeight="1">
      <c r="A30" s="5" t="s">
        <v>5</v>
      </c>
      <c r="B30" s="337" t="s">
        <v>46</v>
      </c>
      <c r="C30" s="337"/>
      <c r="D30" s="328" t="s">
        <v>22</v>
      </c>
      <c r="E30" s="327"/>
      <c r="F30" s="328" t="s">
        <v>49</v>
      </c>
      <c r="G30" s="327"/>
      <c r="H30" s="328" t="s">
        <v>50</v>
      </c>
      <c r="I30" s="327"/>
      <c r="J30" s="328" t="s">
        <v>24</v>
      </c>
      <c r="K30" s="327"/>
      <c r="L30" s="5" t="s">
        <v>17</v>
      </c>
    </row>
    <row r="31" spans="1:13" s="2" customFormat="1" ht="24" customHeight="1">
      <c r="A31" s="12" t="s">
        <v>73</v>
      </c>
      <c r="B31" s="331" t="s">
        <v>103</v>
      </c>
      <c r="C31" s="332"/>
      <c r="D31" s="331">
        <v>21030</v>
      </c>
      <c r="E31" s="332"/>
      <c r="F31" s="331" t="s">
        <v>104</v>
      </c>
      <c r="G31" s="332"/>
      <c r="H31" s="331" t="s">
        <v>106</v>
      </c>
      <c r="I31" s="332"/>
      <c r="J31" s="331" t="s">
        <v>107</v>
      </c>
      <c r="K31" s="353"/>
      <c r="L31" s="50" t="s">
        <v>10</v>
      </c>
    </row>
    <row r="32" spans="1:13" s="1" customFormat="1" ht="18" customHeight="1">
      <c r="A32" s="6">
        <v>2016</v>
      </c>
      <c r="B32" s="31">
        <v>1506.5015900000001</v>
      </c>
      <c r="C32" s="28">
        <v>18.767809022116317</v>
      </c>
      <c r="D32" s="31">
        <v>5297.8542600000001</v>
      </c>
      <c r="E32" s="28">
        <v>66.00000820100378</v>
      </c>
      <c r="F32" s="31">
        <v>558.58948999999996</v>
      </c>
      <c r="G32" s="28">
        <v>6.9588382125008907</v>
      </c>
      <c r="H32" s="31">
        <v>612.64300000000003</v>
      </c>
      <c r="I32" s="28">
        <v>7.6322302011117671</v>
      </c>
      <c r="J32" s="31">
        <v>51.462580000000003</v>
      </c>
      <c r="K32" s="28">
        <v>0.64111436326725946</v>
      </c>
      <c r="L32" s="51">
        <v>8027.0509199999997</v>
      </c>
      <c r="M32" s="92"/>
    </row>
    <row r="33" spans="1:12" s="1" customFormat="1" ht="18" customHeight="1">
      <c r="A33" s="7">
        <v>2017</v>
      </c>
      <c r="B33" s="32">
        <v>3338.6804400000001</v>
      </c>
      <c r="C33" s="29">
        <v>43.074045132970831</v>
      </c>
      <c r="D33" s="78">
        <v>1792.14372</v>
      </c>
      <c r="E33" s="29">
        <v>23.121374107527046</v>
      </c>
      <c r="F33" s="32">
        <v>1883.2334699999999</v>
      </c>
      <c r="G33" s="29">
        <v>24.29657013180282</v>
      </c>
      <c r="H33" s="78">
        <v>697.18966999999998</v>
      </c>
      <c r="I33" s="29">
        <v>8.9948050070114416</v>
      </c>
      <c r="J33" s="32">
        <v>39.778700000000001</v>
      </c>
      <c r="K33" s="29">
        <v>0.51320562068786191</v>
      </c>
      <c r="L33" s="52">
        <v>7751.0259999999998</v>
      </c>
    </row>
    <row r="34" spans="1:12" s="1" customFormat="1" ht="18" customHeight="1">
      <c r="A34" s="7">
        <v>2018</v>
      </c>
      <c r="B34" s="32">
        <v>1995.5669499999999</v>
      </c>
      <c r="C34" s="29">
        <v>20.810067629075675</v>
      </c>
      <c r="D34" s="78">
        <v>7352.9742699999997</v>
      </c>
      <c r="E34" s="29">
        <v>76.677904256935349</v>
      </c>
      <c r="F34" s="32">
        <v>48.124920000000003</v>
      </c>
      <c r="G34" s="29">
        <v>0.50185382372983545</v>
      </c>
      <c r="H34" s="78">
        <v>84.70111</v>
      </c>
      <c r="I34" s="29">
        <v>0.88327569123249472</v>
      </c>
      <c r="J34" s="32">
        <v>108.06316</v>
      </c>
      <c r="K34" s="29">
        <v>1.1268985990266556</v>
      </c>
      <c r="L34" s="52">
        <v>9589.4304100000008</v>
      </c>
    </row>
    <row r="35" spans="1:12" s="1" customFormat="1" ht="18" customHeight="1">
      <c r="A35" s="7">
        <v>2019</v>
      </c>
      <c r="B35" s="32">
        <v>1375.5975800000001</v>
      </c>
      <c r="C35" s="29">
        <v>31.383498501148637</v>
      </c>
      <c r="D35" s="78">
        <v>2450.7431200000001</v>
      </c>
      <c r="E35" s="29">
        <v>55.912349596316581</v>
      </c>
      <c r="F35" s="32">
        <v>440.64751000000001</v>
      </c>
      <c r="G35" s="29">
        <v>10.05312938475795</v>
      </c>
      <c r="H35" s="78">
        <v>73.270079999999993</v>
      </c>
      <c r="I35" s="29">
        <v>1.6716163726340958</v>
      </c>
      <c r="J35" s="32">
        <v>42.929209999999998</v>
      </c>
      <c r="K35" s="29">
        <v>0.97940614514274482</v>
      </c>
      <c r="L35" s="52">
        <v>4383.1875</v>
      </c>
    </row>
    <row r="36" spans="1:12" s="1" customFormat="1" ht="18" customHeight="1">
      <c r="A36" s="8">
        <v>2020</v>
      </c>
      <c r="B36" s="33">
        <v>2968.97091</v>
      </c>
      <c r="C36" s="30">
        <v>33.85056649656638</v>
      </c>
      <c r="D36" s="33">
        <v>4259.8230000000003</v>
      </c>
      <c r="E36" s="30">
        <v>48.568149082238271</v>
      </c>
      <c r="F36" s="33">
        <v>716.46543999999994</v>
      </c>
      <c r="G36" s="30">
        <v>8.1687432677772414</v>
      </c>
      <c r="H36" s="33">
        <v>773.65520000000004</v>
      </c>
      <c r="I36" s="30">
        <v>8.8207892781667692</v>
      </c>
      <c r="J36" s="33">
        <v>51.901470000000003</v>
      </c>
      <c r="K36" s="30">
        <v>0.59175187525133655</v>
      </c>
      <c r="L36" s="53">
        <v>8770.8160200000002</v>
      </c>
    </row>
    <row r="37" spans="1:12" s="1" customFormat="1" ht="14.25" customHeight="1">
      <c r="A37" s="9" t="s">
        <v>56</v>
      </c>
      <c r="B37" s="16"/>
      <c r="C37" s="24"/>
      <c r="D37" s="16"/>
      <c r="E37" s="24"/>
      <c r="F37" s="16"/>
      <c r="G37" s="24"/>
      <c r="H37" s="43"/>
      <c r="I37" s="24"/>
    </row>
    <row r="38" spans="1:12" s="1" customFormat="1" ht="14.25" customHeight="1">
      <c r="A38" s="10" t="s">
        <v>68</v>
      </c>
    </row>
    <row r="39" spans="1:12" s="1" customFormat="1" ht="14.25" customHeight="1">
      <c r="A39" s="1" t="s">
        <v>7</v>
      </c>
    </row>
    <row r="40" spans="1:12" s="1" customFormat="1" ht="14.25" customHeight="1">
      <c r="A40" s="11" t="s">
        <v>69</v>
      </c>
    </row>
    <row r="41" spans="1:12" s="1" customFormat="1">
      <c r="A41" s="1" t="s">
        <v>312</v>
      </c>
    </row>
  </sheetData>
  <mergeCells count="17">
    <mergeCell ref="B31:C31"/>
    <mergeCell ref="D31:E31"/>
    <mergeCell ref="F31:G31"/>
    <mergeCell ref="H31:I31"/>
    <mergeCell ref="J31:K31"/>
    <mergeCell ref="B30:C30"/>
    <mergeCell ref="D30:E30"/>
    <mergeCell ref="F30:G30"/>
    <mergeCell ref="H30:I30"/>
    <mergeCell ref="J30:K30"/>
    <mergeCell ref="B4:C4"/>
    <mergeCell ref="D4:E4"/>
    <mergeCell ref="F4:G4"/>
    <mergeCell ref="H4:I4"/>
    <mergeCell ref="B17:C17"/>
    <mergeCell ref="D17:E17"/>
    <mergeCell ref="F17:G17"/>
  </mergeCells>
  <phoneticPr fontId="32"/>
  <conditionalFormatting sqref="A7:B7 D7 F7 A5:H6 A8:H9 A18:A22 A1:XFD1 B11:XFD14 A4:XFD4 A42:XFD1048576 J5:XFD9 A17:XFD17 H18:XFD22 A30:XFD36 B24:XFD24 B2:XFD2 B38:XFD41">
    <cfRule type="cellIs" dxfId="235" priority="55" operator="equal">
      <formula>"×"</formula>
    </cfRule>
  </conditionalFormatting>
  <conditionalFormatting sqref="A29:G29 A3:H3 I29:K29 A15:XFD16 B25:XFD25 J3:XFD3 M29:XFD29 A27:XFD28">
    <cfRule type="cellIs" dxfId="234" priority="53" operator="equal">
      <formula>"×"</formula>
    </cfRule>
  </conditionalFormatting>
  <conditionalFormatting sqref="H29">
    <cfRule type="cellIs" dxfId="233" priority="34" operator="equal">
      <formula>"×"</formula>
    </cfRule>
  </conditionalFormatting>
  <conditionalFormatting sqref="H7">
    <cfRule type="cellIs" dxfId="232" priority="32" operator="equal">
      <formula>"×"</formula>
    </cfRule>
  </conditionalFormatting>
  <conditionalFormatting sqref="C7">
    <cfRule type="cellIs" dxfId="231" priority="30" operator="equal">
      <formula>"×"</formula>
    </cfRule>
  </conditionalFormatting>
  <conditionalFormatting sqref="E7">
    <cfRule type="cellIs" dxfId="230" priority="29" operator="equal">
      <formula>"×"</formula>
    </cfRule>
  </conditionalFormatting>
  <conditionalFormatting sqref="G7">
    <cfRule type="cellIs" dxfId="229" priority="28" operator="equal">
      <formula>"×"</formula>
    </cfRule>
  </conditionalFormatting>
  <conditionalFormatting sqref="L29">
    <cfRule type="cellIs" dxfId="228" priority="22" operator="equal">
      <formula>"×"</formula>
    </cfRule>
  </conditionalFormatting>
  <conditionalFormatting sqref="I3">
    <cfRule type="cellIs" dxfId="227" priority="19" operator="equal">
      <formula>"×"</formula>
    </cfRule>
  </conditionalFormatting>
  <conditionalFormatting sqref="I5:I9">
    <cfRule type="cellIs" dxfId="226" priority="17" operator="equal">
      <formula>"×"</formula>
    </cfRule>
  </conditionalFormatting>
  <conditionalFormatting sqref="B26:XFD26">
    <cfRule type="cellIs" dxfId="225" priority="16" operator="equal">
      <formula>"×"</formula>
    </cfRule>
  </conditionalFormatting>
  <conditionalFormatting sqref="A10:XFD10">
    <cfRule type="cellIs" dxfId="224" priority="14" operator="equal">
      <formula>"×"</formula>
    </cfRule>
  </conditionalFormatting>
  <conditionalFormatting sqref="A23:XFD23">
    <cfRule type="cellIs" dxfId="223" priority="13" operator="equal">
      <formula>"×"</formula>
    </cfRule>
  </conditionalFormatting>
  <conditionalFormatting sqref="A37:XFD37">
    <cfRule type="cellIs" dxfId="222" priority="12" operator="equal">
      <formula>"×"</formula>
    </cfRule>
  </conditionalFormatting>
  <conditionalFormatting sqref="A11:A13">
    <cfRule type="cellIs" dxfId="221" priority="11" operator="equal">
      <formula>"×"</formula>
    </cfRule>
  </conditionalFormatting>
  <conditionalFormatting sqref="A14">
    <cfRule type="cellIs" dxfId="220" priority="10" operator="equal">
      <formula>"×"</formula>
    </cfRule>
  </conditionalFormatting>
  <conditionalFormatting sqref="A24">
    <cfRule type="cellIs" dxfId="219" priority="9" operator="equal">
      <formula>"×"</formula>
    </cfRule>
  </conditionalFormatting>
  <conditionalFormatting sqref="A26">
    <cfRule type="cellIs" dxfId="218" priority="8" operator="equal">
      <formula>"×"</formula>
    </cfRule>
  </conditionalFormatting>
  <conditionalFormatting sqref="A39">
    <cfRule type="cellIs" dxfId="217" priority="7" operator="equal">
      <formula>"×"</formula>
    </cfRule>
  </conditionalFormatting>
  <conditionalFormatting sqref="A40">
    <cfRule type="cellIs" dxfId="216" priority="6" operator="equal">
      <formula>"×"</formula>
    </cfRule>
  </conditionalFormatting>
  <conditionalFormatting sqref="A38">
    <cfRule type="cellIs" dxfId="215" priority="5" operator="equal">
      <formula>"×"</formula>
    </cfRule>
  </conditionalFormatting>
  <conditionalFormatting sqref="A25">
    <cfRule type="cellIs" dxfId="214" priority="4" operator="equal">
      <formula>"×"</formula>
    </cfRule>
  </conditionalFormatting>
  <conditionalFormatting sqref="A2">
    <cfRule type="cellIs" dxfId="213" priority="3" operator="equal">
      <formula>"×"</formula>
    </cfRule>
  </conditionalFormatting>
  <conditionalFormatting sqref="A41">
    <cfRule type="cellIs" dxfId="212" priority="2" operator="equal">
      <formula>"×"</formula>
    </cfRule>
  </conditionalFormatting>
  <conditionalFormatting sqref="B20:C21 B18:B19 B22 D18:G22">
    <cfRule type="cellIs" dxfId="211"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workbookViewId="0">
      <selection activeCell="J19" sqref="J19"/>
    </sheetView>
  </sheetViews>
  <sheetFormatPr defaultColWidth="9" defaultRowHeight="12.5"/>
  <cols>
    <col min="1" max="1" width="9.6328125" style="1" customWidth="1"/>
    <col min="2" max="2" width="10.6328125" style="1" customWidth="1"/>
    <col min="3" max="3" width="8.453125" style="1" customWidth="1"/>
    <col min="4" max="4" width="10.6328125" style="1" customWidth="1"/>
    <col min="5" max="5" width="8.453125" style="1" customWidth="1"/>
    <col min="6" max="6" width="10.6328125" style="1" customWidth="1"/>
    <col min="7" max="7" width="8.453125" style="1" customWidth="1"/>
    <col min="8" max="8" width="10.6328125" style="1" customWidth="1"/>
    <col min="9" max="9" width="8.453125" style="1" customWidth="1"/>
    <col min="10" max="10" width="10.6328125" style="1" customWidth="1"/>
    <col min="11" max="11" width="7.6328125" style="1" customWidth="1"/>
    <col min="12" max="12" width="9.6328125" style="1" customWidth="1"/>
    <col min="13" max="13" width="7.6328125" style="1" customWidth="1"/>
    <col min="14" max="14" width="9.6328125" style="1" customWidth="1"/>
    <col min="15" max="15" width="9" style="1" customWidth="1"/>
    <col min="16" max="16384" width="9" style="1"/>
  </cols>
  <sheetData>
    <row r="1" spans="1:14" ht="24" customHeight="1">
      <c r="A1" s="3" t="s">
        <v>123</v>
      </c>
    </row>
    <row r="2" spans="1:14" ht="24" customHeight="1">
      <c r="A2" s="4" t="s">
        <v>34</v>
      </c>
    </row>
    <row r="3" spans="1:14" ht="18" customHeight="1">
      <c r="A3" s="4"/>
      <c r="H3" s="41"/>
      <c r="I3" s="41" t="s">
        <v>131</v>
      </c>
    </row>
    <row r="4" spans="1:14" s="2" customFormat="1" ht="24" customHeight="1">
      <c r="A4" s="5" t="s">
        <v>5</v>
      </c>
      <c r="B4" s="323" t="s">
        <v>6</v>
      </c>
      <c r="C4" s="323"/>
      <c r="D4" s="323" t="s">
        <v>14</v>
      </c>
      <c r="E4" s="323"/>
      <c r="F4" s="323" t="s">
        <v>15</v>
      </c>
      <c r="G4" s="323"/>
      <c r="H4" s="324" t="s">
        <v>17</v>
      </c>
      <c r="I4" s="325"/>
      <c r="K4" s="1"/>
      <c r="L4" s="1"/>
      <c r="M4" s="1"/>
      <c r="N4" s="1"/>
    </row>
    <row r="5" spans="1:14" ht="18" customHeight="1">
      <c r="A5" s="6">
        <v>2016</v>
      </c>
      <c r="B5" s="93">
        <v>28.756129999999999</v>
      </c>
      <c r="C5" s="21">
        <v>0.96936254951157363</v>
      </c>
      <c r="D5" s="96" t="s">
        <v>112</v>
      </c>
      <c r="E5" s="37" t="s">
        <v>112</v>
      </c>
      <c r="F5" s="93">
        <v>28.145230000000002</v>
      </c>
      <c r="G5" s="21">
        <v>1.0102872911649288</v>
      </c>
      <c r="H5" s="99">
        <v>56.901359999999997</v>
      </c>
      <c r="I5" s="44">
        <v>0.27055394171952363</v>
      </c>
    </row>
    <row r="6" spans="1:14" ht="18" customHeight="1">
      <c r="A6" s="76">
        <v>2017</v>
      </c>
      <c r="B6" s="94">
        <v>24.04307</v>
      </c>
      <c r="C6" s="22">
        <v>0.7986985871243526</v>
      </c>
      <c r="D6" s="97" t="s">
        <v>112</v>
      </c>
      <c r="E6" s="37" t="s">
        <v>112</v>
      </c>
      <c r="F6" s="94">
        <v>18.792369999999998</v>
      </c>
      <c r="G6" s="22">
        <v>0.65049703279555371</v>
      </c>
      <c r="H6" s="100">
        <v>42.835439999999998</v>
      </c>
      <c r="I6" s="45">
        <v>0.21149743478194452</v>
      </c>
    </row>
    <row r="7" spans="1:14" ht="18" customHeight="1">
      <c r="A7" s="76">
        <v>2018</v>
      </c>
      <c r="B7" s="94">
        <v>3.26275</v>
      </c>
      <c r="C7" s="22">
        <v>0.11219813741400814</v>
      </c>
      <c r="D7" s="97" t="s">
        <v>112</v>
      </c>
      <c r="E7" s="37" t="s">
        <v>112</v>
      </c>
      <c r="F7" s="94">
        <v>15.69807</v>
      </c>
      <c r="G7" s="22">
        <v>0.59074558720891035</v>
      </c>
      <c r="H7" s="100">
        <v>18.960819999999998</v>
      </c>
      <c r="I7" s="45">
        <v>9.8268970999424193E-2</v>
      </c>
    </row>
    <row r="8" spans="1:14" ht="18" customHeight="1">
      <c r="A8" s="76">
        <v>2019</v>
      </c>
      <c r="B8" s="94">
        <v>15.395820000000001</v>
      </c>
      <c r="C8" s="22">
        <v>0.59153106101233732</v>
      </c>
      <c r="D8" s="97" t="s">
        <v>112</v>
      </c>
      <c r="E8" s="37" t="s">
        <v>112</v>
      </c>
      <c r="F8" s="94">
        <v>14.51506</v>
      </c>
      <c r="G8" s="22">
        <v>0.53269746903060511</v>
      </c>
      <c r="H8" s="100">
        <v>29.910869999999999</v>
      </c>
      <c r="I8" s="45">
        <v>0.20347090946491683</v>
      </c>
    </row>
    <row r="9" spans="1:14" ht="18" customHeight="1">
      <c r="A9" s="8">
        <v>2020</v>
      </c>
      <c r="B9" s="95">
        <v>8.8755000000000006</v>
      </c>
      <c r="C9" s="23">
        <v>0.27759579397849249</v>
      </c>
      <c r="D9" s="98" t="s">
        <v>112</v>
      </c>
      <c r="E9" s="79" t="s">
        <v>112</v>
      </c>
      <c r="F9" s="95">
        <v>16.268000000000001</v>
      </c>
      <c r="G9" s="23">
        <v>0.67601116342709788</v>
      </c>
      <c r="H9" s="101">
        <v>25.1435</v>
      </c>
      <c r="I9" s="46">
        <v>0.11303059649045703</v>
      </c>
    </row>
    <row r="10" spans="1:14" ht="14.25" customHeight="1">
      <c r="A10" s="9" t="s">
        <v>56</v>
      </c>
      <c r="B10" s="16"/>
      <c r="C10" s="24"/>
      <c r="D10" s="16"/>
      <c r="E10" s="24"/>
      <c r="F10" s="16"/>
      <c r="G10" s="24"/>
      <c r="H10" s="43"/>
      <c r="I10" s="24"/>
    </row>
    <row r="11" spans="1:14" ht="14.25" customHeight="1">
      <c r="A11" s="10" t="s">
        <v>68</v>
      </c>
      <c r="B11" s="17"/>
      <c r="D11" s="17"/>
      <c r="F11" s="17"/>
      <c r="H11" s="17"/>
      <c r="I11" s="17"/>
    </row>
    <row r="12" spans="1:14" ht="14.25" customHeight="1">
      <c r="A12" s="1" t="s">
        <v>71</v>
      </c>
    </row>
    <row r="13" spans="1:14" ht="14.25" customHeight="1">
      <c r="A13" s="1" t="s">
        <v>20</v>
      </c>
    </row>
    <row r="14" spans="1:14" ht="14.25" customHeight="1">
      <c r="A14" s="11" t="s">
        <v>69</v>
      </c>
    </row>
    <row r="15" spans="1:14" ht="24" customHeight="1"/>
    <row r="16" spans="1:14" ht="24" customHeight="1">
      <c r="A16" s="4" t="s">
        <v>29</v>
      </c>
      <c r="H16" s="41"/>
      <c r="I16" s="41"/>
    </row>
    <row r="17" spans="1:12" s="2" customFormat="1" ht="24" customHeight="1">
      <c r="A17" s="5" t="s">
        <v>5</v>
      </c>
      <c r="B17" s="323" t="s">
        <v>27</v>
      </c>
      <c r="C17" s="323"/>
      <c r="D17" s="324" t="s">
        <v>28</v>
      </c>
      <c r="E17" s="325"/>
      <c r="F17" s="324" t="s">
        <v>30</v>
      </c>
      <c r="G17" s="325"/>
    </row>
    <row r="18" spans="1:12" ht="18" customHeight="1">
      <c r="A18" s="6">
        <v>2016</v>
      </c>
      <c r="B18" s="57">
        <v>209</v>
      </c>
      <c r="C18" s="60"/>
      <c r="D18" s="57">
        <v>128</v>
      </c>
      <c r="E18" s="67"/>
      <c r="F18" s="57">
        <v>107</v>
      </c>
      <c r="G18" s="60"/>
    </row>
    <row r="19" spans="1:12" ht="18" customHeight="1">
      <c r="A19" s="7">
        <v>2017</v>
      </c>
      <c r="B19" s="58">
        <v>347</v>
      </c>
      <c r="C19" s="61"/>
      <c r="D19" s="58">
        <v>164</v>
      </c>
      <c r="E19" s="62"/>
      <c r="F19" s="58">
        <v>102</v>
      </c>
      <c r="G19" s="61"/>
    </row>
    <row r="20" spans="1:12" ht="18" customHeight="1">
      <c r="A20" s="7">
        <v>2018</v>
      </c>
      <c r="B20" s="58">
        <v>144</v>
      </c>
      <c r="C20" s="61"/>
      <c r="D20" s="58">
        <v>154</v>
      </c>
      <c r="E20" s="62"/>
      <c r="F20" s="58">
        <v>91</v>
      </c>
      <c r="G20" s="61"/>
    </row>
    <row r="21" spans="1:12" ht="18" customHeight="1">
      <c r="A21" s="7">
        <v>2019</v>
      </c>
      <c r="B21" s="58">
        <v>266</v>
      </c>
      <c r="C21" s="62"/>
      <c r="D21" s="58">
        <v>130</v>
      </c>
      <c r="E21" s="62"/>
      <c r="F21" s="58">
        <v>78</v>
      </c>
      <c r="G21" s="61"/>
    </row>
    <row r="22" spans="1:12" ht="18" customHeight="1">
      <c r="A22" s="8">
        <v>2020</v>
      </c>
      <c r="B22" s="59">
        <v>192</v>
      </c>
      <c r="C22" s="63"/>
      <c r="D22" s="59">
        <v>27</v>
      </c>
      <c r="E22" s="68"/>
      <c r="F22" s="59">
        <v>48</v>
      </c>
      <c r="G22" s="63"/>
    </row>
    <row r="23" spans="1:12" ht="14.25" customHeight="1">
      <c r="A23" s="9" t="s">
        <v>56</v>
      </c>
      <c r="B23" s="16"/>
      <c r="C23" s="24"/>
      <c r="D23" s="16"/>
      <c r="E23" s="24"/>
      <c r="F23" s="16"/>
      <c r="G23" s="24"/>
      <c r="H23" s="43"/>
      <c r="I23" s="24"/>
    </row>
    <row r="24" spans="1:12" ht="14.25" customHeight="1">
      <c r="A24" s="10" t="s">
        <v>68</v>
      </c>
    </row>
    <row r="25" spans="1:12" ht="14.25" customHeight="1">
      <c r="A25" s="115" t="s">
        <v>130</v>
      </c>
      <c r="B25" s="17"/>
      <c r="D25" s="17"/>
      <c r="F25" s="17"/>
    </row>
    <row r="26" spans="1:12" ht="14.25" customHeight="1">
      <c r="A26" s="11" t="s">
        <v>69</v>
      </c>
    </row>
    <row r="27" spans="1:12" ht="24" customHeight="1"/>
    <row r="28" spans="1:12" ht="24" customHeight="1">
      <c r="A28" s="4" t="s">
        <v>36</v>
      </c>
    </row>
    <row r="29" spans="1:12" ht="18" customHeight="1">
      <c r="A29" s="4"/>
      <c r="H29" s="41"/>
      <c r="I29" s="41"/>
      <c r="J29" s="41" t="s">
        <v>131</v>
      </c>
      <c r="L29" s="41"/>
    </row>
    <row r="30" spans="1:12" s="2" customFormat="1" ht="24" customHeight="1">
      <c r="A30" s="5" t="s">
        <v>5</v>
      </c>
      <c r="B30" s="337" t="s">
        <v>4</v>
      </c>
      <c r="C30" s="337"/>
      <c r="D30" s="326" t="s">
        <v>67</v>
      </c>
      <c r="E30" s="327"/>
      <c r="F30" s="328" t="s">
        <v>51</v>
      </c>
      <c r="G30" s="327"/>
      <c r="H30" s="328" t="s">
        <v>24</v>
      </c>
      <c r="I30" s="327"/>
      <c r="J30" s="5" t="s">
        <v>17</v>
      </c>
    </row>
    <row r="31" spans="1:12" s="2" customFormat="1" ht="24" customHeight="1">
      <c r="A31" s="12" t="s">
        <v>73</v>
      </c>
      <c r="B31" s="331">
        <v>22020</v>
      </c>
      <c r="C31" s="332"/>
      <c r="D31" s="331" t="s">
        <v>70</v>
      </c>
      <c r="E31" s="334"/>
      <c r="F31" s="331" t="s">
        <v>48</v>
      </c>
      <c r="G31" s="332"/>
      <c r="H31" s="354" t="s">
        <v>102</v>
      </c>
      <c r="I31" s="355"/>
      <c r="J31" s="50" t="s">
        <v>10</v>
      </c>
    </row>
    <row r="32" spans="1:12" ht="18" customHeight="1">
      <c r="A32" s="6">
        <v>2016</v>
      </c>
      <c r="B32" s="93">
        <v>0.36421999999999999</v>
      </c>
      <c r="C32" s="28">
        <v>0.64008568072721916</v>
      </c>
      <c r="D32" s="93">
        <v>31.64011</v>
      </c>
      <c r="E32" s="28">
        <v>55.605185828392898</v>
      </c>
      <c r="F32" s="93">
        <v>1.81871</v>
      </c>
      <c r="G32" s="28">
        <v>3.1962518790281234</v>
      </c>
      <c r="H32" s="93">
        <v>23.078320000000001</v>
      </c>
      <c r="I32" s="28">
        <v>40.558476611851738</v>
      </c>
      <c r="J32" s="102">
        <v>56.901359999999997</v>
      </c>
    </row>
    <row r="33" spans="1:10" ht="18" customHeight="1">
      <c r="A33" s="76">
        <v>2017</v>
      </c>
      <c r="B33" s="94">
        <v>1.79386</v>
      </c>
      <c r="C33" s="29">
        <v>4.1877878587233592</v>
      </c>
      <c r="D33" s="16">
        <v>27.01868</v>
      </c>
      <c r="E33" s="29">
        <v>63.075515731261831</v>
      </c>
      <c r="F33" s="94">
        <v>2.6125699999999998</v>
      </c>
      <c r="G33" s="29">
        <v>6.0990855774397357</v>
      </c>
      <c r="H33" s="16">
        <v>11.41034</v>
      </c>
      <c r="I33" s="29">
        <v>26.637610832575099</v>
      </c>
      <c r="J33" s="103">
        <v>42.835439999999998</v>
      </c>
    </row>
    <row r="34" spans="1:10" ht="18" customHeight="1">
      <c r="A34" s="76">
        <v>2018</v>
      </c>
      <c r="B34" s="94">
        <v>0.58348999999999995</v>
      </c>
      <c r="C34" s="29">
        <v>3.0773289154485162</v>
      </c>
      <c r="D34" s="16">
        <v>5.5880999999999998</v>
      </c>
      <c r="E34" s="29">
        <v>29.471851087417033</v>
      </c>
      <c r="F34" s="94">
        <v>3.6208499999999999</v>
      </c>
      <c r="G34" s="29">
        <v>19.096464548841031</v>
      </c>
      <c r="H34" s="16">
        <v>9.1683800000000009</v>
      </c>
      <c r="I34" s="29">
        <v>48.354355448293383</v>
      </c>
      <c r="J34" s="103">
        <v>18.960819999999998</v>
      </c>
    </row>
    <row r="35" spans="1:10" ht="18" customHeight="1">
      <c r="A35" s="76">
        <v>2019</v>
      </c>
      <c r="B35" s="94">
        <v>0.92512000000000005</v>
      </c>
      <c r="C35" s="29">
        <v>3.092934316724508</v>
      </c>
      <c r="D35" s="16">
        <v>7.0724799999999997</v>
      </c>
      <c r="E35" s="29">
        <v>23.645174510933323</v>
      </c>
      <c r="F35" s="94">
        <v>16.374960000000002</v>
      </c>
      <c r="G35" s="29">
        <v>54.745860569625584</v>
      </c>
      <c r="H35" s="16">
        <v>5.5383100000000001</v>
      </c>
      <c r="I35" s="29">
        <v>18.516030602716608</v>
      </c>
      <c r="J35" s="103">
        <v>29.910869999999999</v>
      </c>
    </row>
    <row r="36" spans="1:10" ht="18" customHeight="1">
      <c r="A36" s="8">
        <v>2020</v>
      </c>
      <c r="B36" s="95">
        <v>0.17410999999999999</v>
      </c>
      <c r="C36" s="30">
        <v>0.69248512253246652</v>
      </c>
      <c r="D36" s="95">
        <v>2.95086</v>
      </c>
      <c r="E36" s="30">
        <v>11.736087634430453</v>
      </c>
      <c r="F36" s="95">
        <v>10.014419999999999</v>
      </c>
      <c r="G36" s="30">
        <v>39.829048015175097</v>
      </c>
      <c r="H36" s="95">
        <v>12.004099999999999</v>
      </c>
      <c r="I36" s="30">
        <v>47.74237922786223</v>
      </c>
      <c r="J36" s="104">
        <v>25.1435</v>
      </c>
    </row>
    <row r="37" spans="1:10" ht="14.25" customHeight="1">
      <c r="A37" s="9" t="s">
        <v>56</v>
      </c>
      <c r="B37" s="16"/>
      <c r="C37" s="24"/>
      <c r="D37" s="16"/>
      <c r="E37" s="24"/>
      <c r="F37" s="16"/>
      <c r="G37" s="24"/>
      <c r="H37" s="43"/>
      <c r="I37" s="24"/>
    </row>
    <row r="38" spans="1:10" ht="14.25" customHeight="1">
      <c r="A38" s="10" t="s">
        <v>68</v>
      </c>
      <c r="B38" s="17"/>
      <c r="D38" s="17"/>
      <c r="F38" s="17"/>
      <c r="H38" s="17"/>
      <c r="I38" s="17"/>
    </row>
    <row r="39" spans="1:10" ht="14.25" customHeight="1">
      <c r="A39" s="1" t="s">
        <v>7</v>
      </c>
    </row>
    <row r="40" spans="1:10" ht="14.25" customHeight="1">
      <c r="A40" s="11" t="s">
        <v>69</v>
      </c>
    </row>
    <row r="41" spans="1:10">
      <c r="A41" s="1" t="s">
        <v>312</v>
      </c>
    </row>
    <row r="42" spans="1:10" s="80" customFormat="1"/>
  </sheetData>
  <mergeCells count="15">
    <mergeCell ref="B30:C30"/>
    <mergeCell ref="D30:E30"/>
    <mergeCell ref="F30:G30"/>
    <mergeCell ref="H30:I30"/>
    <mergeCell ref="B31:C31"/>
    <mergeCell ref="D31:E31"/>
    <mergeCell ref="F31:G31"/>
    <mergeCell ref="H31:I31"/>
    <mergeCell ref="B4:C4"/>
    <mergeCell ref="D4:E4"/>
    <mergeCell ref="F4:G4"/>
    <mergeCell ref="H4:I4"/>
    <mergeCell ref="B17:C17"/>
    <mergeCell ref="D17:E17"/>
    <mergeCell ref="F17:G17"/>
  </mergeCells>
  <phoneticPr fontId="32"/>
  <conditionalFormatting sqref="A7:B7 D7 F7 A8:H9 A18:A22 A1:XFD1 A4:XFD4 B11:XFD14 A42:XFD1048576 J5:XFD9 A17:XFD17 H18:XFD22 A30:XFD36 B24:XFD24 A5:D6 F6:G6 B2:XFD2 B38:XFD41 F5:H5">
    <cfRule type="cellIs" dxfId="210" priority="65" operator="equal">
      <formula>"×"</formula>
    </cfRule>
  </conditionalFormatting>
  <conditionalFormatting sqref="A29:G29 A3:H3 A16:H16 K29:XFD29 J3:XFD3 J16:XFD16 A15:XFD15 B25:XFD25 A27:XFD28">
    <cfRule type="cellIs" dxfId="209" priority="63" operator="equal">
      <formula>"×"</formula>
    </cfRule>
  </conditionalFormatting>
  <conditionalFormatting sqref="I16">
    <cfRule type="cellIs" dxfId="208" priority="56" operator="equal">
      <formula>"×"</formula>
    </cfRule>
  </conditionalFormatting>
  <conditionalFormatting sqref="I29">
    <cfRule type="cellIs" dxfId="207" priority="49" operator="equal">
      <formula>"×"</formula>
    </cfRule>
  </conditionalFormatting>
  <conditionalFormatting sqref="H29">
    <cfRule type="cellIs" dxfId="206" priority="47" operator="equal">
      <formula>"×"</formula>
    </cfRule>
  </conditionalFormatting>
  <conditionalFormatting sqref="H6">
    <cfRule type="cellIs" dxfId="205" priority="38" operator="equal">
      <formula>"×"</formula>
    </cfRule>
  </conditionalFormatting>
  <conditionalFormatting sqref="H7">
    <cfRule type="cellIs" dxfId="204" priority="34" operator="equal">
      <formula>"×"</formula>
    </cfRule>
  </conditionalFormatting>
  <conditionalFormatting sqref="C7">
    <cfRule type="cellIs" dxfId="203" priority="33" operator="equal">
      <formula>"×"</formula>
    </cfRule>
  </conditionalFormatting>
  <conditionalFormatting sqref="G7">
    <cfRule type="cellIs" dxfId="202" priority="31" operator="equal">
      <formula>"×"</formula>
    </cfRule>
  </conditionalFormatting>
  <conditionalFormatting sqref="J29">
    <cfRule type="cellIs" dxfId="201" priority="25" operator="equal">
      <formula>"×"</formula>
    </cfRule>
  </conditionalFormatting>
  <conditionalFormatting sqref="I3">
    <cfRule type="cellIs" dxfId="200" priority="22" operator="equal">
      <formula>"×"</formula>
    </cfRule>
  </conditionalFormatting>
  <conditionalFormatting sqref="I5:I9">
    <cfRule type="cellIs" dxfId="199" priority="20" operator="equal">
      <formula>"×"</formula>
    </cfRule>
  </conditionalFormatting>
  <conditionalFormatting sqref="B26:XFD26">
    <cfRule type="cellIs" dxfId="198" priority="19" operator="equal">
      <formula>"×"</formula>
    </cfRule>
  </conditionalFormatting>
  <conditionalFormatting sqref="A10:XFD10">
    <cfRule type="cellIs" dxfId="197" priority="17" operator="equal">
      <formula>"×"</formula>
    </cfRule>
  </conditionalFormatting>
  <conditionalFormatting sqref="A23:XFD23">
    <cfRule type="cellIs" dxfId="196" priority="16" operator="equal">
      <formula>"×"</formula>
    </cfRule>
  </conditionalFormatting>
  <conditionalFormatting sqref="A37:XFD37">
    <cfRule type="cellIs" dxfId="195" priority="15" operator="equal">
      <formula>"×"</formula>
    </cfRule>
  </conditionalFormatting>
  <conditionalFormatting sqref="A11:A13">
    <cfRule type="cellIs" dxfId="194" priority="14" operator="equal">
      <formula>"×"</formula>
    </cfRule>
  </conditionalFormatting>
  <conditionalFormatting sqref="A14">
    <cfRule type="cellIs" dxfId="193" priority="13" operator="equal">
      <formula>"×"</formula>
    </cfRule>
  </conditionalFormatting>
  <conditionalFormatting sqref="A24">
    <cfRule type="cellIs" dxfId="192" priority="12" operator="equal">
      <formula>"×"</formula>
    </cfRule>
  </conditionalFormatting>
  <conditionalFormatting sqref="A26">
    <cfRule type="cellIs" dxfId="191" priority="11" operator="equal">
      <formula>"×"</formula>
    </cfRule>
  </conditionalFormatting>
  <conditionalFormatting sqref="A39">
    <cfRule type="cellIs" dxfId="190" priority="10" operator="equal">
      <formula>"×"</formula>
    </cfRule>
  </conditionalFormatting>
  <conditionalFormatting sqref="A40">
    <cfRule type="cellIs" dxfId="189" priority="9" operator="equal">
      <formula>"×"</formula>
    </cfRule>
  </conditionalFormatting>
  <conditionalFormatting sqref="A38">
    <cfRule type="cellIs" dxfId="188" priority="8" operator="equal">
      <formula>"×"</formula>
    </cfRule>
  </conditionalFormatting>
  <conditionalFormatting sqref="E7">
    <cfRule type="cellIs" dxfId="187" priority="7" operator="equal">
      <formula>"×"</formula>
    </cfRule>
  </conditionalFormatting>
  <conditionalFormatting sqref="E6">
    <cfRule type="cellIs" dxfId="186" priority="6" operator="equal">
      <formula>"×"</formula>
    </cfRule>
  </conditionalFormatting>
  <conditionalFormatting sqref="A25">
    <cfRule type="cellIs" dxfId="185" priority="5" operator="equal">
      <formula>"×"</formula>
    </cfRule>
  </conditionalFormatting>
  <conditionalFormatting sqref="A2">
    <cfRule type="cellIs" dxfId="184" priority="4" operator="equal">
      <formula>"×"</formula>
    </cfRule>
  </conditionalFormatting>
  <conditionalFormatting sqref="A41">
    <cfRule type="cellIs" dxfId="183" priority="3" operator="equal">
      <formula>"×"</formula>
    </cfRule>
  </conditionalFormatting>
  <conditionalFormatting sqref="E5">
    <cfRule type="cellIs" dxfId="182" priority="2" operator="equal">
      <formula>"×"</formula>
    </cfRule>
  </conditionalFormatting>
  <conditionalFormatting sqref="B20:C21 B18:B19 B22 D18:G22">
    <cfRule type="cellIs" dxfId="181"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41"/>
  <sheetViews>
    <sheetView topLeftCell="A16" workbookViewId="0">
      <selection activeCell="A41" sqref="A41"/>
    </sheetView>
  </sheetViews>
  <sheetFormatPr defaultColWidth="9" defaultRowHeight="12.5"/>
  <cols>
    <col min="1" max="1" width="9.6328125" style="1" customWidth="1"/>
    <col min="2" max="2" width="10.6328125" style="1" customWidth="1"/>
    <col min="3" max="3" width="8.453125" style="1" customWidth="1"/>
    <col min="4" max="4" width="10.6328125" style="1" customWidth="1"/>
    <col min="5" max="5" width="8.453125" style="1" customWidth="1"/>
    <col min="6" max="6" width="10.6328125" style="1" customWidth="1"/>
    <col min="7" max="7" width="8.453125" style="1" customWidth="1"/>
    <col min="8" max="8" width="10.6328125" style="1" customWidth="1"/>
    <col min="9" max="9" width="8.453125" style="1" customWidth="1"/>
    <col min="10" max="10" width="10.6328125" style="1" customWidth="1"/>
    <col min="11" max="11" width="8.453125" style="1" customWidth="1"/>
    <col min="12" max="12" width="10.6328125" style="1" customWidth="1"/>
    <col min="13" max="13" width="7.6328125" style="1" customWidth="1"/>
    <col min="14" max="14" width="9.6328125" style="1" customWidth="1"/>
    <col min="15" max="15" width="9" style="1" customWidth="1"/>
    <col min="16" max="16384" width="9" style="1"/>
  </cols>
  <sheetData>
    <row r="1" spans="1:14" ht="24" customHeight="1">
      <c r="A1" s="3" t="s">
        <v>124</v>
      </c>
    </row>
    <row r="2" spans="1:14" ht="24" customHeight="1">
      <c r="A2" s="4" t="s">
        <v>34</v>
      </c>
    </row>
    <row r="3" spans="1:14" ht="18" customHeight="1">
      <c r="A3" s="4"/>
      <c r="H3" s="41"/>
      <c r="I3" s="41" t="s">
        <v>131</v>
      </c>
    </row>
    <row r="4" spans="1:14" s="2" customFormat="1" ht="24" customHeight="1">
      <c r="A4" s="5" t="s">
        <v>5</v>
      </c>
      <c r="B4" s="323" t="s">
        <v>6</v>
      </c>
      <c r="C4" s="323"/>
      <c r="D4" s="323" t="s">
        <v>14</v>
      </c>
      <c r="E4" s="323"/>
      <c r="F4" s="323" t="s">
        <v>15</v>
      </c>
      <c r="G4" s="323"/>
      <c r="H4" s="324" t="s">
        <v>17</v>
      </c>
      <c r="I4" s="325"/>
      <c r="L4" s="1"/>
      <c r="M4" s="1"/>
      <c r="N4" s="1"/>
    </row>
    <row r="5" spans="1:14" ht="18" customHeight="1">
      <c r="A5" s="77">
        <v>2016</v>
      </c>
      <c r="B5" s="105">
        <v>76.854879999999994</v>
      </c>
      <c r="C5" s="21">
        <v>2.5907601701963614</v>
      </c>
      <c r="D5" s="106">
        <v>2455.43894</v>
      </c>
      <c r="E5" s="21">
        <v>16.070609251313684</v>
      </c>
      <c r="F5" s="106">
        <v>77.022130000000004</v>
      </c>
      <c r="G5" s="21">
        <v>2.7647486441396465</v>
      </c>
      <c r="H5" s="106">
        <v>2609.3159500000002</v>
      </c>
      <c r="I5" s="44">
        <v>12.406746145212317</v>
      </c>
    </row>
    <row r="6" spans="1:14" ht="18" customHeight="1">
      <c r="A6" s="76">
        <v>2017</v>
      </c>
      <c r="B6" s="64">
        <v>122.84059000000001</v>
      </c>
      <c r="C6" s="22">
        <v>4.080701556792377</v>
      </c>
      <c r="D6" s="107">
        <v>1858.9620399999999</v>
      </c>
      <c r="E6" s="22">
        <v>12.950644610436157</v>
      </c>
      <c r="F6" s="107">
        <v>64.648380000000003</v>
      </c>
      <c r="G6" s="22">
        <v>2.2378006105582622</v>
      </c>
      <c r="H6" s="107">
        <v>2046.45101</v>
      </c>
      <c r="I6" s="45">
        <v>10.104228968415716</v>
      </c>
    </row>
    <row r="7" spans="1:14" ht="18" customHeight="1">
      <c r="A7" s="76">
        <v>2018</v>
      </c>
      <c r="B7" s="64">
        <v>89.811220000000006</v>
      </c>
      <c r="C7" s="22">
        <v>3.0883935539317275</v>
      </c>
      <c r="D7" s="107">
        <v>1224.2366300000001</v>
      </c>
      <c r="E7" s="22">
        <v>8.9168569656058398</v>
      </c>
      <c r="F7" s="107">
        <v>51.782859999999999</v>
      </c>
      <c r="G7" s="22">
        <v>1.9486784954394178</v>
      </c>
      <c r="H7" s="107">
        <v>1365.83071</v>
      </c>
      <c r="I7" s="45">
        <v>7.078743131462641</v>
      </c>
    </row>
    <row r="8" spans="1:14" ht="18" customHeight="1">
      <c r="A8" s="76">
        <v>2019</v>
      </c>
      <c r="B8" s="64">
        <v>64.565610000000007</v>
      </c>
      <c r="C8" s="22">
        <v>2.4807107309657637</v>
      </c>
      <c r="D8" s="107">
        <v>3082.9127899999999</v>
      </c>
      <c r="E8" s="22">
        <v>32.892154507712078</v>
      </c>
      <c r="F8" s="107">
        <v>58.022799999999997</v>
      </c>
      <c r="G8" s="22">
        <v>2.1294165357063797</v>
      </c>
      <c r="H8" s="107">
        <v>3205.5012099999999</v>
      </c>
      <c r="I8" s="45">
        <v>21.805658079651387</v>
      </c>
    </row>
    <row r="9" spans="1:14" ht="18" customHeight="1">
      <c r="A9" s="8">
        <v>2020</v>
      </c>
      <c r="B9" s="65">
        <v>26.876349999999999</v>
      </c>
      <c r="C9" s="23">
        <v>0.8406021130218938</v>
      </c>
      <c r="D9" s="108">
        <v>453.83812999999998</v>
      </c>
      <c r="E9" s="23">
        <v>2.7272097048258739</v>
      </c>
      <c r="F9" s="108">
        <v>34.509360000000001</v>
      </c>
      <c r="G9" s="23">
        <v>1.4340245671422958</v>
      </c>
      <c r="H9" s="108">
        <v>515.22384</v>
      </c>
      <c r="I9" s="46">
        <v>2.3161479741638318</v>
      </c>
      <c r="L9" s="2"/>
      <c r="M9" s="2"/>
      <c r="N9" s="2"/>
    </row>
    <row r="10" spans="1:14" ht="14.25" customHeight="1">
      <c r="A10" s="9" t="s">
        <v>56</v>
      </c>
      <c r="B10" s="16"/>
      <c r="C10" s="24"/>
      <c r="D10" s="16"/>
      <c r="E10" s="24"/>
      <c r="F10" s="16"/>
      <c r="G10" s="24"/>
      <c r="H10" s="43"/>
      <c r="I10" s="24"/>
    </row>
    <row r="11" spans="1:14" ht="14.25" customHeight="1">
      <c r="A11" s="10" t="s">
        <v>68</v>
      </c>
      <c r="B11" s="17"/>
      <c r="D11" s="17"/>
      <c r="F11" s="17"/>
      <c r="H11" s="17"/>
      <c r="I11" s="17"/>
    </row>
    <row r="12" spans="1:14" ht="14.25" customHeight="1">
      <c r="A12" s="1" t="s">
        <v>71</v>
      </c>
    </row>
    <row r="13" spans="1:14" ht="14.25" customHeight="1">
      <c r="A13" s="1" t="s">
        <v>20</v>
      </c>
    </row>
    <row r="14" spans="1:14" ht="14.25" customHeight="1">
      <c r="A14" s="11" t="s">
        <v>69</v>
      </c>
    </row>
    <row r="15" spans="1:14" ht="24" customHeight="1"/>
    <row r="16" spans="1:14" ht="24" customHeight="1">
      <c r="A16" s="4" t="s">
        <v>29</v>
      </c>
      <c r="H16" s="41"/>
      <c r="I16" s="41"/>
    </row>
    <row r="17" spans="1:12" s="2" customFormat="1" ht="24" customHeight="1">
      <c r="A17" s="5" t="s">
        <v>5</v>
      </c>
      <c r="B17" s="323" t="s">
        <v>27</v>
      </c>
      <c r="C17" s="323"/>
      <c r="D17" s="324" t="s">
        <v>28</v>
      </c>
      <c r="E17" s="325"/>
      <c r="F17" s="324" t="s">
        <v>30</v>
      </c>
      <c r="G17" s="325"/>
    </row>
    <row r="18" spans="1:12" ht="18" customHeight="1">
      <c r="A18" s="77">
        <v>2016</v>
      </c>
      <c r="B18" s="57">
        <v>958</v>
      </c>
      <c r="C18" s="60"/>
      <c r="D18" s="57">
        <v>453</v>
      </c>
      <c r="E18" s="67"/>
      <c r="F18" s="57">
        <v>7</v>
      </c>
      <c r="G18" s="60"/>
    </row>
    <row r="19" spans="1:12" ht="18" customHeight="1">
      <c r="A19" s="76">
        <v>2017</v>
      </c>
      <c r="B19" s="58">
        <v>947</v>
      </c>
      <c r="C19" s="61"/>
      <c r="D19" s="58">
        <v>351</v>
      </c>
      <c r="E19" s="62"/>
      <c r="F19" s="58">
        <v>8</v>
      </c>
      <c r="G19" s="61"/>
    </row>
    <row r="20" spans="1:12" ht="18" customHeight="1">
      <c r="A20" s="76">
        <v>2018</v>
      </c>
      <c r="B20" s="58">
        <v>571</v>
      </c>
      <c r="C20" s="61"/>
      <c r="D20" s="58">
        <v>360</v>
      </c>
      <c r="E20" s="62"/>
      <c r="F20" s="58">
        <v>6</v>
      </c>
      <c r="G20" s="61"/>
    </row>
    <row r="21" spans="1:12" ht="18" customHeight="1">
      <c r="A21" s="76">
        <v>2019</v>
      </c>
      <c r="B21" s="58">
        <v>591</v>
      </c>
      <c r="C21" s="62"/>
      <c r="D21" s="58">
        <v>212</v>
      </c>
      <c r="E21" s="62"/>
      <c r="F21" s="58">
        <v>6</v>
      </c>
      <c r="G21" s="61"/>
    </row>
    <row r="22" spans="1:12" ht="18" customHeight="1">
      <c r="A22" s="8">
        <v>2020</v>
      </c>
      <c r="B22" s="59">
        <v>173</v>
      </c>
      <c r="C22" s="63"/>
      <c r="D22" s="59">
        <v>71</v>
      </c>
      <c r="E22" s="68"/>
      <c r="F22" s="59">
        <v>4</v>
      </c>
      <c r="G22" s="63"/>
    </row>
    <row r="23" spans="1:12" ht="14.25" customHeight="1">
      <c r="A23" s="9" t="s">
        <v>56</v>
      </c>
      <c r="B23" s="16"/>
      <c r="C23" s="24"/>
      <c r="D23" s="16"/>
      <c r="E23" s="24"/>
      <c r="F23" s="16"/>
      <c r="G23" s="24"/>
      <c r="H23" s="43"/>
      <c r="I23" s="24"/>
    </row>
    <row r="24" spans="1:12" ht="14.25" customHeight="1">
      <c r="A24" s="10" t="s">
        <v>68</v>
      </c>
    </row>
    <row r="25" spans="1:12" ht="14.25" customHeight="1">
      <c r="A25" s="115" t="s">
        <v>130</v>
      </c>
      <c r="B25" s="17"/>
      <c r="D25" s="17"/>
      <c r="F25" s="17"/>
    </row>
    <row r="26" spans="1:12" ht="14.25" customHeight="1">
      <c r="A26" s="11" t="s">
        <v>69</v>
      </c>
    </row>
    <row r="27" spans="1:12" ht="24" customHeight="1"/>
    <row r="28" spans="1:12" ht="24" customHeight="1">
      <c r="A28" s="4" t="s">
        <v>36</v>
      </c>
    </row>
    <row r="29" spans="1:12" ht="18" customHeight="1">
      <c r="A29" s="4"/>
      <c r="H29" s="41"/>
      <c r="I29" s="41"/>
      <c r="L29" s="41" t="s">
        <v>131</v>
      </c>
    </row>
    <row r="30" spans="1:12" s="2" customFormat="1" ht="24" customHeight="1">
      <c r="A30" s="5" t="s">
        <v>5</v>
      </c>
      <c r="B30" s="337" t="s">
        <v>12</v>
      </c>
      <c r="C30" s="337"/>
      <c r="D30" s="356" t="s">
        <v>9</v>
      </c>
      <c r="E30" s="327"/>
      <c r="F30" s="356" t="s">
        <v>41</v>
      </c>
      <c r="G30" s="327"/>
      <c r="H30" s="356" t="s">
        <v>52</v>
      </c>
      <c r="I30" s="327"/>
      <c r="J30" s="356" t="s">
        <v>24</v>
      </c>
      <c r="K30" s="327"/>
      <c r="L30" s="5" t="s">
        <v>17</v>
      </c>
    </row>
    <row r="31" spans="1:12" s="2" customFormat="1" ht="24" customHeight="1">
      <c r="A31" s="12" t="s">
        <v>73</v>
      </c>
      <c r="B31" s="346" t="s">
        <v>57</v>
      </c>
      <c r="C31" s="347"/>
      <c r="D31" s="331" t="s">
        <v>99</v>
      </c>
      <c r="E31" s="353"/>
      <c r="F31" s="331" t="s">
        <v>100</v>
      </c>
      <c r="G31" s="332"/>
      <c r="H31" s="343" t="s">
        <v>101</v>
      </c>
      <c r="I31" s="357"/>
      <c r="J31" s="346" t="s">
        <v>21</v>
      </c>
      <c r="K31" s="347"/>
      <c r="L31" s="50" t="s">
        <v>10</v>
      </c>
    </row>
    <row r="32" spans="1:12" ht="18" customHeight="1">
      <c r="A32" s="6">
        <v>2016</v>
      </c>
      <c r="B32" s="105">
        <v>528.72271999999998</v>
      </c>
      <c r="C32" s="28">
        <v>20.26288613035301</v>
      </c>
      <c r="D32" s="106">
        <v>1242.6254100000001</v>
      </c>
      <c r="E32" s="28">
        <v>47.622650418234343</v>
      </c>
      <c r="F32" s="106" t="s">
        <v>112</v>
      </c>
      <c r="G32" s="37" t="s">
        <v>112</v>
      </c>
      <c r="H32" s="106">
        <v>619.04611</v>
      </c>
      <c r="I32" s="28">
        <v>23.724459633786203</v>
      </c>
      <c r="J32" s="106">
        <v>218.92170999999999</v>
      </c>
      <c r="K32" s="28">
        <v>8.3900038176264076</v>
      </c>
      <c r="L32" s="73">
        <v>2609.3159500000002</v>
      </c>
    </row>
    <row r="33" spans="1:12" ht="18" customHeight="1">
      <c r="A33" s="76">
        <v>2017</v>
      </c>
      <c r="B33" s="64">
        <v>572.00418000000002</v>
      </c>
      <c r="C33" s="29">
        <v>27.951032348014198</v>
      </c>
      <c r="D33" s="107">
        <v>312.48021999999997</v>
      </c>
      <c r="E33" s="29">
        <v>15.269372234930657</v>
      </c>
      <c r="F33" s="107">
        <v>96.155299999999997</v>
      </c>
      <c r="G33" s="29">
        <v>4.6986369504549135</v>
      </c>
      <c r="H33" s="107">
        <v>935.22397999999998</v>
      </c>
      <c r="I33" s="29">
        <v>45.699798108702218</v>
      </c>
      <c r="J33" s="107">
        <v>130.58732000000001</v>
      </c>
      <c r="K33" s="29">
        <v>6.3811603578980192</v>
      </c>
      <c r="L33" s="74">
        <v>2046.45101</v>
      </c>
    </row>
    <row r="34" spans="1:12" ht="18" customHeight="1">
      <c r="A34" s="76">
        <v>2018</v>
      </c>
      <c r="B34" s="64">
        <v>260.79521999999997</v>
      </c>
      <c r="C34" s="29">
        <v>19.094256620353935</v>
      </c>
      <c r="D34" s="107">
        <v>632.12958000000003</v>
      </c>
      <c r="E34" s="29">
        <v>46.281693266658969</v>
      </c>
      <c r="F34" s="107">
        <v>316.36813000000001</v>
      </c>
      <c r="G34" s="29">
        <v>23.163055693856233</v>
      </c>
      <c r="H34" s="107">
        <v>120.39349</v>
      </c>
      <c r="I34" s="29">
        <v>8.8146713930938621</v>
      </c>
      <c r="J34" s="107">
        <v>36.144289999999998</v>
      </c>
      <c r="K34" s="29">
        <v>2.646323026037007</v>
      </c>
      <c r="L34" s="74">
        <v>1365.83071</v>
      </c>
    </row>
    <row r="35" spans="1:12" ht="18" customHeight="1">
      <c r="A35" s="76">
        <v>2019</v>
      </c>
      <c r="B35" s="64">
        <v>9.1539999999999996E-2</v>
      </c>
      <c r="C35" s="29">
        <v>2.8558261791481868E-3</v>
      </c>
      <c r="D35" s="107">
        <v>2824.4436500000002</v>
      </c>
      <c r="E35" s="29">
        <v>88.112387684921245</v>
      </c>
      <c r="F35" s="107" t="s">
        <v>112</v>
      </c>
      <c r="G35" s="37" t="s">
        <v>112</v>
      </c>
      <c r="H35" s="107">
        <v>138.32364999999999</v>
      </c>
      <c r="I35" s="29">
        <v>4.3151956393826936</v>
      </c>
      <c r="J35" s="107">
        <v>242.64236</v>
      </c>
      <c r="K35" s="29">
        <v>7.5695608495169182</v>
      </c>
      <c r="L35" s="74">
        <v>3205.5012099999999</v>
      </c>
    </row>
    <row r="36" spans="1:12" ht="18" customHeight="1">
      <c r="A36" s="8">
        <v>2020</v>
      </c>
      <c r="B36" s="65">
        <v>203.46648999999999</v>
      </c>
      <c r="C36" s="30">
        <v>39.490892498777505</v>
      </c>
      <c r="D36" s="108">
        <v>74.642380000000003</v>
      </c>
      <c r="E36" s="30">
        <v>14.487370029138924</v>
      </c>
      <c r="F36" s="108" t="s">
        <v>112</v>
      </c>
      <c r="G36" s="79" t="s">
        <v>112</v>
      </c>
      <c r="H36" s="108">
        <v>211.05408</v>
      </c>
      <c r="I36" s="30">
        <v>40.963569766565961</v>
      </c>
      <c r="J36" s="108">
        <v>26.060890000000001</v>
      </c>
      <c r="K36" s="30">
        <v>5.0581677055176009</v>
      </c>
      <c r="L36" s="75">
        <v>515.22384</v>
      </c>
    </row>
    <row r="37" spans="1:12" ht="14.25" customHeight="1">
      <c r="A37" s="9" t="s">
        <v>56</v>
      </c>
      <c r="B37" s="16"/>
      <c r="C37" s="24"/>
      <c r="D37" s="16"/>
      <c r="E37" s="24"/>
      <c r="F37" s="16"/>
      <c r="G37" s="24"/>
      <c r="H37" s="43"/>
      <c r="I37" s="24"/>
    </row>
    <row r="38" spans="1:12" ht="14.25" customHeight="1">
      <c r="A38" s="10" t="s">
        <v>68</v>
      </c>
      <c r="B38" s="17"/>
      <c r="D38" s="17"/>
      <c r="F38" s="17"/>
      <c r="H38" s="17"/>
      <c r="I38" s="17"/>
    </row>
    <row r="39" spans="1:12" ht="14.25" customHeight="1">
      <c r="A39" s="1" t="s">
        <v>7</v>
      </c>
    </row>
    <row r="40" spans="1:12" ht="14.25" customHeight="1">
      <c r="A40" s="11" t="s">
        <v>69</v>
      </c>
    </row>
    <row r="41" spans="1:12">
      <c r="A41" s="1" t="s">
        <v>312</v>
      </c>
    </row>
  </sheetData>
  <mergeCells count="17">
    <mergeCell ref="B31:C31"/>
    <mergeCell ref="D31:E31"/>
    <mergeCell ref="F31:G31"/>
    <mergeCell ref="H31:I31"/>
    <mergeCell ref="J31:K31"/>
    <mergeCell ref="B30:C30"/>
    <mergeCell ref="D30:E30"/>
    <mergeCell ref="F30:G30"/>
    <mergeCell ref="H30:I30"/>
    <mergeCell ref="J30:K30"/>
    <mergeCell ref="B4:C4"/>
    <mergeCell ref="D4:E4"/>
    <mergeCell ref="F4:G4"/>
    <mergeCell ref="H4:I4"/>
    <mergeCell ref="B17:C17"/>
    <mergeCell ref="D17:E17"/>
    <mergeCell ref="F17:G17"/>
  </mergeCells>
  <phoneticPr fontId="32"/>
  <conditionalFormatting sqref="A7:B7 D7 F7 A6:G6 A5:A7 A5:H5 A8:H9 A18:A22 A1:XFD1 B11:XFD14 A42:XFD1048576 A4:XFD4 J5:XFD9 A17:XFD17 H18:XFD22 B24:XFD24 A30:XFD31 B2:XFD2 B38:XFD41 A35:F36 H35:XFD36 A33:XFD34 A32:F32 H32:XFD32">
    <cfRule type="cellIs" dxfId="180" priority="68" operator="equal">
      <formula>"×"</formula>
    </cfRule>
  </conditionalFormatting>
  <conditionalFormatting sqref="A3:H3 A16:H16 A29:H29 A15:I15 J29:K29 J15:XFD16 M27:XFD29 J3:XFD3 B25:XFD25 A27:L28">
    <cfRule type="cellIs" dxfId="179" priority="66" operator="equal">
      <formula>"×"</formula>
    </cfRule>
  </conditionalFormatting>
  <conditionalFormatting sqref="I16">
    <cfRule type="cellIs" dxfId="178" priority="49" operator="equal">
      <formula>"×"</formula>
    </cfRule>
  </conditionalFormatting>
  <conditionalFormatting sqref="I29">
    <cfRule type="cellIs" dxfId="177" priority="45" operator="equal">
      <formula>"×"</formula>
    </cfRule>
  </conditionalFormatting>
  <conditionalFormatting sqref="H6">
    <cfRule type="cellIs" dxfId="176" priority="37" operator="equal">
      <formula>"×"</formula>
    </cfRule>
  </conditionalFormatting>
  <conditionalFormatting sqref="H7">
    <cfRule type="cellIs" dxfId="175" priority="35" operator="equal">
      <formula>"×"</formula>
    </cfRule>
  </conditionalFormatting>
  <conditionalFormatting sqref="C7">
    <cfRule type="cellIs" dxfId="174" priority="33" operator="equal">
      <formula>"×"</formula>
    </cfRule>
  </conditionalFormatting>
  <conditionalFormatting sqref="E7">
    <cfRule type="cellIs" dxfId="173" priority="32" operator="equal">
      <formula>"×"</formula>
    </cfRule>
  </conditionalFormatting>
  <conditionalFormatting sqref="G7">
    <cfRule type="cellIs" dxfId="172" priority="31" operator="equal">
      <formula>"×"</formula>
    </cfRule>
  </conditionalFormatting>
  <conditionalFormatting sqref="L29">
    <cfRule type="cellIs" dxfId="171" priority="25" operator="equal">
      <formula>"×"</formula>
    </cfRule>
  </conditionalFormatting>
  <conditionalFormatting sqref="I3">
    <cfRule type="cellIs" dxfId="170" priority="22" operator="equal">
      <formula>"×"</formula>
    </cfRule>
  </conditionalFormatting>
  <conditionalFormatting sqref="I5:I9">
    <cfRule type="cellIs" dxfId="169" priority="20" operator="equal">
      <formula>"×"</formula>
    </cfRule>
  </conditionalFormatting>
  <conditionalFormatting sqref="B26:XFD26">
    <cfRule type="cellIs" dxfId="168" priority="19" operator="equal">
      <formula>"×"</formula>
    </cfRule>
  </conditionalFormatting>
  <conditionalFormatting sqref="A10:XFD10">
    <cfRule type="cellIs" dxfId="167" priority="17" operator="equal">
      <formula>"×"</formula>
    </cfRule>
  </conditionalFormatting>
  <conditionalFormatting sqref="A23:XFD23">
    <cfRule type="cellIs" dxfId="166" priority="16" operator="equal">
      <formula>"×"</formula>
    </cfRule>
  </conditionalFormatting>
  <conditionalFormatting sqref="A37:XFD37">
    <cfRule type="cellIs" dxfId="165" priority="15" operator="equal">
      <formula>"×"</formula>
    </cfRule>
  </conditionalFormatting>
  <conditionalFormatting sqref="A11:A13">
    <cfRule type="cellIs" dxfId="164" priority="14" operator="equal">
      <formula>"×"</formula>
    </cfRule>
  </conditionalFormatting>
  <conditionalFormatting sqref="A14">
    <cfRule type="cellIs" dxfId="163" priority="13" operator="equal">
      <formula>"×"</formula>
    </cfRule>
  </conditionalFormatting>
  <conditionalFormatting sqref="A24">
    <cfRule type="cellIs" dxfId="162" priority="12" operator="equal">
      <formula>"×"</formula>
    </cfRule>
  </conditionalFormatting>
  <conditionalFormatting sqref="A26">
    <cfRule type="cellIs" dxfId="161" priority="11" operator="equal">
      <formula>"×"</formula>
    </cfRule>
  </conditionalFormatting>
  <conditionalFormatting sqref="A39">
    <cfRule type="cellIs" dxfId="160" priority="10" operator="equal">
      <formula>"×"</formula>
    </cfRule>
  </conditionalFormatting>
  <conditionalFormatting sqref="A40">
    <cfRule type="cellIs" dxfId="159" priority="9" operator="equal">
      <formula>"×"</formula>
    </cfRule>
  </conditionalFormatting>
  <conditionalFormatting sqref="A38">
    <cfRule type="cellIs" dxfId="158" priority="8" operator="equal">
      <formula>"×"</formula>
    </cfRule>
  </conditionalFormatting>
  <conditionalFormatting sqref="A25">
    <cfRule type="cellIs" dxfId="157" priority="7" operator="equal">
      <formula>"×"</formula>
    </cfRule>
  </conditionalFormatting>
  <conditionalFormatting sqref="A2">
    <cfRule type="cellIs" dxfId="156" priority="6" operator="equal">
      <formula>"×"</formula>
    </cfRule>
  </conditionalFormatting>
  <conditionalFormatting sqref="A41">
    <cfRule type="cellIs" dxfId="155" priority="5" operator="equal">
      <formula>"×"</formula>
    </cfRule>
  </conditionalFormatting>
  <conditionalFormatting sqref="B20:C21 B18:B19 B22 D18:G22">
    <cfRule type="cellIs" dxfId="154" priority="4" operator="equal">
      <formula>"×"</formula>
    </cfRule>
  </conditionalFormatting>
  <conditionalFormatting sqref="G35">
    <cfRule type="cellIs" dxfId="153" priority="3" operator="equal">
      <formula>"×"</formula>
    </cfRule>
  </conditionalFormatting>
  <conditionalFormatting sqref="G36">
    <cfRule type="cellIs" dxfId="152" priority="2" operator="equal">
      <formula>"×"</formula>
    </cfRule>
  </conditionalFormatting>
  <conditionalFormatting sqref="G32">
    <cfRule type="cellIs" dxfId="151"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opLeftCell="A22" workbookViewId="0">
      <selection activeCell="A41" sqref="A41"/>
    </sheetView>
  </sheetViews>
  <sheetFormatPr defaultColWidth="9" defaultRowHeight="12.5"/>
  <cols>
    <col min="1" max="1" width="9.6328125" style="1" customWidth="1"/>
    <col min="2" max="2" width="10.6328125" style="1" customWidth="1"/>
    <col min="3" max="3" width="8.453125" style="1" customWidth="1"/>
    <col min="4" max="4" width="10.6328125" style="1" customWidth="1"/>
    <col min="5" max="5" width="8.453125" style="1" customWidth="1"/>
    <col min="6" max="6" width="10.6328125" style="1" customWidth="1"/>
    <col min="7" max="7" width="8.453125" style="1" customWidth="1"/>
    <col min="8" max="8" width="10.6328125" style="1" customWidth="1"/>
    <col min="9" max="9" width="8.453125" style="1" customWidth="1"/>
    <col min="10" max="10" width="9.6328125" style="1" customWidth="1"/>
    <col min="11" max="11" width="7.6328125" style="1" customWidth="1"/>
    <col min="12" max="12" width="9.6328125" style="1" customWidth="1"/>
    <col min="13" max="13" width="7.6328125" style="1" customWidth="1"/>
    <col min="14" max="14" width="9.6328125" style="1" customWidth="1"/>
    <col min="15" max="15" width="9" style="1" customWidth="1"/>
    <col min="16" max="16384" width="9" style="1"/>
  </cols>
  <sheetData>
    <row r="1" spans="1:14" ht="24" customHeight="1">
      <c r="A1" s="3" t="s">
        <v>125</v>
      </c>
    </row>
    <row r="2" spans="1:14" ht="24" customHeight="1">
      <c r="A2" s="4" t="s">
        <v>34</v>
      </c>
    </row>
    <row r="3" spans="1:14" ht="18" customHeight="1">
      <c r="A3" s="4"/>
      <c r="H3" s="41"/>
      <c r="I3" s="41" t="s">
        <v>131</v>
      </c>
    </row>
    <row r="4" spans="1:14" s="2" customFormat="1" ht="24" customHeight="1">
      <c r="A4" s="5" t="s">
        <v>5</v>
      </c>
      <c r="B4" s="323" t="s">
        <v>6</v>
      </c>
      <c r="C4" s="323"/>
      <c r="D4" s="323" t="s">
        <v>14</v>
      </c>
      <c r="E4" s="323"/>
      <c r="F4" s="323" t="s">
        <v>15</v>
      </c>
      <c r="G4" s="323"/>
      <c r="H4" s="324" t="s">
        <v>17</v>
      </c>
      <c r="I4" s="325"/>
      <c r="K4" s="1"/>
      <c r="L4" s="1"/>
      <c r="M4" s="1"/>
      <c r="N4" s="1"/>
    </row>
    <row r="5" spans="1:14" ht="18" customHeight="1">
      <c r="A5" s="6">
        <v>2016</v>
      </c>
      <c r="B5" s="54">
        <v>151.38257999999999</v>
      </c>
      <c r="C5" s="21">
        <v>5.1030718711659189</v>
      </c>
      <c r="D5" s="54">
        <v>321.67399999999998</v>
      </c>
      <c r="E5" s="21">
        <v>2.105325086622317</v>
      </c>
      <c r="F5" s="54">
        <v>211.92064999999999</v>
      </c>
      <c r="G5" s="21">
        <v>7.6069995016161069</v>
      </c>
      <c r="H5" s="71">
        <v>684.97722999999996</v>
      </c>
      <c r="I5" s="44">
        <v>3.2569220255671749</v>
      </c>
    </row>
    <row r="6" spans="1:14" ht="18" customHeight="1">
      <c r="A6" s="76">
        <v>2017</v>
      </c>
      <c r="B6" s="55">
        <v>150.46817999999999</v>
      </c>
      <c r="C6" s="22">
        <v>4.998475943745909</v>
      </c>
      <c r="D6" s="55">
        <v>1826.0213200000001</v>
      </c>
      <c r="E6" s="22">
        <v>12.721159820601919</v>
      </c>
      <c r="F6" s="55">
        <v>205.05292</v>
      </c>
      <c r="G6" s="22">
        <v>7.0978968059012377</v>
      </c>
      <c r="H6" s="70">
        <v>2181.5424200000002</v>
      </c>
      <c r="I6" s="45">
        <v>10.771234692434531</v>
      </c>
    </row>
    <row r="7" spans="1:14" ht="18" customHeight="1">
      <c r="A7" s="76">
        <v>2018</v>
      </c>
      <c r="B7" s="55">
        <v>145.37195</v>
      </c>
      <c r="C7" s="22">
        <v>4.9989943604876865</v>
      </c>
      <c r="D7" s="55">
        <v>813.64251999999999</v>
      </c>
      <c r="E7" s="22">
        <v>5.9262513535611729</v>
      </c>
      <c r="F7" s="55">
        <v>175.83204000000001</v>
      </c>
      <c r="G7" s="22">
        <v>6.616863772796969</v>
      </c>
      <c r="H7" s="70">
        <v>1134.8465100000001</v>
      </c>
      <c r="I7" s="45">
        <v>5.8816124863120827</v>
      </c>
    </row>
    <row r="8" spans="1:14" ht="18" customHeight="1">
      <c r="A8" s="76">
        <v>2019</v>
      </c>
      <c r="B8" s="55">
        <v>132.30162000000001</v>
      </c>
      <c r="C8" s="22">
        <v>5.083232653493412</v>
      </c>
      <c r="D8" s="55">
        <v>338.13573000000002</v>
      </c>
      <c r="E8" s="22">
        <v>3.6076312585859549</v>
      </c>
      <c r="F8" s="55">
        <v>173.68256</v>
      </c>
      <c r="G8" s="22">
        <v>6.3740891453344704</v>
      </c>
      <c r="H8" s="70">
        <v>644.11990000000003</v>
      </c>
      <c r="I8" s="45">
        <v>4.3816730758722002</v>
      </c>
    </row>
    <row r="9" spans="1:14" ht="18" customHeight="1">
      <c r="A9" s="8">
        <v>2020</v>
      </c>
      <c r="B9" s="56">
        <v>119.51875</v>
      </c>
      <c r="C9" s="23">
        <v>3.738146355820243</v>
      </c>
      <c r="D9" s="56">
        <v>313.42802999999998</v>
      </c>
      <c r="E9" s="23">
        <v>1.883455598924429</v>
      </c>
      <c r="F9" s="56">
        <v>122.90393</v>
      </c>
      <c r="G9" s="23">
        <v>5.1072306808808374</v>
      </c>
      <c r="H9" s="72">
        <v>555.85071000000005</v>
      </c>
      <c r="I9" s="46">
        <v>2.4987828856674952</v>
      </c>
    </row>
    <row r="10" spans="1:14" ht="14.25" customHeight="1">
      <c r="A10" s="9" t="s">
        <v>56</v>
      </c>
      <c r="B10" s="16"/>
      <c r="C10" s="24"/>
      <c r="D10" s="16"/>
      <c r="E10" s="24"/>
      <c r="F10" s="16"/>
      <c r="G10" s="24"/>
      <c r="H10" s="43"/>
      <c r="I10" s="24"/>
    </row>
    <row r="11" spans="1:14" ht="14.25" customHeight="1">
      <c r="A11" s="10" t="s">
        <v>68</v>
      </c>
      <c r="B11" s="17"/>
      <c r="D11" s="17"/>
      <c r="F11" s="17"/>
      <c r="H11" s="17"/>
      <c r="I11" s="17"/>
    </row>
    <row r="12" spans="1:14" ht="14.25" customHeight="1">
      <c r="A12" s="1" t="s">
        <v>71</v>
      </c>
    </row>
    <row r="13" spans="1:14" ht="14.25" customHeight="1">
      <c r="A13" s="1" t="s">
        <v>20</v>
      </c>
    </row>
    <row r="14" spans="1:14" ht="14.25" customHeight="1">
      <c r="A14" s="11" t="s">
        <v>69</v>
      </c>
    </row>
    <row r="15" spans="1:14" ht="24" customHeight="1"/>
    <row r="16" spans="1:14" ht="24" customHeight="1">
      <c r="A16" s="4" t="s">
        <v>29</v>
      </c>
      <c r="H16" s="41"/>
      <c r="I16" s="41"/>
    </row>
    <row r="17" spans="1:9" s="2" customFormat="1" ht="24" customHeight="1">
      <c r="A17" s="5" t="s">
        <v>5</v>
      </c>
      <c r="B17" s="323" t="s">
        <v>27</v>
      </c>
      <c r="C17" s="323"/>
      <c r="D17" s="324" t="s">
        <v>28</v>
      </c>
      <c r="E17" s="325"/>
      <c r="F17" s="324" t="s">
        <v>30</v>
      </c>
      <c r="G17" s="325"/>
    </row>
    <row r="18" spans="1:9" ht="18" customHeight="1">
      <c r="A18" s="77">
        <v>2016</v>
      </c>
      <c r="B18" s="57">
        <v>3847</v>
      </c>
      <c r="C18" s="60"/>
      <c r="D18" s="57">
        <v>2255</v>
      </c>
      <c r="E18" s="67"/>
      <c r="F18" s="57">
        <v>239</v>
      </c>
      <c r="G18" s="60"/>
    </row>
    <row r="19" spans="1:9" ht="18" customHeight="1">
      <c r="A19" s="76">
        <v>2017</v>
      </c>
      <c r="B19" s="58">
        <v>3011</v>
      </c>
      <c r="C19" s="61"/>
      <c r="D19" s="58">
        <v>2241</v>
      </c>
      <c r="E19" s="62"/>
      <c r="F19" s="58">
        <v>224</v>
      </c>
      <c r="G19" s="61"/>
    </row>
    <row r="20" spans="1:9" ht="18" customHeight="1">
      <c r="A20" s="76">
        <v>2018</v>
      </c>
      <c r="B20" s="58">
        <v>1794</v>
      </c>
      <c r="C20" s="61"/>
      <c r="D20" s="58">
        <v>1826</v>
      </c>
      <c r="E20" s="62"/>
      <c r="F20" s="58">
        <v>214</v>
      </c>
      <c r="G20" s="61"/>
    </row>
    <row r="21" spans="1:9" ht="18" customHeight="1">
      <c r="A21" s="76">
        <v>2019</v>
      </c>
      <c r="B21" s="58">
        <v>2998</v>
      </c>
      <c r="C21" s="62"/>
      <c r="D21" s="58">
        <v>1823</v>
      </c>
      <c r="E21" s="62"/>
      <c r="F21" s="58">
        <v>180</v>
      </c>
      <c r="G21" s="61"/>
    </row>
    <row r="22" spans="1:9" ht="18" customHeight="1">
      <c r="A22" s="8">
        <v>2020</v>
      </c>
      <c r="B22" s="59">
        <v>452</v>
      </c>
      <c r="C22" s="63"/>
      <c r="D22" s="59">
        <v>567</v>
      </c>
      <c r="E22" s="68"/>
      <c r="F22" s="59">
        <v>121</v>
      </c>
      <c r="G22" s="63"/>
    </row>
    <row r="23" spans="1:9" ht="14.25" customHeight="1">
      <c r="A23" s="9" t="s">
        <v>56</v>
      </c>
      <c r="B23" s="16"/>
      <c r="C23" s="24"/>
      <c r="D23" s="16"/>
      <c r="E23" s="24"/>
      <c r="F23" s="16"/>
      <c r="G23" s="24"/>
      <c r="H23" s="43"/>
      <c r="I23" s="24"/>
    </row>
    <row r="24" spans="1:9" ht="14.25" customHeight="1">
      <c r="A24" s="10" t="s">
        <v>68</v>
      </c>
    </row>
    <row r="25" spans="1:9" ht="14.25" customHeight="1">
      <c r="A25" s="115" t="s">
        <v>130</v>
      </c>
      <c r="B25" s="17"/>
      <c r="D25" s="17"/>
      <c r="F25" s="17"/>
    </row>
    <row r="26" spans="1:9" ht="14.25" customHeight="1">
      <c r="A26" s="11" t="s">
        <v>69</v>
      </c>
    </row>
    <row r="27" spans="1:9" ht="24" customHeight="1"/>
    <row r="28" spans="1:9" ht="24" customHeight="1">
      <c r="A28" s="4" t="s">
        <v>36</v>
      </c>
    </row>
    <row r="29" spans="1:9" ht="18" customHeight="1">
      <c r="A29" s="4"/>
      <c r="H29" s="41" t="s">
        <v>131</v>
      </c>
      <c r="I29" s="41"/>
    </row>
    <row r="30" spans="1:9" s="2" customFormat="1" ht="24" customHeight="1">
      <c r="A30" s="5" t="s">
        <v>5</v>
      </c>
      <c r="B30" s="337" t="s">
        <v>3</v>
      </c>
      <c r="C30" s="337"/>
      <c r="D30" s="328" t="s">
        <v>54</v>
      </c>
      <c r="E30" s="327"/>
      <c r="F30" s="328" t="s">
        <v>53</v>
      </c>
      <c r="G30" s="327"/>
      <c r="H30" s="5" t="s">
        <v>17</v>
      </c>
    </row>
    <row r="31" spans="1:9" s="2" customFormat="1" ht="24" customHeight="1">
      <c r="A31" s="12" t="s">
        <v>73</v>
      </c>
      <c r="B31" s="331" t="s">
        <v>96</v>
      </c>
      <c r="C31" s="334"/>
      <c r="D31" s="331" t="s">
        <v>98</v>
      </c>
      <c r="E31" s="334"/>
      <c r="F31" s="331" t="s">
        <v>60</v>
      </c>
      <c r="G31" s="334"/>
      <c r="H31" s="50" t="s">
        <v>10</v>
      </c>
    </row>
    <row r="32" spans="1:9" ht="18" customHeight="1">
      <c r="A32" s="6">
        <v>2016</v>
      </c>
      <c r="B32" s="54">
        <v>423.57204000000002</v>
      </c>
      <c r="C32" s="28">
        <v>61.837390025324815</v>
      </c>
      <c r="D32" s="54">
        <v>35.57282</v>
      </c>
      <c r="E32" s="28">
        <v>5.1932846496809093</v>
      </c>
      <c r="F32" s="54">
        <v>225.83237</v>
      </c>
      <c r="G32" s="28">
        <v>32.969325324994372</v>
      </c>
      <c r="H32" s="109">
        <v>684.97722999999996</v>
      </c>
    </row>
    <row r="33" spans="1:9" ht="18" customHeight="1">
      <c r="A33" s="76">
        <v>2017</v>
      </c>
      <c r="B33" s="55">
        <v>1717.7351799999999</v>
      </c>
      <c r="C33" s="29">
        <v>78.739480952327995</v>
      </c>
      <c r="D33" s="66">
        <v>214.46420000000001</v>
      </c>
      <c r="E33" s="29">
        <v>9.8308515127488008</v>
      </c>
      <c r="F33" s="55">
        <v>249.34305000000001</v>
      </c>
      <c r="G33" s="29">
        <v>11.429667534923233</v>
      </c>
      <c r="H33" s="110">
        <v>2181.5424200000002</v>
      </c>
    </row>
    <row r="34" spans="1:9" ht="18" customHeight="1">
      <c r="A34" s="76">
        <v>2018</v>
      </c>
      <c r="B34" s="55">
        <v>817.94420000000002</v>
      </c>
      <c r="C34" s="29">
        <v>72.075315462395935</v>
      </c>
      <c r="D34" s="66">
        <v>243.00214</v>
      </c>
      <c r="E34" s="29">
        <v>21.412775687341856</v>
      </c>
      <c r="F34" s="55">
        <v>73.900170000000003</v>
      </c>
      <c r="G34" s="29">
        <v>6.5119088502621256</v>
      </c>
      <c r="H34" s="110">
        <v>1134.8465100000001</v>
      </c>
    </row>
    <row r="35" spans="1:9" ht="18" customHeight="1">
      <c r="A35" s="76">
        <v>2019</v>
      </c>
      <c r="B35" s="55">
        <v>435.25778000000003</v>
      </c>
      <c r="C35" s="29">
        <v>67.574030603791002</v>
      </c>
      <c r="D35" s="66">
        <v>32.591479999999997</v>
      </c>
      <c r="E35" s="29">
        <v>5.0598462189535205</v>
      </c>
      <c r="F35" s="55">
        <v>176.27064999999999</v>
      </c>
      <c r="G35" s="29">
        <v>27.366123177255496</v>
      </c>
      <c r="H35" s="110">
        <v>644.11990000000003</v>
      </c>
    </row>
    <row r="36" spans="1:9" ht="18" customHeight="1">
      <c r="A36" s="8">
        <v>2020</v>
      </c>
      <c r="B36" s="56">
        <v>321.82337999999999</v>
      </c>
      <c r="C36" s="30">
        <v>57.897448658272467</v>
      </c>
      <c r="D36" s="56">
        <v>115.46153</v>
      </c>
      <c r="E36" s="30">
        <v>20.772039847285775</v>
      </c>
      <c r="F36" s="56">
        <v>118.5658</v>
      </c>
      <c r="G36" s="30">
        <v>21.33051149444173</v>
      </c>
      <c r="H36" s="111">
        <v>555.85071000000005</v>
      </c>
    </row>
    <row r="37" spans="1:9" ht="14.25" customHeight="1">
      <c r="A37" s="9" t="s">
        <v>56</v>
      </c>
      <c r="B37" s="16"/>
      <c r="C37" s="24"/>
      <c r="D37" s="16"/>
      <c r="E37" s="24"/>
      <c r="F37" s="16"/>
      <c r="G37" s="24"/>
      <c r="H37" s="43"/>
      <c r="I37" s="24"/>
    </row>
    <row r="38" spans="1:9" ht="14.25" customHeight="1">
      <c r="A38" s="10" t="s">
        <v>68</v>
      </c>
      <c r="B38" s="17"/>
      <c r="D38" s="17"/>
      <c r="F38" s="17"/>
      <c r="H38" s="17"/>
      <c r="I38" s="17"/>
    </row>
    <row r="39" spans="1:9" ht="14.25" customHeight="1">
      <c r="A39" s="1" t="s">
        <v>7</v>
      </c>
    </row>
    <row r="40" spans="1:9" ht="14.25" customHeight="1">
      <c r="A40" s="11" t="s">
        <v>69</v>
      </c>
    </row>
    <row r="41" spans="1:9">
      <c r="A41" s="1" t="s">
        <v>312</v>
      </c>
    </row>
  </sheetData>
  <mergeCells count="13">
    <mergeCell ref="B30:C30"/>
    <mergeCell ref="D30:E30"/>
    <mergeCell ref="F30:G30"/>
    <mergeCell ref="B31:C31"/>
    <mergeCell ref="D31:E31"/>
    <mergeCell ref="F31:G31"/>
    <mergeCell ref="B4:C4"/>
    <mergeCell ref="D4:E4"/>
    <mergeCell ref="F4:G4"/>
    <mergeCell ref="H4:I4"/>
    <mergeCell ref="B17:C17"/>
    <mergeCell ref="D17:E17"/>
    <mergeCell ref="F17:G17"/>
  </mergeCells>
  <phoneticPr fontId="32"/>
  <conditionalFormatting sqref="A7:B7 D7 F7 A6:G6 A5:H5 A8:H9 A1:XFD1 A4:XFD4 A42:XFD1048576 B11:XFD14 B24:XFD24 J5:XFD9 A17:XFD17 A30:XFD36 B2:XFD2 B38:XFD41 A18:A22 H18:XFD22">
    <cfRule type="cellIs" dxfId="150" priority="67" operator="equal">
      <formula>"×"</formula>
    </cfRule>
  </conditionalFormatting>
  <conditionalFormatting sqref="A3:H3 A29:G29 A16:H16 A15:I15 J15:XFD16 B25:XFD25 J3:XFD3 J29:XFD29 A27:XFD28">
    <cfRule type="cellIs" dxfId="149" priority="65" operator="equal">
      <formula>"×"</formula>
    </cfRule>
  </conditionalFormatting>
  <conditionalFormatting sqref="I16">
    <cfRule type="cellIs" dxfId="148" priority="52" operator="equal">
      <formula>"×"</formula>
    </cfRule>
  </conditionalFormatting>
  <conditionalFormatting sqref="H6">
    <cfRule type="cellIs" dxfId="147" priority="37" operator="equal">
      <formula>"×"</formula>
    </cfRule>
  </conditionalFormatting>
  <conditionalFormatting sqref="H7">
    <cfRule type="cellIs" dxfId="146" priority="35" operator="equal">
      <formula>"×"</formula>
    </cfRule>
  </conditionalFormatting>
  <conditionalFormatting sqref="C7">
    <cfRule type="cellIs" dxfId="145" priority="33" operator="equal">
      <formula>"×"</formula>
    </cfRule>
  </conditionalFormatting>
  <conditionalFormatting sqref="E7">
    <cfRule type="cellIs" dxfId="144" priority="32" operator="equal">
      <formula>"×"</formula>
    </cfRule>
  </conditionalFormatting>
  <conditionalFormatting sqref="G7">
    <cfRule type="cellIs" dxfId="143" priority="31" operator="equal">
      <formula>"×"</formula>
    </cfRule>
  </conditionalFormatting>
  <conditionalFormatting sqref="I29">
    <cfRule type="cellIs" dxfId="142" priority="25" operator="equal">
      <formula>"×"</formula>
    </cfRule>
  </conditionalFormatting>
  <conditionalFormatting sqref="I5:I9">
    <cfRule type="cellIs" dxfId="141" priority="19" operator="equal">
      <formula>"×"</formula>
    </cfRule>
  </conditionalFormatting>
  <conditionalFormatting sqref="I3">
    <cfRule type="cellIs" dxfId="140" priority="18" operator="equal">
      <formula>"×"</formula>
    </cfRule>
  </conditionalFormatting>
  <conditionalFormatting sqref="H29">
    <cfRule type="cellIs" dxfId="139" priority="17" operator="equal">
      <formula>"×"</formula>
    </cfRule>
  </conditionalFormatting>
  <conditionalFormatting sqref="B26:XFD26">
    <cfRule type="cellIs" dxfId="138" priority="16" operator="equal">
      <formula>"×"</formula>
    </cfRule>
  </conditionalFormatting>
  <conditionalFormatting sqref="A10:XFD10">
    <cfRule type="cellIs" dxfId="137" priority="14" operator="equal">
      <formula>"×"</formula>
    </cfRule>
  </conditionalFormatting>
  <conditionalFormatting sqref="A23:XFD23">
    <cfRule type="cellIs" dxfId="136" priority="13" operator="equal">
      <formula>"×"</formula>
    </cfRule>
  </conditionalFormatting>
  <conditionalFormatting sqref="A37:XFD37">
    <cfRule type="cellIs" dxfId="135" priority="12" operator="equal">
      <formula>"×"</formula>
    </cfRule>
  </conditionalFormatting>
  <conditionalFormatting sqref="A11:A13">
    <cfRule type="cellIs" dxfId="134" priority="11" operator="equal">
      <formula>"×"</formula>
    </cfRule>
  </conditionalFormatting>
  <conditionalFormatting sqref="A14">
    <cfRule type="cellIs" dxfId="133" priority="10" operator="equal">
      <formula>"×"</formula>
    </cfRule>
  </conditionalFormatting>
  <conditionalFormatting sqref="A24">
    <cfRule type="cellIs" dxfId="132" priority="9" operator="equal">
      <formula>"×"</formula>
    </cfRule>
  </conditionalFormatting>
  <conditionalFormatting sqref="A26">
    <cfRule type="cellIs" dxfId="131" priority="8" operator="equal">
      <formula>"×"</formula>
    </cfRule>
  </conditionalFormatting>
  <conditionalFormatting sqref="A39">
    <cfRule type="cellIs" dxfId="130" priority="7" operator="equal">
      <formula>"×"</formula>
    </cfRule>
  </conditionalFormatting>
  <conditionalFormatting sqref="A40">
    <cfRule type="cellIs" dxfId="129" priority="6" operator="equal">
      <formula>"×"</formula>
    </cfRule>
  </conditionalFormatting>
  <conditionalFormatting sqref="A38">
    <cfRule type="cellIs" dxfId="128" priority="5" operator="equal">
      <formula>"×"</formula>
    </cfRule>
  </conditionalFormatting>
  <conditionalFormatting sqref="A25">
    <cfRule type="cellIs" dxfId="127" priority="4" operator="equal">
      <formula>"×"</formula>
    </cfRule>
  </conditionalFormatting>
  <conditionalFormatting sqref="A2">
    <cfRule type="cellIs" dxfId="126" priority="3" operator="equal">
      <formula>"×"</formula>
    </cfRule>
  </conditionalFormatting>
  <conditionalFormatting sqref="A41">
    <cfRule type="cellIs" dxfId="125" priority="2" operator="equal">
      <formula>"×"</formula>
    </cfRule>
  </conditionalFormatting>
  <conditionalFormatting sqref="B20:C21 B18:B19 B22 D18:G22">
    <cfRule type="cellIs" dxfId="124"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opLeftCell="A22" workbookViewId="0">
      <selection activeCell="A42" sqref="A42"/>
    </sheetView>
  </sheetViews>
  <sheetFormatPr defaultColWidth="9" defaultRowHeight="12.5"/>
  <cols>
    <col min="1" max="1" width="9.6328125" style="1" customWidth="1"/>
    <col min="2" max="2" width="10.6328125" style="1" customWidth="1"/>
    <col min="3" max="3" width="8.453125" style="1" customWidth="1"/>
    <col min="4" max="4" width="10.6328125" style="1" customWidth="1"/>
    <col min="5" max="5" width="8.453125" style="1" customWidth="1"/>
    <col min="6" max="6" width="10.6328125" style="1" customWidth="1"/>
    <col min="7" max="7" width="8.453125" style="1" customWidth="1"/>
    <col min="8" max="8" width="10.6328125" style="1" customWidth="1"/>
    <col min="9" max="9" width="8.453125" style="1" customWidth="1"/>
    <col min="10" max="10" width="10.6328125" style="1" customWidth="1"/>
    <col min="11" max="11" width="8.453125" style="1" customWidth="1"/>
    <col min="12" max="12" width="10.6328125" style="1" customWidth="1"/>
    <col min="13" max="13" width="7.6328125" style="1" customWidth="1"/>
    <col min="14" max="14" width="9.6328125" style="1" customWidth="1"/>
    <col min="15" max="15" width="9" style="1" customWidth="1"/>
    <col min="16" max="16384" width="9" style="1"/>
  </cols>
  <sheetData>
    <row r="1" spans="1:14" ht="24" customHeight="1">
      <c r="A1" s="3" t="s">
        <v>126</v>
      </c>
    </row>
    <row r="2" spans="1:14" ht="24" customHeight="1">
      <c r="A2" s="4" t="s">
        <v>34</v>
      </c>
    </row>
    <row r="3" spans="1:14" ht="18" customHeight="1">
      <c r="A3" s="4"/>
      <c r="H3" s="41"/>
      <c r="I3" s="41" t="s">
        <v>131</v>
      </c>
    </row>
    <row r="4" spans="1:14" s="2" customFormat="1" ht="24" customHeight="1">
      <c r="A4" s="5" t="s">
        <v>5</v>
      </c>
      <c r="B4" s="323" t="s">
        <v>6</v>
      </c>
      <c r="C4" s="323"/>
      <c r="D4" s="323" t="s">
        <v>14</v>
      </c>
      <c r="E4" s="323"/>
      <c r="F4" s="323" t="s">
        <v>15</v>
      </c>
      <c r="G4" s="323"/>
      <c r="H4" s="324" t="s">
        <v>17</v>
      </c>
      <c r="I4" s="325"/>
      <c r="K4" s="1"/>
      <c r="L4" s="1"/>
      <c r="M4" s="1"/>
      <c r="N4" s="1"/>
    </row>
    <row r="5" spans="1:14" ht="18" customHeight="1">
      <c r="A5" s="6">
        <v>2016</v>
      </c>
      <c r="B5" s="71">
        <v>94.417249999999996</v>
      </c>
      <c r="C5" s="21">
        <v>3.1827837736980378</v>
      </c>
      <c r="D5" s="71">
        <v>8740.8252400000001</v>
      </c>
      <c r="E5" s="21">
        <v>57.207851772904128</v>
      </c>
      <c r="F5" s="71">
        <v>190.28969000000001</v>
      </c>
      <c r="G5" s="21">
        <v>6.8305452850880686</v>
      </c>
      <c r="H5" s="71">
        <v>9025.5321800000002</v>
      </c>
      <c r="I5" s="44">
        <v>42.914498968408452</v>
      </c>
    </row>
    <row r="6" spans="1:14" ht="18" customHeight="1">
      <c r="A6" s="7">
        <v>2017</v>
      </c>
      <c r="B6" s="70">
        <v>211.20175</v>
      </c>
      <c r="C6" s="22">
        <v>7.0160140821842187</v>
      </c>
      <c r="D6" s="70">
        <v>6914.3071099999997</v>
      </c>
      <c r="E6" s="22">
        <v>48.169210693566221</v>
      </c>
      <c r="F6" s="70">
        <v>154.73555999999999</v>
      </c>
      <c r="G6" s="22">
        <v>5.3561639281862297</v>
      </c>
      <c r="H6" s="70">
        <v>7280.24442</v>
      </c>
      <c r="I6" s="45">
        <v>35.945769637921899</v>
      </c>
    </row>
    <row r="7" spans="1:14" ht="18" customHeight="1">
      <c r="A7" s="7">
        <v>2018</v>
      </c>
      <c r="B7" s="70">
        <v>134.85419999999999</v>
      </c>
      <c r="C7" s="22">
        <v>4.6373140767572973</v>
      </c>
      <c r="D7" s="70">
        <v>9379.9496199999994</v>
      </c>
      <c r="E7" s="22">
        <v>68.319855087410346</v>
      </c>
      <c r="F7" s="70">
        <v>129.13951</v>
      </c>
      <c r="G7" s="22">
        <v>4.8597431596051681</v>
      </c>
      <c r="H7" s="70">
        <v>9643.9433300000001</v>
      </c>
      <c r="I7" s="45">
        <v>49.982034530608466</v>
      </c>
    </row>
    <row r="8" spans="1:14" ht="18" customHeight="1">
      <c r="A8" s="7">
        <v>2019</v>
      </c>
      <c r="B8" s="70">
        <v>52.92915</v>
      </c>
      <c r="C8" s="22">
        <v>2.0336197341107751</v>
      </c>
      <c r="D8" s="70">
        <v>6141.0011699999995</v>
      </c>
      <c r="E8" s="22">
        <v>65.519452905279337</v>
      </c>
      <c r="F8" s="70">
        <v>146.49611999999999</v>
      </c>
      <c r="G8" s="22">
        <v>5.3763564104225132</v>
      </c>
      <c r="H8" s="70">
        <v>6340.4264499999999</v>
      </c>
      <c r="I8" s="45">
        <v>43.131217923018419</v>
      </c>
    </row>
    <row r="9" spans="1:14" ht="18" customHeight="1">
      <c r="A9" s="8">
        <v>2020</v>
      </c>
      <c r="B9" s="72">
        <v>2149.5151900000001</v>
      </c>
      <c r="C9" s="23">
        <v>67.229639071271691</v>
      </c>
      <c r="D9" s="72">
        <v>12696.949860000001</v>
      </c>
      <c r="E9" s="23">
        <v>76.298668129706087</v>
      </c>
      <c r="F9" s="72">
        <v>518.10824000000002</v>
      </c>
      <c r="G9" s="23">
        <v>21.529809937320845</v>
      </c>
      <c r="H9" s="72">
        <v>15364.5733</v>
      </c>
      <c r="I9" s="46">
        <v>69.070223254163494</v>
      </c>
    </row>
    <row r="10" spans="1:14" ht="14.25" customHeight="1">
      <c r="A10" s="9" t="s">
        <v>56</v>
      </c>
      <c r="B10" s="16"/>
      <c r="C10" s="24"/>
      <c r="D10" s="16"/>
      <c r="E10" s="24"/>
      <c r="F10" s="16"/>
      <c r="G10" s="24"/>
      <c r="H10" s="43"/>
      <c r="I10" s="24"/>
    </row>
    <row r="11" spans="1:14" ht="14.25" customHeight="1">
      <c r="A11" s="10" t="s">
        <v>68</v>
      </c>
      <c r="B11" s="17"/>
      <c r="D11" s="17"/>
      <c r="F11" s="17"/>
      <c r="H11" s="17"/>
      <c r="I11" s="17"/>
    </row>
    <row r="12" spans="1:14" ht="14.25" customHeight="1">
      <c r="A12" s="1" t="s">
        <v>71</v>
      </c>
    </row>
    <row r="13" spans="1:14" ht="14.25" customHeight="1">
      <c r="A13" s="1" t="s">
        <v>20</v>
      </c>
    </row>
    <row r="14" spans="1:14" ht="14.25" customHeight="1">
      <c r="A14" s="11" t="s">
        <v>69</v>
      </c>
    </row>
    <row r="15" spans="1:14" ht="24" customHeight="1"/>
    <row r="16" spans="1:14" ht="24" customHeight="1">
      <c r="A16" s="4" t="s">
        <v>29</v>
      </c>
    </row>
    <row r="17" spans="1:12" s="2" customFormat="1" ht="24" customHeight="1">
      <c r="A17" s="5" t="s">
        <v>5</v>
      </c>
      <c r="B17" s="323" t="s">
        <v>27</v>
      </c>
      <c r="C17" s="323"/>
      <c r="D17" s="324" t="s">
        <v>28</v>
      </c>
      <c r="E17" s="325"/>
      <c r="F17" s="324" t="s">
        <v>30</v>
      </c>
      <c r="G17" s="325"/>
    </row>
    <row r="18" spans="1:12" ht="18" customHeight="1">
      <c r="A18" s="6">
        <v>2016</v>
      </c>
      <c r="B18" s="57">
        <v>2566</v>
      </c>
      <c r="C18" s="60"/>
      <c r="D18" s="57">
        <v>2085</v>
      </c>
      <c r="E18" s="67"/>
      <c r="F18" s="57">
        <v>7</v>
      </c>
      <c r="G18" s="60"/>
    </row>
    <row r="19" spans="1:12" ht="18" customHeight="1">
      <c r="A19" s="7">
        <v>2017</v>
      </c>
      <c r="B19" s="58">
        <v>2606</v>
      </c>
      <c r="C19" s="61"/>
      <c r="D19" s="58">
        <v>2113</v>
      </c>
      <c r="E19" s="62"/>
      <c r="F19" s="58">
        <v>5</v>
      </c>
      <c r="G19" s="61"/>
    </row>
    <row r="20" spans="1:12" ht="18" customHeight="1">
      <c r="A20" s="7">
        <v>2018</v>
      </c>
      <c r="B20" s="58">
        <v>3144</v>
      </c>
      <c r="C20" s="61"/>
      <c r="D20" s="58">
        <v>2451</v>
      </c>
      <c r="E20" s="62"/>
      <c r="F20" s="58">
        <v>3</v>
      </c>
      <c r="G20" s="61"/>
    </row>
    <row r="21" spans="1:12" ht="18" customHeight="1">
      <c r="A21" s="7">
        <v>2019</v>
      </c>
      <c r="B21" s="58">
        <v>5786</v>
      </c>
      <c r="C21" s="62"/>
      <c r="D21" s="58">
        <v>2750</v>
      </c>
      <c r="E21" s="62"/>
      <c r="F21" s="58">
        <v>2</v>
      </c>
      <c r="G21" s="61"/>
    </row>
    <row r="22" spans="1:12" ht="18" customHeight="1">
      <c r="A22" s="8">
        <v>2020</v>
      </c>
      <c r="B22" s="59">
        <v>2465</v>
      </c>
      <c r="C22" s="63"/>
      <c r="D22" s="59">
        <v>934</v>
      </c>
      <c r="E22" s="68"/>
      <c r="F22" s="59">
        <v>0</v>
      </c>
      <c r="G22" s="63"/>
    </row>
    <row r="23" spans="1:12" ht="14.25" customHeight="1">
      <c r="A23" s="9" t="s">
        <v>56</v>
      </c>
      <c r="B23" s="16"/>
      <c r="C23" s="24"/>
      <c r="D23" s="16"/>
      <c r="E23" s="24"/>
      <c r="F23" s="16"/>
      <c r="G23" s="24"/>
      <c r="H23" s="43"/>
      <c r="I23" s="24"/>
    </row>
    <row r="24" spans="1:12" ht="14.25" customHeight="1">
      <c r="A24" s="10" t="s">
        <v>68</v>
      </c>
    </row>
    <row r="25" spans="1:12" ht="14.25" customHeight="1">
      <c r="A25" s="115" t="s">
        <v>130</v>
      </c>
      <c r="B25" s="17"/>
      <c r="D25" s="17"/>
      <c r="F25" s="17"/>
    </row>
    <row r="26" spans="1:12" ht="14.25" customHeight="1">
      <c r="A26" s="11" t="s">
        <v>69</v>
      </c>
    </row>
    <row r="27" spans="1:12" ht="24" customHeight="1"/>
    <row r="28" spans="1:12" ht="24" customHeight="1">
      <c r="A28" s="4" t="s">
        <v>36</v>
      </c>
    </row>
    <row r="29" spans="1:12" ht="18" customHeight="1">
      <c r="A29" s="4"/>
      <c r="G29" s="41"/>
      <c r="I29" s="41"/>
      <c r="L29" s="41" t="s">
        <v>131</v>
      </c>
    </row>
    <row r="30" spans="1:12" s="2" customFormat="1" ht="24" customHeight="1">
      <c r="A30" s="5" t="s">
        <v>5</v>
      </c>
      <c r="B30" s="328" t="s">
        <v>47</v>
      </c>
      <c r="C30" s="327"/>
      <c r="D30" s="337" t="s">
        <v>58</v>
      </c>
      <c r="E30" s="337"/>
      <c r="F30" s="328" t="s">
        <v>26</v>
      </c>
      <c r="G30" s="327"/>
      <c r="H30" s="328" t="s">
        <v>61</v>
      </c>
      <c r="I30" s="327"/>
      <c r="J30" s="328" t="s">
        <v>59</v>
      </c>
      <c r="K30" s="327"/>
      <c r="L30" s="5" t="s">
        <v>17</v>
      </c>
    </row>
    <row r="31" spans="1:12" s="2" customFormat="1" ht="24" customHeight="1">
      <c r="A31" s="12" t="s">
        <v>73</v>
      </c>
      <c r="B31" s="346" t="s">
        <v>91</v>
      </c>
      <c r="C31" s="347"/>
      <c r="D31" s="358" t="s">
        <v>92</v>
      </c>
      <c r="E31" s="332"/>
      <c r="F31" s="358" t="s">
        <v>93</v>
      </c>
      <c r="G31" s="332"/>
      <c r="H31" s="358" t="s">
        <v>55</v>
      </c>
      <c r="I31" s="332"/>
      <c r="J31" s="358" t="s">
        <v>94</v>
      </c>
      <c r="K31" s="332"/>
      <c r="L31" s="50" t="s">
        <v>10</v>
      </c>
    </row>
    <row r="32" spans="1:12" ht="18" customHeight="1">
      <c r="A32" s="6">
        <v>2016</v>
      </c>
      <c r="B32" s="71">
        <v>32.24532</v>
      </c>
      <c r="C32" s="28">
        <v>0.35726784407108769</v>
      </c>
      <c r="D32" s="71">
        <v>677.46141</v>
      </c>
      <c r="E32" s="28">
        <v>7.506054955128354</v>
      </c>
      <c r="F32" s="71">
        <v>7438.97649</v>
      </c>
      <c r="G32" s="28">
        <v>82.421472106315306</v>
      </c>
      <c r="H32" s="71">
        <v>1811.42282</v>
      </c>
      <c r="I32" s="28">
        <v>20.069983469765045</v>
      </c>
      <c r="J32" s="71">
        <v>22.54269</v>
      </c>
      <c r="K32" s="28">
        <v>0.2497657431213908</v>
      </c>
      <c r="L32" s="73">
        <v>9025.5321800000002</v>
      </c>
    </row>
    <row r="33" spans="1:13" ht="18" customHeight="1">
      <c r="A33" s="7">
        <v>2017</v>
      </c>
      <c r="B33" s="70">
        <v>49.318309999999997</v>
      </c>
      <c r="C33" s="29">
        <v>0.6774265222914666</v>
      </c>
      <c r="D33" s="70">
        <v>394.44605999999999</v>
      </c>
      <c r="E33" s="29">
        <v>5.4180331529201649</v>
      </c>
      <c r="F33" s="70">
        <v>3803.0760799999998</v>
      </c>
      <c r="G33" s="29">
        <v>52.238302231553135</v>
      </c>
      <c r="H33" s="70">
        <v>3486.72651</v>
      </c>
      <c r="I33" s="29">
        <v>47.892986920903674</v>
      </c>
      <c r="J33" s="70">
        <v>21.14302</v>
      </c>
      <c r="K33" s="29">
        <v>0.29041632300539766</v>
      </c>
      <c r="L33" s="74">
        <v>7280.24442</v>
      </c>
    </row>
    <row r="34" spans="1:13" ht="18" customHeight="1">
      <c r="A34" s="7">
        <v>2018</v>
      </c>
      <c r="B34" s="70">
        <v>26.6111</v>
      </c>
      <c r="C34" s="29">
        <v>0.27593592624017327</v>
      </c>
      <c r="D34" s="70">
        <v>283.44619</v>
      </c>
      <c r="E34" s="29">
        <v>2.9391108537155581</v>
      </c>
      <c r="F34" s="70">
        <v>8199.3723000000009</v>
      </c>
      <c r="G34" s="29">
        <v>85.020950602018843</v>
      </c>
      <c r="H34" s="70">
        <v>1608.1104700000001</v>
      </c>
      <c r="I34" s="29">
        <v>16.674822854213097</v>
      </c>
      <c r="J34" s="70">
        <v>230.85070999999999</v>
      </c>
      <c r="K34" s="29">
        <v>2.393737687131273</v>
      </c>
      <c r="L34" s="74">
        <v>9643.9433300000001</v>
      </c>
      <c r="M34" s="112"/>
    </row>
    <row r="35" spans="1:13" ht="18" customHeight="1">
      <c r="A35" s="7">
        <v>2019</v>
      </c>
      <c r="B35" s="70">
        <v>19.670950000000001</v>
      </c>
      <c r="C35" s="29">
        <v>0.31024648636589258</v>
      </c>
      <c r="D35" s="70">
        <v>65.087299999999999</v>
      </c>
      <c r="E35" s="29">
        <v>1.0265444658123639</v>
      </c>
      <c r="F35" s="70">
        <v>5556.1008599999996</v>
      </c>
      <c r="G35" s="29">
        <v>87.629766081277097</v>
      </c>
      <c r="H35" s="70">
        <v>760.88904000000002</v>
      </c>
      <c r="I35" s="29">
        <v>12.000597243604032</v>
      </c>
      <c r="J35" s="70">
        <v>23.313490000000002</v>
      </c>
      <c r="K35" s="29">
        <v>0.36769585997430082</v>
      </c>
      <c r="L35" s="74">
        <v>6340.4264499999999</v>
      </c>
      <c r="M35" s="112"/>
    </row>
    <row r="36" spans="1:13" ht="18" customHeight="1">
      <c r="A36" s="8">
        <v>2020</v>
      </c>
      <c r="B36" s="72">
        <v>17.83832</v>
      </c>
      <c r="C36" s="30">
        <v>0.11610030254086944</v>
      </c>
      <c r="D36" s="72">
        <v>384.91206</v>
      </c>
      <c r="E36" s="30">
        <v>2.5051920011511331</v>
      </c>
      <c r="F36" s="72">
        <v>5632.1745099999998</v>
      </c>
      <c r="G36" s="30">
        <v>36.65688855080252</v>
      </c>
      <c r="H36" s="72">
        <v>10549.759249999999</v>
      </c>
      <c r="I36" s="30">
        <v>68.662884732008081</v>
      </c>
      <c r="J36" s="72">
        <v>152.34783999999999</v>
      </c>
      <c r="K36" s="30">
        <v>0.99155272087371116</v>
      </c>
      <c r="L36" s="75">
        <v>15364.5733</v>
      </c>
    </row>
    <row r="37" spans="1:13" ht="14.25" customHeight="1">
      <c r="A37" s="9" t="s">
        <v>56</v>
      </c>
      <c r="B37" s="16"/>
      <c r="C37" s="24"/>
      <c r="D37" s="16"/>
      <c r="E37" s="24"/>
      <c r="F37" s="16"/>
      <c r="G37" s="24"/>
      <c r="H37" s="43"/>
      <c r="I37" s="24"/>
    </row>
    <row r="38" spans="1:13" ht="14.25" customHeight="1">
      <c r="A38" s="10" t="s">
        <v>68</v>
      </c>
      <c r="B38" s="17"/>
      <c r="D38" s="17"/>
      <c r="F38" s="17"/>
      <c r="H38" s="17"/>
      <c r="I38" s="17"/>
    </row>
    <row r="39" spans="1:13" ht="14.25" customHeight="1">
      <c r="A39" s="1" t="s">
        <v>7</v>
      </c>
    </row>
    <row r="40" spans="1:13" ht="14.25" customHeight="1">
      <c r="A40" s="11" t="s">
        <v>69</v>
      </c>
    </row>
    <row r="41" spans="1:13">
      <c r="A41" s="11" t="s">
        <v>75</v>
      </c>
    </row>
    <row r="42" spans="1:13">
      <c r="A42" s="1" t="s">
        <v>312</v>
      </c>
    </row>
    <row r="43" spans="1:13">
      <c r="A43" s="1" t="s">
        <v>113</v>
      </c>
    </row>
    <row r="44" spans="1:13">
      <c r="A44" s="1" t="s">
        <v>95</v>
      </c>
    </row>
  </sheetData>
  <mergeCells count="17">
    <mergeCell ref="B31:C31"/>
    <mergeCell ref="D31:E31"/>
    <mergeCell ref="F31:G31"/>
    <mergeCell ref="H31:I31"/>
    <mergeCell ref="J31:K31"/>
    <mergeCell ref="B30:C30"/>
    <mergeCell ref="D30:E30"/>
    <mergeCell ref="F30:G30"/>
    <mergeCell ref="H30:I30"/>
    <mergeCell ref="J30:K30"/>
    <mergeCell ref="B4:C4"/>
    <mergeCell ref="D4:E4"/>
    <mergeCell ref="F4:G4"/>
    <mergeCell ref="H4:I4"/>
    <mergeCell ref="B17:C17"/>
    <mergeCell ref="D17:E17"/>
    <mergeCell ref="F17:G17"/>
  </mergeCells>
  <phoneticPr fontId="32"/>
  <conditionalFormatting sqref="A7:B7 D7 F7 A6:G6 A3:H3 A29:K29 A5:H5 A8:H9 M29:XFD29 J3:XFD3 B11:XFD14 A4:XFD4 A45:XFD1048576 B24:XFD24 J5:XFD9 A16:XFD17 A30:XFD36 A1:XFD2 B38:XFD44 A18:A22 H18:XFD22">
    <cfRule type="cellIs" dxfId="123" priority="56" operator="equal">
      <formula>"×"</formula>
    </cfRule>
  </conditionalFormatting>
  <conditionalFormatting sqref="A15:XFD15 B25:XFD25 A27:XFD27 B28:XFD28">
    <cfRule type="cellIs" dxfId="122" priority="55" operator="equal">
      <formula>"×"</formula>
    </cfRule>
  </conditionalFormatting>
  <conditionalFormatting sqref="H6">
    <cfRule type="cellIs" dxfId="121" priority="38" operator="equal">
      <formula>"×"</formula>
    </cfRule>
  </conditionalFormatting>
  <conditionalFormatting sqref="H7">
    <cfRule type="cellIs" dxfId="120" priority="36" operator="equal">
      <formula>"×"</formula>
    </cfRule>
  </conditionalFormatting>
  <conditionalFormatting sqref="C7">
    <cfRule type="cellIs" dxfId="119" priority="34" operator="equal">
      <formula>"×"</formula>
    </cfRule>
  </conditionalFormatting>
  <conditionalFormatting sqref="E7">
    <cfRule type="cellIs" dxfId="118" priority="33" operator="equal">
      <formula>"×"</formula>
    </cfRule>
  </conditionalFormatting>
  <conditionalFormatting sqref="G7">
    <cfRule type="cellIs" dxfId="117" priority="32" operator="equal">
      <formula>"×"</formula>
    </cfRule>
  </conditionalFormatting>
  <conditionalFormatting sqref="L29">
    <cfRule type="cellIs" dxfId="116" priority="21" operator="equal">
      <formula>"×"</formula>
    </cfRule>
  </conditionalFormatting>
  <conditionalFormatting sqref="I3">
    <cfRule type="cellIs" dxfId="115" priority="20" operator="equal">
      <formula>"×"</formula>
    </cfRule>
  </conditionalFormatting>
  <conditionalFormatting sqref="I5:I9">
    <cfRule type="cellIs" dxfId="114" priority="19" operator="equal">
      <formula>"×"</formula>
    </cfRule>
  </conditionalFormatting>
  <conditionalFormatting sqref="B26:XFD26">
    <cfRule type="cellIs" dxfId="113" priority="18" operator="equal">
      <formula>"×"</formula>
    </cfRule>
  </conditionalFormatting>
  <conditionalFormatting sqref="A10:XFD10">
    <cfRule type="cellIs" dxfId="112" priority="16" operator="equal">
      <formula>"×"</formula>
    </cfRule>
  </conditionalFormatting>
  <conditionalFormatting sqref="A23:XFD23">
    <cfRule type="cellIs" dxfId="111" priority="15" operator="equal">
      <formula>"×"</formula>
    </cfRule>
  </conditionalFormatting>
  <conditionalFormatting sqref="A37:XFD37">
    <cfRule type="cellIs" dxfId="110" priority="14" operator="equal">
      <formula>"×"</formula>
    </cfRule>
  </conditionalFormatting>
  <conditionalFormatting sqref="A11:A13">
    <cfRule type="cellIs" dxfId="109" priority="13" operator="equal">
      <formula>"×"</formula>
    </cfRule>
  </conditionalFormatting>
  <conditionalFormatting sqref="A14">
    <cfRule type="cellIs" dxfId="108" priority="12" operator="equal">
      <formula>"×"</formula>
    </cfRule>
  </conditionalFormatting>
  <conditionalFormatting sqref="A24">
    <cfRule type="cellIs" dxfId="107" priority="11" operator="equal">
      <formula>"×"</formula>
    </cfRule>
  </conditionalFormatting>
  <conditionalFormatting sqref="A26">
    <cfRule type="cellIs" dxfId="106" priority="10" operator="equal">
      <formula>"×"</formula>
    </cfRule>
  </conditionalFormatting>
  <conditionalFormatting sqref="A39">
    <cfRule type="cellIs" dxfId="105" priority="9" operator="equal">
      <formula>"×"</formula>
    </cfRule>
  </conditionalFormatting>
  <conditionalFormatting sqref="A40">
    <cfRule type="cellIs" dxfId="104" priority="8" operator="equal">
      <formula>"×"</formula>
    </cfRule>
  </conditionalFormatting>
  <conditionalFormatting sqref="A38">
    <cfRule type="cellIs" dxfId="103" priority="7" operator="equal">
      <formula>"×"</formula>
    </cfRule>
  </conditionalFormatting>
  <conditionalFormatting sqref="A41">
    <cfRule type="cellIs" dxfId="102" priority="6" operator="equal">
      <formula>"×"</formula>
    </cfRule>
  </conditionalFormatting>
  <conditionalFormatting sqref="A25">
    <cfRule type="cellIs" dxfId="101" priority="5" operator="equal">
      <formula>"×"</formula>
    </cfRule>
  </conditionalFormatting>
  <conditionalFormatting sqref="A28">
    <cfRule type="cellIs" dxfId="100" priority="4" operator="equal">
      <formula>"×"</formula>
    </cfRule>
  </conditionalFormatting>
  <conditionalFormatting sqref="A43:A44">
    <cfRule type="cellIs" dxfId="99" priority="3" operator="equal">
      <formula>"×"</formula>
    </cfRule>
  </conditionalFormatting>
  <conditionalFormatting sqref="A42">
    <cfRule type="cellIs" dxfId="98" priority="2" operator="equal">
      <formula>"×"</formula>
    </cfRule>
  </conditionalFormatting>
  <conditionalFormatting sqref="B20:C21 B18:B19 B22 D18:G22">
    <cfRule type="cellIs" dxfId="97"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opLeftCell="A16" workbookViewId="0">
      <selection activeCell="A42" sqref="A42"/>
    </sheetView>
  </sheetViews>
  <sheetFormatPr defaultColWidth="9" defaultRowHeight="12.5"/>
  <cols>
    <col min="1" max="1" width="9.6328125" style="1" customWidth="1"/>
    <col min="2" max="2" width="10.6328125" style="1" customWidth="1"/>
    <col min="3" max="3" width="8.453125" style="1" customWidth="1"/>
    <col min="4" max="4" width="10.6328125" style="1" customWidth="1"/>
    <col min="5" max="5" width="8.453125" style="1" customWidth="1"/>
    <col min="6" max="6" width="10.6328125" style="1" customWidth="1"/>
    <col min="7" max="7" width="8.453125" style="1" customWidth="1"/>
    <col min="8" max="8" width="10.6328125" style="1" customWidth="1"/>
    <col min="9" max="9" width="8.453125" style="1" customWidth="1"/>
    <col min="10" max="10" width="10.6328125" style="1" customWidth="1"/>
    <col min="11" max="11" width="8.453125" style="1" customWidth="1"/>
    <col min="12" max="12" width="10.6328125" style="1" customWidth="1"/>
    <col min="13" max="13" width="7.6328125" style="1" customWidth="1"/>
    <col min="14" max="14" width="9.6328125" style="1" customWidth="1"/>
    <col min="15" max="15" width="9" style="1" customWidth="1"/>
    <col min="16" max="16384" width="9" style="1"/>
  </cols>
  <sheetData>
    <row r="1" spans="1:14" ht="24" customHeight="1">
      <c r="A1" s="3" t="s">
        <v>127</v>
      </c>
    </row>
    <row r="2" spans="1:14" ht="24" customHeight="1">
      <c r="A2" s="4" t="s">
        <v>34</v>
      </c>
      <c r="K2" s="2"/>
      <c r="L2" s="2"/>
      <c r="M2" s="2"/>
      <c r="N2" s="2"/>
    </row>
    <row r="3" spans="1:14" ht="18" customHeight="1">
      <c r="A3" s="4"/>
      <c r="H3" s="41"/>
      <c r="I3" s="41" t="s">
        <v>131</v>
      </c>
    </row>
    <row r="4" spans="1:14" s="2" customFormat="1" ht="24" customHeight="1">
      <c r="A4" s="5" t="s">
        <v>5</v>
      </c>
      <c r="B4" s="323" t="s">
        <v>6</v>
      </c>
      <c r="C4" s="323"/>
      <c r="D4" s="323" t="s">
        <v>14</v>
      </c>
      <c r="E4" s="323"/>
      <c r="F4" s="323" t="s">
        <v>15</v>
      </c>
      <c r="G4" s="323"/>
      <c r="H4" s="324" t="s">
        <v>17</v>
      </c>
      <c r="I4" s="325"/>
      <c r="K4" s="1"/>
      <c r="L4" s="1"/>
      <c r="M4" s="1"/>
      <c r="N4" s="1"/>
    </row>
    <row r="5" spans="1:14" ht="18" customHeight="1">
      <c r="A5" s="6">
        <v>2016</v>
      </c>
      <c r="B5" s="93">
        <v>680.25977</v>
      </c>
      <c r="C5" s="21">
        <v>22.931400347732307</v>
      </c>
      <c r="D5" s="93">
        <v>202.16409999999999</v>
      </c>
      <c r="E5" s="21">
        <v>1.3231443928496383</v>
      </c>
      <c r="F5" s="99">
        <v>50.33605</v>
      </c>
      <c r="G5" s="22">
        <v>1.8068380779042319</v>
      </c>
      <c r="H5" s="99">
        <v>932.75991999999997</v>
      </c>
      <c r="I5" s="44">
        <v>4.4350763699287175</v>
      </c>
    </row>
    <row r="6" spans="1:14" ht="18" customHeight="1">
      <c r="A6" s="76">
        <v>2017</v>
      </c>
      <c r="B6" s="94">
        <v>743.74356999999998</v>
      </c>
      <c r="C6" s="22">
        <v>24.706781517080085</v>
      </c>
      <c r="D6" s="94">
        <v>414.6703</v>
      </c>
      <c r="E6" s="22">
        <v>2.8888420566360136</v>
      </c>
      <c r="F6" s="94">
        <v>51.260199999999998</v>
      </c>
      <c r="G6" s="22">
        <v>1.774369309470047</v>
      </c>
      <c r="H6" s="100">
        <v>1209.67408</v>
      </c>
      <c r="I6" s="45">
        <v>5.9726931104537915</v>
      </c>
    </row>
    <row r="7" spans="1:14" ht="18" customHeight="1">
      <c r="A7" s="76">
        <v>2018</v>
      </c>
      <c r="B7" s="94">
        <v>598.1191</v>
      </c>
      <c r="C7" s="22">
        <v>20.567888564982109</v>
      </c>
      <c r="D7" s="94">
        <v>212.09224</v>
      </c>
      <c r="E7" s="22">
        <v>1.5447962360422596</v>
      </c>
      <c r="F7" s="94">
        <v>41.716589999999997</v>
      </c>
      <c r="G7" s="22">
        <v>1.5698674332759837</v>
      </c>
      <c r="H7" s="100">
        <v>851.92792999999995</v>
      </c>
      <c r="I7" s="45">
        <v>4.4153194948151269</v>
      </c>
    </row>
    <row r="8" spans="1:14" ht="18" customHeight="1">
      <c r="A8" s="76">
        <v>2019</v>
      </c>
      <c r="B8" s="94">
        <v>476.88454000000002</v>
      </c>
      <c r="C8" s="22">
        <v>18.322641348332819</v>
      </c>
      <c r="D8" s="94">
        <v>347.60592000000003</v>
      </c>
      <c r="E8" s="22">
        <v>3.7086704303803222</v>
      </c>
      <c r="F8" s="94">
        <v>28.260079999999999</v>
      </c>
      <c r="G8" s="22">
        <v>1.0371351822016421</v>
      </c>
      <c r="H8" s="100">
        <v>852.75054</v>
      </c>
      <c r="I8" s="45">
        <v>5.800898332647348</v>
      </c>
    </row>
    <row r="9" spans="1:14" ht="18" customHeight="1">
      <c r="A9" s="8">
        <v>2020</v>
      </c>
      <c r="B9" s="95">
        <v>414.65213999999997</v>
      </c>
      <c r="C9" s="23">
        <v>12.968930622966518</v>
      </c>
      <c r="D9" s="95">
        <v>1240.7551699999999</v>
      </c>
      <c r="E9" s="23">
        <v>7.4559613246978627</v>
      </c>
      <c r="F9" s="95">
        <v>28.434899999999999</v>
      </c>
      <c r="G9" s="23">
        <v>1.1816022971755409</v>
      </c>
      <c r="H9" s="101">
        <v>1683.8422</v>
      </c>
      <c r="I9" s="46">
        <v>7.5695793589869149</v>
      </c>
    </row>
    <row r="10" spans="1:14" ht="14.25" customHeight="1">
      <c r="A10" s="9" t="s">
        <v>56</v>
      </c>
      <c r="B10" s="16"/>
      <c r="C10" s="24"/>
      <c r="D10" s="16"/>
      <c r="E10" s="24"/>
      <c r="F10" s="16"/>
      <c r="G10" s="24"/>
      <c r="H10" s="43"/>
      <c r="I10" s="24"/>
    </row>
    <row r="11" spans="1:14" ht="14.25" customHeight="1">
      <c r="A11" s="10" t="s">
        <v>68</v>
      </c>
      <c r="B11" s="17"/>
      <c r="D11" s="17"/>
      <c r="F11" s="17"/>
      <c r="H11" s="17"/>
      <c r="I11" s="17"/>
    </row>
    <row r="12" spans="1:14" ht="14.25" customHeight="1">
      <c r="A12" s="1" t="s">
        <v>71</v>
      </c>
    </row>
    <row r="13" spans="1:14" ht="14.25" customHeight="1">
      <c r="A13" s="1" t="s">
        <v>20</v>
      </c>
    </row>
    <row r="14" spans="1:14" ht="14.25" customHeight="1">
      <c r="A14" s="11" t="s">
        <v>69</v>
      </c>
    </row>
    <row r="15" spans="1:14" ht="24" customHeight="1"/>
    <row r="16" spans="1:14" ht="24" customHeight="1">
      <c r="A16" s="4" t="s">
        <v>29</v>
      </c>
    </row>
    <row r="17" spans="1:12" s="2" customFormat="1" ht="24" customHeight="1">
      <c r="A17" s="5" t="s">
        <v>5</v>
      </c>
      <c r="B17" s="323" t="s">
        <v>27</v>
      </c>
      <c r="C17" s="323"/>
      <c r="D17" s="324" t="s">
        <v>28</v>
      </c>
      <c r="E17" s="325"/>
      <c r="F17" s="324" t="s">
        <v>30</v>
      </c>
      <c r="G17" s="325"/>
    </row>
    <row r="18" spans="1:12" ht="18" customHeight="1">
      <c r="A18" s="77">
        <v>2016</v>
      </c>
      <c r="B18" s="57">
        <v>678</v>
      </c>
      <c r="C18" s="60"/>
      <c r="D18" s="57">
        <v>571</v>
      </c>
      <c r="E18" s="67"/>
      <c r="F18" s="57">
        <v>0</v>
      </c>
      <c r="G18" s="60"/>
    </row>
    <row r="19" spans="1:12" ht="18" customHeight="1">
      <c r="A19" s="76">
        <v>2017</v>
      </c>
      <c r="B19" s="58">
        <v>907</v>
      </c>
      <c r="C19" s="61"/>
      <c r="D19" s="58">
        <v>519</v>
      </c>
      <c r="E19" s="62"/>
      <c r="F19" s="58">
        <v>0</v>
      </c>
      <c r="G19" s="61"/>
    </row>
    <row r="20" spans="1:12" ht="18" customHeight="1">
      <c r="A20" s="76">
        <v>2018</v>
      </c>
      <c r="B20" s="58">
        <v>601</v>
      </c>
      <c r="C20" s="61"/>
      <c r="D20" s="58">
        <v>610</v>
      </c>
      <c r="E20" s="62"/>
      <c r="F20" s="58">
        <v>0</v>
      </c>
      <c r="G20" s="61"/>
    </row>
    <row r="21" spans="1:12" ht="18" customHeight="1">
      <c r="A21" s="76">
        <v>2019</v>
      </c>
      <c r="B21" s="58">
        <v>763</v>
      </c>
      <c r="C21" s="62"/>
      <c r="D21" s="58">
        <v>297</v>
      </c>
      <c r="E21" s="62"/>
      <c r="F21" s="58">
        <v>0</v>
      </c>
      <c r="G21" s="61"/>
    </row>
    <row r="22" spans="1:12" ht="18" customHeight="1">
      <c r="A22" s="8">
        <v>2020</v>
      </c>
      <c r="B22" s="59">
        <v>399</v>
      </c>
      <c r="C22" s="63"/>
      <c r="D22" s="59">
        <v>115</v>
      </c>
      <c r="E22" s="68"/>
      <c r="F22" s="59">
        <v>0</v>
      </c>
      <c r="G22" s="63"/>
    </row>
    <row r="23" spans="1:12" ht="14.25" customHeight="1">
      <c r="A23" s="9" t="s">
        <v>56</v>
      </c>
      <c r="B23" s="16"/>
      <c r="C23" s="24"/>
      <c r="D23" s="16"/>
      <c r="E23" s="24"/>
      <c r="F23" s="16"/>
      <c r="G23" s="24"/>
      <c r="H23" s="43"/>
      <c r="I23" s="24"/>
    </row>
    <row r="24" spans="1:12" ht="14.25" customHeight="1">
      <c r="A24" s="10" t="s">
        <v>68</v>
      </c>
    </row>
    <row r="25" spans="1:12" ht="14.25" customHeight="1">
      <c r="A25" s="115" t="s">
        <v>130</v>
      </c>
      <c r="B25" s="17"/>
      <c r="D25" s="17"/>
      <c r="F25" s="17"/>
    </row>
    <row r="26" spans="1:12" ht="14.25" customHeight="1">
      <c r="A26" s="11" t="s">
        <v>69</v>
      </c>
    </row>
    <row r="27" spans="1:12" ht="24" customHeight="1"/>
    <row r="28" spans="1:12" ht="24" customHeight="1">
      <c r="A28" s="4" t="s">
        <v>36</v>
      </c>
    </row>
    <row r="29" spans="1:12" ht="18" customHeight="1">
      <c r="A29" s="4"/>
      <c r="F29" s="41"/>
      <c r="I29" s="41"/>
      <c r="L29" s="41" t="s">
        <v>131</v>
      </c>
    </row>
    <row r="30" spans="1:12" s="2" customFormat="1" ht="24" customHeight="1">
      <c r="A30" s="5" t="s">
        <v>5</v>
      </c>
      <c r="B30" s="337" t="s">
        <v>62</v>
      </c>
      <c r="C30" s="337"/>
      <c r="D30" s="328" t="s">
        <v>74</v>
      </c>
      <c r="E30" s="327"/>
      <c r="F30" s="328" t="s">
        <v>33</v>
      </c>
      <c r="G30" s="327"/>
      <c r="H30" s="326" t="s">
        <v>80</v>
      </c>
      <c r="I30" s="327"/>
      <c r="J30" s="328" t="s">
        <v>63</v>
      </c>
      <c r="K30" s="327"/>
      <c r="L30" s="5" t="s">
        <v>17</v>
      </c>
    </row>
    <row r="31" spans="1:12" s="2" customFormat="1" ht="24" customHeight="1">
      <c r="A31" s="12" t="s">
        <v>73</v>
      </c>
      <c r="B31" s="331" t="s">
        <v>87</v>
      </c>
      <c r="C31" s="334"/>
      <c r="D31" s="331" t="s">
        <v>128</v>
      </c>
      <c r="E31" s="333"/>
      <c r="F31" s="331" t="s">
        <v>88</v>
      </c>
      <c r="G31" s="332"/>
      <c r="H31" s="331" t="s">
        <v>89</v>
      </c>
      <c r="I31" s="332"/>
      <c r="J31" s="331" t="s">
        <v>90</v>
      </c>
      <c r="K31" s="332"/>
      <c r="L31" s="50" t="s">
        <v>10</v>
      </c>
    </row>
    <row r="32" spans="1:12" ht="18" customHeight="1">
      <c r="A32" s="6">
        <v>2016</v>
      </c>
      <c r="B32" s="93">
        <v>234.87871000000001</v>
      </c>
      <c r="C32" s="28">
        <v>25.181046611348673</v>
      </c>
      <c r="D32" s="93">
        <v>642.30454999999995</v>
      </c>
      <c r="E32" s="28">
        <v>68.860651059743034</v>
      </c>
      <c r="F32" s="93">
        <v>49.712530000000001</v>
      </c>
      <c r="G32" s="28">
        <v>5.329617154056737</v>
      </c>
      <c r="H32" s="93">
        <v>9.1490000000000002E-2</v>
      </c>
      <c r="I32" s="28">
        <v>9.8086157511282721E-3</v>
      </c>
      <c r="J32" s="93">
        <v>5.7726300000000004</v>
      </c>
      <c r="K32" s="28">
        <v>0.61887655910041683</v>
      </c>
      <c r="L32" s="73">
        <v>932.75991999999997</v>
      </c>
    </row>
    <row r="33" spans="1:12" ht="18" customHeight="1">
      <c r="A33" s="76">
        <v>2017</v>
      </c>
      <c r="B33" s="94">
        <v>246.94091</v>
      </c>
      <c r="C33" s="29">
        <v>20.413838712003898</v>
      </c>
      <c r="D33" s="16">
        <v>580.05352000000005</v>
      </c>
      <c r="E33" s="29">
        <v>47.951223294020636</v>
      </c>
      <c r="F33" s="94">
        <v>19.048680000000001</v>
      </c>
      <c r="G33" s="29">
        <v>1.5746954781667912</v>
      </c>
      <c r="H33" s="16">
        <v>176.71317999999999</v>
      </c>
      <c r="I33" s="29">
        <v>14.608329996388031</v>
      </c>
      <c r="J33" s="94">
        <v>186.91777999999999</v>
      </c>
      <c r="K33" s="29">
        <v>15.451912519420629</v>
      </c>
      <c r="L33" s="74">
        <v>1209.67408</v>
      </c>
    </row>
    <row r="34" spans="1:12" ht="18" customHeight="1">
      <c r="A34" s="76">
        <v>2018</v>
      </c>
      <c r="B34" s="94">
        <v>74.116249999999994</v>
      </c>
      <c r="C34" s="29">
        <v>8.6998262561713737</v>
      </c>
      <c r="D34" s="16">
        <v>411.59827000000001</v>
      </c>
      <c r="E34" s="29">
        <v>48.313743188357243</v>
      </c>
      <c r="F34" s="94">
        <v>85.619630000000001</v>
      </c>
      <c r="G34" s="29">
        <v>10.050102548218428</v>
      </c>
      <c r="H34" s="16">
        <v>66.82611</v>
      </c>
      <c r="I34" s="29">
        <v>7.8441034306717352</v>
      </c>
      <c r="J34" s="94">
        <v>213.76767000000001</v>
      </c>
      <c r="K34" s="29">
        <v>25.092224576581206</v>
      </c>
      <c r="L34" s="74">
        <v>851.92792999999995</v>
      </c>
    </row>
    <row r="35" spans="1:12" ht="18" customHeight="1">
      <c r="A35" s="76">
        <v>2019</v>
      </c>
      <c r="B35" s="94">
        <v>20.000260000000001</v>
      </c>
      <c r="C35" s="29">
        <v>2.3453824094152558</v>
      </c>
      <c r="D35" s="16">
        <v>333.08314000000001</v>
      </c>
      <c r="E35" s="29">
        <v>39.059857256196231</v>
      </c>
      <c r="F35" s="94">
        <v>91.160799999999995</v>
      </c>
      <c r="G35" s="29">
        <v>10.69020773947623</v>
      </c>
      <c r="H35" s="16">
        <v>405.94157000000001</v>
      </c>
      <c r="I35" s="29">
        <v>47.603789228929891</v>
      </c>
      <c r="J35" s="94">
        <v>2.5647600000000002</v>
      </c>
      <c r="K35" s="29">
        <v>0.30076336598238373</v>
      </c>
      <c r="L35" s="74">
        <v>852.75054</v>
      </c>
    </row>
    <row r="36" spans="1:12" ht="18" customHeight="1">
      <c r="A36" s="8">
        <v>2020</v>
      </c>
      <c r="B36" s="95">
        <v>12.36637</v>
      </c>
      <c r="C36" s="30">
        <v>0.73441398692808757</v>
      </c>
      <c r="D36" s="95">
        <v>319.56142</v>
      </c>
      <c r="E36" s="30">
        <v>18.978109676430062</v>
      </c>
      <c r="F36" s="95">
        <v>297.93002999999999</v>
      </c>
      <c r="G36" s="30">
        <v>17.693464727150314</v>
      </c>
      <c r="H36" s="95">
        <v>954.86095</v>
      </c>
      <c r="I36" s="30">
        <v>56.707270386254436</v>
      </c>
      <c r="J36" s="95">
        <v>99.123429999999999</v>
      </c>
      <c r="K36" s="30">
        <v>5.8867412232371148</v>
      </c>
      <c r="L36" s="75">
        <v>1683.8422</v>
      </c>
    </row>
    <row r="37" spans="1:12" ht="14.25" customHeight="1">
      <c r="A37" s="9" t="s">
        <v>56</v>
      </c>
      <c r="B37" s="16"/>
      <c r="C37" s="24"/>
      <c r="D37" s="16"/>
      <c r="E37" s="24"/>
      <c r="F37" s="16"/>
      <c r="G37" s="24"/>
      <c r="H37" s="43"/>
      <c r="I37" s="24"/>
    </row>
    <row r="38" spans="1:12" ht="14.25" customHeight="1">
      <c r="A38" s="10" t="s">
        <v>68</v>
      </c>
      <c r="B38" s="17"/>
      <c r="D38" s="17"/>
      <c r="F38" s="17"/>
      <c r="H38" s="17"/>
      <c r="I38" s="17"/>
    </row>
    <row r="39" spans="1:12" ht="14.25" customHeight="1">
      <c r="A39" s="10" t="s">
        <v>79</v>
      </c>
      <c r="B39" s="17"/>
      <c r="D39" s="17"/>
      <c r="F39" s="17"/>
      <c r="H39" s="17"/>
      <c r="I39" s="17"/>
    </row>
    <row r="40" spans="1:12" ht="14.25" customHeight="1">
      <c r="A40" s="1" t="s">
        <v>7</v>
      </c>
    </row>
    <row r="41" spans="1:12" ht="14.25" customHeight="1">
      <c r="A41" s="11" t="s">
        <v>69</v>
      </c>
    </row>
    <row r="42" spans="1:12">
      <c r="A42" s="1" t="s">
        <v>312</v>
      </c>
    </row>
  </sheetData>
  <mergeCells count="17">
    <mergeCell ref="B31:C31"/>
    <mergeCell ref="D31:E31"/>
    <mergeCell ref="F31:G31"/>
    <mergeCell ref="H31:I31"/>
    <mergeCell ref="J31:K31"/>
    <mergeCell ref="B30:C30"/>
    <mergeCell ref="D30:E30"/>
    <mergeCell ref="F30:G30"/>
    <mergeCell ref="H30:I30"/>
    <mergeCell ref="J30:K30"/>
    <mergeCell ref="B4:C4"/>
    <mergeCell ref="D4:E4"/>
    <mergeCell ref="F4:G4"/>
    <mergeCell ref="H4:I4"/>
    <mergeCell ref="B17:C17"/>
    <mergeCell ref="D17:E17"/>
    <mergeCell ref="F17:G17"/>
  </mergeCells>
  <phoneticPr fontId="32"/>
  <conditionalFormatting sqref="A7:B7 D7 F7 A6:G6 A3:H3 A29:K29 A8:H9 A5:H5 M29:XFD29 J3:XFD3 A43:XFD1048576 B11:XFD14 A4:XFD4 B24:XFD24 B38:XFD38 J5:XFD9 A16:XFD17 A32:XFD36 A30:G31 J30:XFD31 A1:XFD2 B40:XFD42 A18:A22 H18:XFD22">
    <cfRule type="cellIs" dxfId="96" priority="56" operator="equal">
      <formula>"×"</formula>
    </cfRule>
  </conditionalFormatting>
  <conditionalFormatting sqref="A15:XFD15 B25:XFD25 A27:XFD27 B28:XFD28">
    <cfRule type="cellIs" dxfId="95" priority="54" operator="equal">
      <formula>"×"</formula>
    </cfRule>
  </conditionalFormatting>
  <conditionalFormatting sqref="H6">
    <cfRule type="cellIs" dxfId="94" priority="39" operator="equal">
      <formula>"×"</formula>
    </cfRule>
  </conditionalFormatting>
  <conditionalFormatting sqref="H7">
    <cfRule type="cellIs" dxfId="93" priority="37" operator="equal">
      <formula>"×"</formula>
    </cfRule>
  </conditionalFormatting>
  <conditionalFormatting sqref="C7">
    <cfRule type="cellIs" dxfId="92" priority="35" operator="equal">
      <formula>"×"</formula>
    </cfRule>
  </conditionalFormatting>
  <conditionalFormatting sqref="E7">
    <cfRule type="cellIs" dxfId="91" priority="34" operator="equal">
      <formula>"×"</formula>
    </cfRule>
  </conditionalFormatting>
  <conditionalFormatting sqref="G7">
    <cfRule type="cellIs" dxfId="90" priority="33" operator="equal">
      <formula>"×"</formula>
    </cfRule>
  </conditionalFormatting>
  <conditionalFormatting sqref="L29">
    <cfRule type="cellIs" dxfId="89" priority="22" operator="equal">
      <formula>"×"</formula>
    </cfRule>
  </conditionalFormatting>
  <conditionalFormatting sqref="I3">
    <cfRule type="cellIs" dxfId="88" priority="21" operator="equal">
      <formula>"×"</formula>
    </cfRule>
  </conditionalFormatting>
  <conditionalFormatting sqref="I5:I9">
    <cfRule type="cellIs" dxfId="87" priority="20" operator="equal">
      <formula>"×"</formula>
    </cfRule>
  </conditionalFormatting>
  <conditionalFormatting sqref="B26:XFD26">
    <cfRule type="cellIs" dxfId="86" priority="19" operator="equal">
      <formula>"×"</formula>
    </cfRule>
  </conditionalFormatting>
  <conditionalFormatting sqref="A10:XFD10">
    <cfRule type="cellIs" dxfId="85" priority="17" operator="equal">
      <formula>"×"</formula>
    </cfRule>
  </conditionalFormatting>
  <conditionalFormatting sqref="A23:XFD23">
    <cfRule type="cellIs" dxfId="84" priority="16" operator="equal">
      <formula>"×"</formula>
    </cfRule>
  </conditionalFormatting>
  <conditionalFormatting sqref="A37:XFD37">
    <cfRule type="cellIs" dxfId="83" priority="15" operator="equal">
      <formula>"×"</formula>
    </cfRule>
  </conditionalFormatting>
  <conditionalFormatting sqref="A11:A13">
    <cfRule type="cellIs" dxfId="82" priority="14" operator="equal">
      <formula>"×"</formula>
    </cfRule>
  </conditionalFormatting>
  <conditionalFormatting sqref="A14">
    <cfRule type="cellIs" dxfId="81" priority="13" operator="equal">
      <formula>"×"</formula>
    </cfRule>
  </conditionalFormatting>
  <conditionalFormatting sqref="A24">
    <cfRule type="cellIs" dxfId="80" priority="12" operator="equal">
      <formula>"×"</formula>
    </cfRule>
  </conditionalFormatting>
  <conditionalFormatting sqref="A26">
    <cfRule type="cellIs" dxfId="79" priority="11" operator="equal">
      <formula>"×"</formula>
    </cfRule>
  </conditionalFormatting>
  <conditionalFormatting sqref="A40">
    <cfRule type="cellIs" dxfId="78" priority="10" operator="equal">
      <formula>"×"</formula>
    </cfRule>
  </conditionalFormatting>
  <conditionalFormatting sqref="A41">
    <cfRule type="cellIs" dxfId="77" priority="9" operator="equal">
      <formula>"×"</formula>
    </cfRule>
  </conditionalFormatting>
  <conditionalFormatting sqref="A38">
    <cfRule type="cellIs" dxfId="76" priority="8" operator="equal">
      <formula>"×"</formula>
    </cfRule>
  </conditionalFormatting>
  <conditionalFormatting sqref="H30:I31">
    <cfRule type="cellIs" dxfId="75" priority="7" operator="equal">
      <formula>"×"</formula>
    </cfRule>
  </conditionalFormatting>
  <conditionalFormatting sqref="B39:XFD39">
    <cfRule type="cellIs" dxfId="74" priority="6" operator="equal">
      <formula>"×"</formula>
    </cfRule>
  </conditionalFormatting>
  <conditionalFormatting sqref="A39">
    <cfRule type="cellIs" dxfId="73" priority="5" operator="equal">
      <formula>"×"</formula>
    </cfRule>
  </conditionalFormatting>
  <conditionalFormatting sqref="A25">
    <cfRule type="cellIs" dxfId="72" priority="4" operator="equal">
      <formula>"×"</formula>
    </cfRule>
  </conditionalFormatting>
  <conditionalFormatting sqref="A28">
    <cfRule type="cellIs" dxfId="71" priority="3" operator="equal">
      <formula>"×"</formula>
    </cfRule>
  </conditionalFormatting>
  <conditionalFormatting sqref="A42">
    <cfRule type="cellIs" dxfId="70" priority="2" operator="equal">
      <formula>"×"</formula>
    </cfRule>
  </conditionalFormatting>
  <conditionalFormatting sqref="B20:C21 B18:B19 B22 D18:G22">
    <cfRule type="cellIs" dxfId="69" priority="1"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図表11（教育分野）</vt:lpstr>
      <vt:lpstr>図表12（保健分野）</vt:lpstr>
      <vt:lpstr>図表13（水と衛生分野）</vt:lpstr>
      <vt:lpstr>図表14（運輸分野）</vt:lpstr>
      <vt:lpstr>図表15（通信分野）</vt:lpstr>
      <vt:lpstr>図表16（エネルギー分野）</vt:lpstr>
      <vt:lpstr>図表17（農林水産分野）</vt:lpstr>
      <vt:lpstr>図表18（環境分野）</vt:lpstr>
      <vt:lpstr>図表19（防災分野）</vt:lpstr>
      <vt:lpstr>図表20（ジェンダー平等）</vt:lpstr>
      <vt:lpstr>図表21（平和構築分野）</vt:lpstr>
      <vt:lpstr>図表22（麻薬対策）</vt:lpstr>
      <vt:lpstr>図表23（対人地雷）</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2022-01-27T02:22:55Z</cp:lastPrinted>
  <dcterms:created xsi:type="dcterms:W3CDTF">2014-03-26T07:41:56Z</dcterms:created>
  <dcterms:modified xsi:type="dcterms:W3CDTF">2022-09-16T06:30:27Z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2022-02-01T07:51:24Z</vt:filetime>
  </property>
</Properties>
</file>