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新しいフォルダー (5)\"/>
    </mc:Choice>
  </mc:AlternateContent>
  <bookViews>
    <workbookView xWindow="-975" yWindow="-75" windowWidth="19440" windowHeight="11985"/>
  </bookViews>
  <sheets>
    <sheet name="図表25　無償資金協力地域別配分" sheetId="11" r:id="rId1"/>
  </sheets>
  <calcPr calcId="162913"/>
</workbook>
</file>

<file path=xl/calcChain.xml><?xml version="1.0" encoding="utf-8"?>
<calcChain xmlns="http://schemas.openxmlformats.org/spreadsheetml/2006/main">
  <c r="D20" i="11" l="1"/>
  <c r="E20" i="11"/>
  <c r="F20" i="11"/>
  <c r="G20" i="11"/>
  <c r="H20" i="11"/>
  <c r="I20" i="11"/>
  <c r="J20" i="11"/>
  <c r="K20" i="11"/>
  <c r="C20" i="11"/>
  <c r="K18" i="11"/>
  <c r="K16" i="11"/>
  <c r="K14" i="11"/>
  <c r="K12" i="11"/>
  <c r="K10" i="11"/>
  <c r="D18" i="11"/>
  <c r="E18" i="11"/>
  <c r="F18" i="11"/>
  <c r="G18" i="11"/>
  <c r="H18" i="11"/>
  <c r="I18" i="11"/>
  <c r="C18" i="11"/>
  <c r="D16" i="11"/>
  <c r="E16" i="11"/>
  <c r="F16" i="11"/>
  <c r="G16" i="11"/>
  <c r="H16" i="11"/>
  <c r="I16" i="11"/>
  <c r="C16" i="11"/>
  <c r="D14" i="11"/>
  <c r="E14" i="11"/>
  <c r="F14" i="11"/>
  <c r="G14" i="11"/>
  <c r="H14" i="11"/>
  <c r="I14" i="11"/>
  <c r="J14" i="11"/>
  <c r="C14" i="11"/>
  <c r="D12" i="11"/>
  <c r="E12" i="11"/>
  <c r="F12" i="11"/>
  <c r="G12" i="11"/>
  <c r="H12" i="11"/>
  <c r="I12" i="11"/>
  <c r="C12" i="11"/>
  <c r="D10" i="11"/>
  <c r="E10" i="11"/>
  <c r="F10" i="11"/>
  <c r="G10" i="11"/>
  <c r="H10" i="11"/>
  <c r="I10" i="11"/>
  <c r="C10" i="11"/>
  <c r="F19" i="11"/>
  <c r="K17" i="11"/>
  <c r="K15" i="11"/>
  <c r="K13" i="11"/>
  <c r="K11" i="11"/>
  <c r="G19" i="11" l="1"/>
  <c r="I19" i="11"/>
  <c r="D19" i="11"/>
  <c r="K9" i="11"/>
</calcChain>
</file>

<file path=xl/sharedStrings.xml><?xml version="1.0" encoding="utf-8"?>
<sst xmlns="http://schemas.openxmlformats.org/spreadsheetml/2006/main" count="30" uniqueCount="23">
  <si>
    <t>-</t>
    <phoneticPr fontId="2"/>
  </si>
  <si>
    <t>2.　実績</t>
    <rPh sb="3" eb="5">
      <t>ジッセキ</t>
    </rPh>
    <phoneticPr fontId="2"/>
  </si>
  <si>
    <r>
      <rPr>
        <b/>
        <sz val="12"/>
        <color theme="1"/>
        <rFont val="ＭＳ Ｐゴシック"/>
        <family val="3"/>
        <charset val="128"/>
      </rPr>
      <t>図表</t>
    </r>
    <r>
      <rPr>
        <b/>
        <sz val="12"/>
        <color theme="1"/>
        <rFont val="Arial"/>
        <family val="2"/>
      </rPr>
      <t>25</t>
    </r>
    <r>
      <rPr>
        <b/>
        <sz val="12"/>
        <color theme="1"/>
        <rFont val="ＭＳ Ｐゴシック"/>
        <family val="3"/>
        <charset val="128"/>
      </rPr>
      <t>　　無償資金協力地域別配分　</t>
    </r>
    <phoneticPr fontId="2"/>
  </si>
  <si>
    <r>
      <rPr>
        <sz val="10"/>
        <rFont val="ＭＳ Ｐゴシック"/>
        <family val="3"/>
        <charset val="128"/>
      </rPr>
      <t>地域</t>
    </r>
    <rPh sb="0" eb="2">
      <t>チイキ</t>
    </rPh>
    <phoneticPr fontId="2"/>
  </si>
  <si>
    <r>
      <rPr>
        <sz val="10"/>
        <rFont val="ＭＳ Ｐゴシック"/>
        <family val="3"/>
        <charset val="128"/>
      </rPr>
      <t>東アジア</t>
    </r>
  </si>
  <si>
    <r>
      <rPr>
        <sz val="10"/>
        <rFont val="ＭＳ Ｐゴシック"/>
        <family val="3"/>
        <charset val="128"/>
      </rPr>
      <t>南アジア</t>
    </r>
  </si>
  <si>
    <r>
      <rPr>
        <sz val="10"/>
        <rFont val="ＭＳ Ｐゴシック"/>
        <family val="3"/>
        <charset val="128"/>
      </rPr>
      <t>大洋州</t>
    </r>
    <rPh sb="0" eb="3">
      <t>タイヨウシュウ</t>
    </rPh>
    <phoneticPr fontId="4"/>
  </si>
  <si>
    <r>
      <rPr>
        <sz val="10"/>
        <rFont val="ＭＳ Ｐゴシック"/>
        <family val="3"/>
        <charset val="128"/>
      </rPr>
      <t>中東・
北アフリカ</t>
    </r>
    <rPh sb="0" eb="2">
      <t>チュウトウ</t>
    </rPh>
    <rPh sb="4" eb="5">
      <t>キタ</t>
    </rPh>
    <phoneticPr fontId="4"/>
  </si>
  <si>
    <r>
      <rPr>
        <sz val="10"/>
        <rFont val="ＭＳ Ｐゴシック"/>
        <family val="3"/>
        <charset val="128"/>
      </rPr>
      <t>中南米</t>
    </r>
    <rPh sb="0" eb="3">
      <t>チュウナンベイ</t>
    </rPh>
    <phoneticPr fontId="4"/>
  </si>
  <si>
    <r>
      <rPr>
        <sz val="10"/>
        <rFont val="ＭＳ Ｐゴシック"/>
        <family val="3"/>
        <charset val="128"/>
      </rPr>
      <t>欧州・
中央アジア・
コーカサス</t>
    </r>
    <rPh sb="0" eb="2">
      <t>オウシュウ</t>
    </rPh>
    <rPh sb="4" eb="6">
      <t>チュウオウ</t>
    </rPh>
    <phoneticPr fontId="4"/>
  </si>
  <si>
    <r>
      <rPr>
        <sz val="10"/>
        <rFont val="ＭＳ Ｐゴシック"/>
        <family val="3"/>
        <charset val="128"/>
      </rPr>
      <t>その他</t>
    </r>
    <rPh sb="2" eb="3">
      <t>タ</t>
    </rPh>
    <phoneticPr fontId="3"/>
  </si>
  <si>
    <r>
      <rPr>
        <sz val="10"/>
        <rFont val="ＭＳ Ｐゴシック"/>
        <family val="3"/>
        <charset val="128"/>
      </rPr>
      <t>小計</t>
    </r>
    <rPh sb="0" eb="1">
      <t>ショウ</t>
    </rPh>
    <phoneticPr fontId="3"/>
  </si>
  <si>
    <r>
      <rPr>
        <sz val="10"/>
        <rFont val="ＭＳ Ｐゴシック"/>
        <family val="3"/>
        <charset val="128"/>
      </rPr>
      <t>形態</t>
    </r>
    <rPh sb="0" eb="2">
      <t>ケイタイ</t>
    </rPh>
    <phoneticPr fontId="2"/>
  </si>
  <si>
    <r>
      <rPr>
        <sz val="10"/>
        <rFont val="ＭＳ Ｐゴシック"/>
        <family val="3"/>
        <charset val="128"/>
      </rPr>
      <t>閣議決定案件</t>
    </r>
    <rPh sb="0" eb="2">
      <t>カクギ</t>
    </rPh>
    <rPh sb="2" eb="4">
      <t>ケッテイ</t>
    </rPh>
    <rPh sb="4" eb="6">
      <t>アンケン</t>
    </rPh>
    <phoneticPr fontId="2"/>
  </si>
  <si>
    <r>
      <rPr>
        <sz val="10"/>
        <rFont val="ＭＳ Ｐゴシック"/>
        <family val="3"/>
        <charset val="128"/>
      </rPr>
      <t>草の根・人間の安全保障無償</t>
    </r>
    <rPh sb="0" eb="3">
      <t>クサノネ</t>
    </rPh>
    <rPh sb="4" eb="6">
      <t>ニンゲン</t>
    </rPh>
    <rPh sb="7" eb="9">
      <t>アンゼン</t>
    </rPh>
    <rPh sb="9" eb="11">
      <t>ホショウ</t>
    </rPh>
    <rPh sb="11" eb="13">
      <t>ムショウ</t>
    </rPh>
    <phoneticPr fontId="3"/>
  </si>
  <si>
    <r>
      <rPr>
        <sz val="10"/>
        <rFont val="ＭＳ Ｐゴシック"/>
        <family val="3"/>
        <charset val="128"/>
      </rPr>
      <t>ＮＧＯ連携無償</t>
    </r>
    <rPh sb="3" eb="5">
      <t>レンケイ</t>
    </rPh>
    <rPh sb="5" eb="7">
      <t>ムショウ</t>
    </rPh>
    <phoneticPr fontId="3"/>
  </si>
  <si>
    <r>
      <rPr>
        <sz val="10"/>
        <rFont val="ＭＳ Ｐゴシック"/>
        <family val="3"/>
        <charset val="128"/>
      </rPr>
      <t>文化無償</t>
    </r>
    <rPh sb="0" eb="2">
      <t>ブンカ</t>
    </rPh>
    <rPh sb="2" eb="4">
      <t>ムショウ</t>
    </rPh>
    <phoneticPr fontId="3"/>
  </si>
  <si>
    <r>
      <rPr>
        <sz val="10"/>
        <rFont val="ＭＳ Ｐゴシック"/>
        <family val="3"/>
        <charset val="128"/>
      </rPr>
      <t>緊急無償</t>
    </r>
    <rPh sb="0" eb="2">
      <t>キンキュウ</t>
    </rPh>
    <rPh sb="2" eb="4">
      <t>ムショウ</t>
    </rPh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</si>
  <si>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</si>
  <si>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t>2017</t>
    </r>
    <r>
      <rPr>
        <b/>
        <sz val="11"/>
        <rFont val="ＭＳ Ｐゴシック"/>
        <family val="3"/>
        <charset val="128"/>
      </rPr>
      <t>年度</t>
    </r>
    <phoneticPr fontId="2"/>
  </si>
  <si>
    <r>
      <rPr>
        <sz val="10"/>
        <rFont val="ＭＳ Ｐゴシック"/>
        <family val="3"/>
        <charset val="128"/>
      </rPr>
      <t>（上段：億円、下段：％）</t>
    </r>
    <phoneticPr fontId="3"/>
  </si>
  <si>
    <r>
      <rPr>
        <sz val="10"/>
        <rFont val="ＭＳ Ｐゴシック"/>
        <family val="3"/>
        <charset val="128"/>
      </rPr>
      <t>サブサハラ・
アフリカ</t>
    </r>
    <phoneticPr fontId="2"/>
  </si>
  <si>
    <r>
      <rPr>
        <sz val="10"/>
        <rFont val="ＭＳ Ｐゴシック"/>
        <family val="3"/>
        <charset val="128"/>
      </rPr>
      <t>（注）</t>
    </r>
    <r>
      <rPr>
        <sz val="10"/>
        <rFont val="Arial"/>
        <family val="2"/>
      </rPr>
      <t xml:space="preserve">
</t>
    </r>
    <r>
      <rPr>
        <sz val="10"/>
        <rFont val="ＭＳ Ｐゴシック"/>
        <family val="3"/>
        <charset val="128"/>
      </rPr>
      <t>　・補正予算を含む。
　・四捨五入の関係上、合計が一致しないことがある。
　・閣議決定案件とは､相手国との間で国際約束である交換公文（</t>
    </r>
    <r>
      <rPr>
        <sz val="10"/>
        <rFont val="Arial"/>
        <family val="2"/>
      </rPr>
      <t>Exchange of Note</t>
    </r>
    <r>
      <rPr>
        <sz val="10"/>
        <rFont val="ＭＳ Ｐゴシック"/>
        <family val="3"/>
        <charset val="128"/>
      </rPr>
      <t>）を締結するための閣議決定を経た案件。
　・草の根・人間の安全保障無償、</t>
    </r>
    <r>
      <rPr>
        <sz val="10"/>
        <rFont val="Arial"/>
        <family val="2"/>
      </rPr>
      <t>NGO</t>
    </r>
    <r>
      <rPr>
        <sz val="10"/>
        <rFont val="ＭＳ Ｐゴシック"/>
        <family val="3"/>
        <charset val="128"/>
      </rPr>
      <t xml:space="preserve">連携無償および草の根文化無償に関しては贈与契約に基づき、他は交換公文ベース。
</t>
    </r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</si>
</sst>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0.000"/>
    <numFmt numFmtId="178" formatCode="\(0.00\)"/>
  </numFmts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Fill="1"/>
    <xf numFmtId="2" fontId="5" fillId="0" borderId="0" xfId="0" applyNumberFormat="1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/>
    <xf numFmtId="176" fontId="5" fillId="0" borderId="0" xfId="0" applyNumberFormat="1" applyFont="1" applyFill="1"/>
    <xf numFmtId="177" fontId="5" fillId="0" borderId="0" xfId="0" applyNumberFormat="1" applyFont="1" applyFill="1"/>
    <xf numFmtId="177" fontId="5" fillId="0" borderId="0" xfId="0" applyNumberFormat="1" applyFont="1" applyFill="1" applyBorder="1"/>
    <xf numFmtId="2" fontId="6" fillId="0" borderId="0" xfId="0" applyNumberFormat="1" applyFont="1" applyFill="1"/>
    <xf numFmtId="178" fontId="5" fillId="0" borderId="0" xfId="0" applyNumberFormat="1" applyFont="1" applyFill="1"/>
    <xf numFmtId="176" fontId="5" fillId="0" borderId="0" xfId="0" applyNumberFormat="1" applyFont="1" applyFill="1" applyBorder="1"/>
    <xf numFmtId="0" fontId="7" fillId="0" borderId="0" xfId="0" applyFont="1" applyFill="1"/>
    <xf numFmtId="0" fontId="7" fillId="0" borderId="5" xfId="0" applyFont="1" applyFill="1" applyBorder="1" applyAlignment="1">
      <alignment wrapText="1"/>
    </xf>
    <xf numFmtId="0" fontId="7" fillId="0" borderId="0" xfId="0" applyFont="1" applyFill="1" applyBorder="1"/>
    <xf numFmtId="2" fontId="5" fillId="0" borderId="0" xfId="0" applyNumberFormat="1" applyFont="1" applyFill="1" applyBorder="1"/>
    <xf numFmtId="2" fontId="7" fillId="0" borderId="0" xfId="0" applyNumberFormat="1" applyFont="1" applyFill="1" applyBorder="1"/>
    <xf numFmtId="2" fontId="8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left" vertical="center"/>
    </xf>
    <xf numFmtId="2" fontId="13" fillId="0" borderId="2" xfId="0" applyNumberFormat="1" applyFont="1" applyFill="1" applyBorder="1"/>
    <xf numFmtId="2" fontId="15" fillId="0" borderId="0" xfId="0" applyNumberFormat="1" applyFont="1" applyFill="1"/>
    <xf numFmtId="2" fontId="15" fillId="0" borderId="2" xfId="0" applyNumberFormat="1" applyFont="1" applyFill="1" applyBorder="1"/>
    <xf numFmtId="0" fontId="16" fillId="2" borderId="3" xfId="0" applyFont="1" applyFill="1" applyBorder="1" applyAlignment="1">
      <alignment horizontal="right" vertical="top"/>
    </xf>
    <xf numFmtId="0" fontId="16" fillId="2" borderId="7" xfId="0" applyFont="1" applyFill="1" applyBorder="1" applyAlignment="1">
      <alignment horizontal="left"/>
    </xf>
    <xf numFmtId="176" fontId="16" fillId="0" borderId="3" xfId="0" applyNumberFormat="1" applyFont="1" applyFill="1" applyBorder="1" applyAlignment="1">
      <alignment vertical="center"/>
    </xf>
    <xf numFmtId="176" fontId="16" fillId="0" borderId="9" xfId="0" applyNumberFormat="1" applyFont="1" applyFill="1" applyBorder="1" applyAlignment="1">
      <alignment vertical="center"/>
    </xf>
    <xf numFmtId="176" fontId="16" fillId="0" borderId="3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vertical="center"/>
    </xf>
    <xf numFmtId="10" fontId="16" fillId="0" borderId="8" xfId="0" quotePrefix="1" applyNumberFormat="1" applyFont="1" applyFill="1" applyBorder="1" applyAlignment="1">
      <alignment horizontal="right"/>
    </xf>
    <xf numFmtId="176" fontId="16" fillId="0" borderId="3" xfId="0" applyNumberFormat="1" applyFont="1" applyFill="1" applyBorder="1" applyAlignment="1">
      <alignment horizontal="right" vertical="center"/>
    </xf>
    <xf numFmtId="176" fontId="16" fillId="0" borderId="9" xfId="0" applyNumberFormat="1" applyFont="1" applyFill="1" applyBorder="1" applyAlignment="1">
      <alignment horizontal="right" vertical="center"/>
    </xf>
    <xf numFmtId="176" fontId="16" fillId="2" borderId="3" xfId="0" applyNumberFormat="1" applyFont="1" applyFill="1" applyBorder="1" applyAlignment="1">
      <alignment vertical="center"/>
    </xf>
    <xf numFmtId="10" fontId="16" fillId="2" borderId="8" xfId="0" applyNumberFormat="1" applyFont="1" applyFill="1" applyBorder="1" applyAlignment="1">
      <alignment vertical="center"/>
    </xf>
    <xf numFmtId="176" fontId="16" fillId="0" borderId="8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top" wrapText="1"/>
    </xf>
    <xf numFmtId="2" fontId="16" fillId="0" borderId="6" xfId="0" applyNumberFormat="1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2" fontId="16" fillId="2" borderId="3" xfId="0" applyNumberFormat="1" applyFont="1" applyFill="1" applyBorder="1" applyAlignment="1">
      <alignment horizontal="center" vertical="center"/>
    </xf>
    <xf numFmtId="2" fontId="16" fillId="2" borderId="8" xfId="0" applyNumberFormat="1" applyFont="1" applyFill="1" applyBorder="1" applyAlignment="1">
      <alignment horizontal="center" vertical="center"/>
    </xf>
    <xf numFmtId="2" fontId="16" fillId="0" borderId="7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justify" vertical="center"/>
    </xf>
    <xf numFmtId="0" fontId="12" fillId="0" borderId="0" xfId="0" applyFont="1" applyBorder="1" applyAlignment="1"/>
    <xf numFmtId="2" fontId="16" fillId="0" borderId="3" xfId="0" applyNumberFormat="1" applyFont="1" applyFill="1" applyBorder="1" applyAlignment="1">
      <alignment horizontal="left" vertical="center"/>
    </xf>
    <xf numFmtId="2" fontId="16" fillId="0" borderId="8" xfId="0" applyNumberFormat="1" applyFont="1" applyFill="1" applyBorder="1" applyAlignment="1">
      <alignment horizontal="left" vertical="center"/>
    </xf>
    <xf numFmtId="2" fontId="16" fillId="0" borderId="1" xfId="0" applyNumberFormat="1" applyFont="1" applyFill="1" applyBorder="1" applyAlignment="1">
      <alignment horizontal="left" vertical="center"/>
    </xf>
    <xf numFmtId="2" fontId="16" fillId="0" borderId="0" xfId="0" applyNumberFormat="1" applyFont="1" applyFill="1" applyAlignment="1">
      <alignment horizontal="right"/>
    </xf>
    <xf numFmtId="2" fontId="16" fillId="2" borderId="3" xfId="0" applyNumberFormat="1" applyFont="1" applyFill="1" applyBorder="1" applyAlignment="1">
      <alignment horizontal="center" vertical="center" wrapText="1"/>
    </xf>
    <xf numFmtId="2" fontId="16" fillId="2" borderId="8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2" fontId="16" fillId="2" borderId="10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2989</xdr:colOff>
      <xdr:row>6</xdr:row>
      <xdr:rowOff>6296</xdr:rowOff>
    </xdr:from>
    <xdr:to>
      <xdr:col>2</xdr:col>
      <xdr:colOff>2989</xdr:colOff>
      <xdr:row>7</xdr:row>
      <xdr:rowOff>281641</xdr:rowOff>
    </xdr:to>
    <xdr:cxnSp macro="">
      <xdr:nvCxnSpPr>
        <xdr:cNvPr id="2" name="直線コネクタ 1"/>
        <xdr:cNvCxnSpPr/>
      </xdr:nvCxnSpPr>
      <xdr:spPr>
        <a:xfrm flipH="1" flipV="1">
          <a:off x="361577" y="1732002"/>
          <a:ext cx="2229971" cy="57790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310776</xdr:colOff>
      <xdr:row>3</xdr:row>
      <xdr:rowOff>14194</xdr:rowOff>
    </xdr:from>
    <xdr:to>
      <xdr:col>1</xdr:col>
      <xdr:colOff>615576</xdr:colOff>
      <xdr:row>4</xdr:row>
      <xdr:rowOff>1494</xdr:rowOff>
    </xdr:to>
    <xdr:sp macro="" textlink="">
      <xdr:nvSpPr>
        <xdr:cNvPr id="4" name="角丸四角形 3"/>
        <xdr:cNvSpPr/>
      </xdr:nvSpPr>
      <xdr:spPr>
        <a:xfrm>
          <a:off x="310776" y="944282"/>
          <a:ext cx="663388" cy="289859"/>
        </a:xfrm>
        <a:prstGeom prst="round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5"/>
  <sheetViews>
    <sheetView tabSelected="1" zoomScaleNormal="100" workbookViewId="0"/>
  </sheetViews>
  <sheetFormatPr defaultRowHeight="14.25"/>
  <cols>
    <col min="1" max="1" width="4.75" style="1" customWidth="1"/>
    <col min="2" max="2" width="29.25" style="2" customWidth="1"/>
    <col min="3" max="5" width="14.375" style="2" customWidth="1"/>
    <col min="6" max="6" width="13.25" style="2" customWidth="1"/>
    <col min="7" max="10" width="14.5" style="2" customWidth="1"/>
    <col min="11" max="11" width="15.25" style="2" customWidth="1"/>
    <col min="12" max="12" width="2.75" style="1" customWidth="1"/>
    <col min="13" max="16384" width="9" style="1"/>
  </cols>
  <sheetData>
    <row r="1" spans="1:15" ht="23.25" customHeight="1"/>
    <row r="2" spans="1:15" ht="35.25" customHeight="1">
      <c r="A2" s="5"/>
      <c r="B2" s="40" t="s">
        <v>1</v>
      </c>
      <c r="C2" s="41"/>
      <c r="D2" s="41"/>
      <c r="E2" s="15"/>
      <c r="F2" s="15"/>
      <c r="G2" s="15"/>
      <c r="H2" s="15"/>
      <c r="I2" s="15"/>
      <c r="J2" s="15"/>
      <c r="K2" s="15"/>
    </row>
    <row r="3" spans="1:15" ht="15">
      <c r="A3" s="12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5" ht="24" customHeight="1">
      <c r="A4" s="12"/>
      <c r="B4" s="18" t="s">
        <v>2</v>
      </c>
      <c r="C4" s="16"/>
      <c r="D4" s="16"/>
      <c r="E4" s="16"/>
      <c r="F4" s="16"/>
      <c r="G4" s="16"/>
      <c r="H4" s="16"/>
      <c r="I4" s="16"/>
      <c r="J4" s="16"/>
      <c r="K4" s="16"/>
    </row>
    <row r="5" spans="1:15" ht="20.100000000000001" customHeight="1">
      <c r="A5" s="12"/>
      <c r="B5" s="17"/>
      <c r="C5" s="16"/>
      <c r="D5" s="16"/>
      <c r="E5" s="16"/>
      <c r="F5" s="16"/>
      <c r="G5" s="16"/>
      <c r="H5" s="16"/>
      <c r="I5" s="16"/>
      <c r="J5" s="16"/>
      <c r="K5" s="16"/>
    </row>
    <row r="6" spans="1:15" ht="20.100000000000001" customHeight="1">
      <c r="A6" s="12"/>
      <c r="B6" s="19" t="s">
        <v>19</v>
      </c>
      <c r="C6" s="20"/>
      <c r="D6" s="20"/>
      <c r="E6" s="21"/>
      <c r="F6" s="20"/>
      <c r="G6" s="20"/>
      <c r="H6" s="20"/>
      <c r="I6" s="45" t="s">
        <v>20</v>
      </c>
      <c r="J6" s="45"/>
      <c r="K6" s="45"/>
    </row>
    <row r="7" spans="1:15" s="4" customFormat="1" ht="24" customHeight="1">
      <c r="A7" s="13"/>
      <c r="B7" s="22" t="s">
        <v>3</v>
      </c>
      <c r="C7" s="37" t="s">
        <v>4</v>
      </c>
      <c r="D7" s="37" t="s">
        <v>5</v>
      </c>
      <c r="E7" s="46" t="s">
        <v>21</v>
      </c>
      <c r="F7" s="37" t="s">
        <v>6</v>
      </c>
      <c r="G7" s="46" t="s">
        <v>7</v>
      </c>
      <c r="H7" s="46" t="s">
        <v>8</v>
      </c>
      <c r="I7" s="46" t="s">
        <v>9</v>
      </c>
      <c r="J7" s="46" t="s">
        <v>10</v>
      </c>
      <c r="K7" s="49" t="s">
        <v>11</v>
      </c>
      <c r="L7" s="3"/>
      <c r="M7" s="3"/>
    </row>
    <row r="8" spans="1:15" s="4" customFormat="1" ht="24" customHeight="1">
      <c r="A8" s="13"/>
      <c r="B8" s="23" t="s">
        <v>12</v>
      </c>
      <c r="C8" s="38"/>
      <c r="D8" s="38"/>
      <c r="E8" s="47"/>
      <c r="F8" s="38"/>
      <c r="G8" s="38"/>
      <c r="H8" s="47"/>
      <c r="I8" s="38"/>
      <c r="J8" s="48"/>
      <c r="K8" s="50"/>
      <c r="L8" s="3"/>
      <c r="M8" s="3"/>
    </row>
    <row r="9" spans="1:15" ht="24" customHeight="1">
      <c r="A9" s="14"/>
      <c r="B9" s="42" t="s">
        <v>13</v>
      </c>
      <c r="C9" s="24">
        <v>383.94</v>
      </c>
      <c r="D9" s="24">
        <v>167.21</v>
      </c>
      <c r="E9" s="24">
        <v>584.29999999999995</v>
      </c>
      <c r="F9" s="24">
        <v>68.67</v>
      </c>
      <c r="G9" s="24">
        <v>163.59</v>
      </c>
      <c r="H9" s="24">
        <v>141.76</v>
      </c>
      <c r="I9" s="25">
        <v>70</v>
      </c>
      <c r="J9" s="26" t="s">
        <v>0</v>
      </c>
      <c r="K9" s="27">
        <f>SUM(C9:J9)</f>
        <v>1579.4699999999998</v>
      </c>
      <c r="L9" s="5"/>
      <c r="M9" s="5"/>
      <c r="O9" s="6"/>
    </row>
    <row r="10" spans="1:15" ht="24" customHeight="1">
      <c r="A10" s="14"/>
      <c r="B10" s="43"/>
      <c r="C10" s="28">
        <f>C9/$K$9</f>
        <v>0.24308154001025664</v>
      </c>
      <c r="D10" s="28">
        <f t="shared" ref="D10:I10" si="0">D9/$K$9</f>
        <v>0.10586462547563424</v>
      </c>
      <c r="E10" s="28">
        <f t="shared" si="0"/>
        <v>0.36993421844036295</v>
      </c>
      <c r="F10" s="28">
        <f t="shared" si="0"/>
        <v>4.3476609242340793E-2</v>
      </c>
      <c r="G10" s="28">
        <f t="shared" si="0"/>
        <v>0.10357271743053051</v>
      </c>
      <c r="H10" s="28">
        <f t="shared" si="0"/>
        <v>8.9751625545277852E-2</v>
      </c>
      <c r="I10" s="28">
        <f t="shared" si="0"/>
        <v>4.4318663855597136E-2</v>
      </c>
      <c r="J10" s="33" t="s">
        <v>0</v>
      </c>
      <c r="K10" s="28">
        <f t="shared" ref="K10" si="1">K9/$K$9</f>
        <v>1</v>
      </c>
      <c r="L10" s="5"/>
      <c r="M10" s="5"/>
    </row>
    <row r="11" spans="1:15" ht="24" customHeight="1">
      <c r="A11" s="14"/>
      <c r="B11" s="44" t="s">
        <v>14</v>
      </c>
      <c r="C11" s="24">
        <v>19.72</v>
      </c>
      <c r="D11" s="24">
        <v>7.16</v>
      </c>
      <c r="E11" s="24">
        <v>18.899999999999999</v>
      </c>
      <c r="F11" s="24">
        <v>9.58</v>
      </c>
      <c r="G11" s="24">
        <v>7.49</v>
      </c>
      <c r="H11" s="24">
        <v>18.57</v>
      </c>
      <c r="I11" s="25">
        <v>11.35</v>
      </c>
      <c r="J11" s="26" t="s">
        <v>0</v>
      </c>
      <c r="K11" s="27">
        <f>SUM(C11:J11)</f>
        <v>92.77</v>
      </c>
      <c r="L11" s="5"/>
      <c r="M11" s="5"/>
    </row>
    <row r="12" spans="1:15" ht="24" customHeight="1">
      <c r="A12" s="14"/>
      <c r="B12" s="36"/>
      <c r="C12" s="28">
        <f>C11/$K$11</f>
        <v>0.21256871833566884</v>
      </c>
      <c r="D12" s="28">
        <f t="shared" ref="D12:I12" si="2">D11/$K$11</f>
        <v>7.7180122884553198E-2</v>
      </c>
      <c r="E12" s="28">
        <f t="shared" si="2"/>
        <v>0.20372965398296863</v>
      </c>
      <c r="F12" s="28">
        <f t="shared" si="2"/>
        <v>0.10326614207179045</v>
      </c>
      <c r="G12" s="28">
        <f t="shared" si="2"/>
        <v>8.0737307319176457E-2</v>
      </c>
      <c r="H12" s="28">
        <f t="shared" si="2"/>
        <v>0.20017246954834539</v>
      </c>
      <c r="I12" s="28">
        <f t="shared" si="2"/>
        <v>0.12234558585749704</v>
      </c>
      <c r="J12" s="33" t="s">
        <v>0</v>
      </c>
      <c r="K12" s="28">
        <f t="shared" ref="K12" si="3">K11/$K$11</f>
        <v>1</v>
      </c>
      <c r="L12" s="5"/>
      <c r="M12" s="5"/>
    </row>
    <row r="13" spans="1:15" ht="24" customHeight="1">
      <c r="A13" s="14"/>
      <c r="B13" s="35" t="s">
        <v>15</v>
      </c>
      <c r="C13" s="29">
        <v>47.87</v>
      </c>
      <c r="D13" s="29">
        <v>11.73</v>
      </c>
      <c r="E13" s="29">
        <v>19.47</v>
      </c>
      <c r="F13" s="29">
        <v>2</v>
      </c>
      <c r="G13" s="29">
        <v>31.96</v>
      </c>
      <c r="H13" s="24">
        <v>1.71</v>
      </c>
      <c r="I13" s="30">
        <v>0.41</v>
      </c>
      <c r="J13" s="29">
        <v>21.16</v>
      </c>
      <c r="K13" s="27">
        <f>SUM(C13:J13)</f>
        <v>136.31</v>
      </c>
      <c r="L13" s="5"/>
      <c r="M13" s="11"/>
      <c r="N13" s="6"/>
    </row>
    <row r="14" spans="1:15" ht="24" customHeight="1">
      <c r="A14" s="14"/>
      <c r="B14" s="39"/>
      <c r="C14" s="28">
        <f>C13/$K$13</f>
        <v>0.35118479935441271</v>
      </c>
      <c r="D14" s="28">
        <f t="shared" ref="D14:K14" si="4">D13/$K$13</f>
        <v>8.6053847846819756E-2</v>
      </c>
      <c r="E14" s="28">
        <f t="shared" si="4"/>
        <v>0.14283618223167779</v>
      </c>
      <c r="F14" s="28">
        <f t="shared" si="4"/>
        <v>1.4672437825544714E-2</v>
      </c>
      <c r="G14" s="28">
        <f t="shared" si="4"/>
        <v>0.23446555645220454</v>
      </c>
      <c r="H14" s="28">
        <f t="shared" si="4"/>
        <v>1.254493434084073E-2</v>
      </c>
      <c r="I14" s="28">
        <f t="shared" si="4"/>
        <v>3.0078497542366661E-3</v>
      </c>
      <c r="J14" s="28">
        <f t="shared" si="4"/>
        <v>0.15523439219426308</v>
      </c>
      <c r="K14" s="28">
        <f t="shared" si="4"/>
        <v>1</v>
      </c>
      <c r="L14" s="5"/>
      <c r="M14" s="5"/>
    </row>
    <row r="15" spans="1:15" ht="24" customHeight="1">
      <c r="A15" s="14"/>
      <c r="B15" s="35" t="s">
        <v>16</v>
      </c>
      <c r="C15" s="24">
        <v>0.17</v>
      </c>
      <c r="D15" s="29">
        <v>0.17</v>
      </c>
      <c r="E15" s="24">
        <v>0.28000000000000003</v>
      </c>
      <c r="F15" s="24">
        <v>0</v>
      </c>
      <c r="G15" s="24">
        <v>0.11</v>
      </c>
      <c r="H15" s="24">
        <v>0.63</v>
      </c>
      <c r="I15" s="25">
        <v>0.24</v>
      </c>
      <c r="J15" s="26" t="s">
        <v>0</v>
      </c>
      <c r="K15" s="27">
        <f>SUM(C15:J15)</f>
        <v>1.6</v>
      </c>
      <c r="L15" s="5"/>
      <c r="M15" s="5"/>
    </row>
    <row r="16" spans="1:15" ht="24" customHeight="1">
      <c r="A16" s="14"/>
      <c r="B16" s="36"/>
      <c r="C16" s="28">
        <f>C15/$K$15</f>
        <v>0.10625</v>
      </c>
      <c r="D16" s="28">
        <f t="shared" ref="D16:I16" si="5">D15/$K$15</f>
        <v>0.10625</v>
      </c>
      <c r="E16" s="28">
        <f t="shared" si="5"/>
        <v>0.17500000000000002</v>
      </c>
      <c r="F16" s="28">
        <f t="shared" si="5"/>
        <v>0</v>
      </c>
      <c r="G16" s="28">
        <f t="shared" si="5"/>
        <v>6.8749999999999992E-2</v>
      </c>
      <c r="H16" s="28">
        <f t="shared" si="5"/>
        <v>0.39374999999999999</v>
      </c>
      <c r="I16" s="28">
        <f t="shared" si="5"/>
        <v>0.15</v>
      </c>
      <c r="J16" s="33" t="s">
        <v>0</v>
      </c>
      <c r="K16" s="28">
        <f t="shared" ref="K16" si="6">K15/$K$15</f>
        <v>1</v>
      </c>
      <c r="L16" s="5"/>
      <c r="M16" s="5"/>
    </row>
    <row r="17" spans="1:14" ht="24" customHeight="1">
      <c r="A17" s="14"/>
      <c r="B17" s="35" t="s">
        <v>17</v>
      </c>
      <c r="C17" s="29">
        <v>9.9</v>
      </c>
      <c r="D17" s="24">
        <v>16.5</v>
      </c>
      <c r="E17" s="24">
        <v>33</v>
      </c>
      <c r="F17" s="29">
        <v>0</v>
      </c>
      <c r="G17" s="24">
        <v>16.5</v>
      </c>
      <c r="H17" s="29">
        <v>0</v>
      </c>
      <c r="I17" s="25">
        <v>0</v>
      </c>
      <c r="J17" s="26" t="s">
        <v>0</v>
      </c>
      <c r="K17" s="27">
        <f>SUM(C17:J17)</f>
        <v>75.900000000000006</v>
      </c>
      <c r="L17" s="5"/>
      <c r="M17" s="5"/>
    </row>
    <row r="18" spans="1:14" ht="24" customHeight="1">
      <c r="A18" s="14"/>
      <c r="B18" s="36"/>
      <c r="C18" s="28">
        <f>C17/$K$17</f>
        <v>0.13043478260869565</v>
      </c>
      <c r="D18" s="28">
        <f t="shared" ref="D18:I18" si="7">D17/$K$17</f>
        <v>0.21739130434782608</v>
      </c>
      <c r="E18" s="28">
        <f t="shared" si="7"/>
        <v>0.43478260869565216</v>
      </c>
      <c r="F18" s="28">
        <f t="shared" si="7"/>
        <v>0</v>
      </c>
      <c r="G18" s="28">
        <f t="shared" si="7"/>
        <v>0.21739130434782608</v>
      </c>
      <c r="H18" s="28">
        <f t="shared" si="7"/>
        <v>0</v>
      </c>
      <c r="I18" s="28">
        <f t="shared" si="7"/>
        <v>0</v>
      </c>
      <c r="J18" s="33" t="s">
        <v>0</v>
      </c>
      <c r="K18" s="28">
        <f t="shared" ref="K18" si="8">K17/$K$17</f>
        <v>1</v>
      </c>
      <c r="L18" s="5"/>
      <c r="M18" s="5"/>
    </row>
    <row r="19" spans="1:14" ht="24" customHeight="1">
      <c r="A19" s="12"/>
      <c r="B19" s="37" t="s">
        <v>18</v>
      </c>
      <c r="C19" s="31">
        <v>461.61</v>
      </c>
      <c r="D19" s="31">
        <f t="shared" ref="D19:I19" si="9">D9+D11+D13+D15+D17</f>
        <v>202.76999999999998</v>
      </c>
      <c r="E19" s="31">
        <v>655.94</v>
      </c>
      <c r="F19" s="31">
        <f>F9+F11+F13+F15+F17</f>
        <v>80.25</v>
      </c>
      <c r="G19" s="31">
        <f t="shared" si="9"/>
        <v>219.65000000000003</v>
      </c>
      <c r="H19" s="31">
        <v>162.68</v>
      </c>
      <c r="I19" s="31">
        <f t="shared" si="9"/>
        <v>81.999999999999986</v>
      </c>
      <c r="J19" s="31">
        <v>21.16</v>
      </c>
      <c r="K19" s="31">
        <v>1886.06</v>
      </c>
      <c r="L19" s="2"/>
      <c r="N19" s="6"/>
    </row>
    <row r="20" spans="1:14" ht="24" customHeight="1">
      <c r="A20" s="12"/>
      <c r="B20" s="38"/>
      <c r="C20" s="32">
        <f>C19/$K$19</f>
        <v>0.24474831129444452</v>
      </c>
      <c r="D20" s="32">
        <f t="shared" ref="D20:K20" si="10">D19/$K$19</f>
        <v>0.10750983531807047</v>
      </c>
      <c r="E20" s="32">
        <f t="shared" si="10"/>
        <v>0.34778320944190538</v>
      </c>
      <c r="F20" s="32">
        <f t="shared" si="10"/>
        <v>4.2549017528604606E-2</v>
      </c>
      <c r="G20" s="32">
        <f t="shared" si="10"/>
        <v>0.11645970965928976</v>
      </c>
      <c r="H20" s="32">
        <f t="shared" si="10"/>
        <v>8.6253883757674732E-2</v>
      </c>
      <c r="I20" s="32">
        <f t="shared" si="10"/>
        <v>4.3476877723932425E-2</v>
      </c>
      <c r="J20" s="32">
        <f t="shared" si="10"/>
        <v>1.1219155276078174E-2</v>
      </c>
      <c r="K20" s="32">
        <f t="shared" si="10"/>
        <v>1</v>
      </c>
      <c r="N20" s="10"/>
    </row>
    <row r="21" spans="1:14" ht="73.5" customHeight="1">
      <c r="A21" s="12"/>
      <c r="B21" s="34" t="s">
        <v>22</v>
      </c>
      <c r="C21" s="34"/>
      <c r="D21" s="34"/>
      <c r="E21" s="34"/>
      <c r="F21" s="34"/>
      <c r="G21" s="34"/>
      <c r="H21" s="34"/>
      <c r="I21" s="34"/>
      <c r="J21" s="34"/>
      <c r="K21" s="34"/>
    </row>
    <row r="22" spans="1:14" ht="24" customHeight="1">
      <c r="C22" s="7"/>
      <c r="D22" s="7"/>
      <c r="E22" s="7"/>
      <c r="F22" s="7"/>
      <c r="G22" s="7"/>
      <c r="H22" s="7"/>
      <c r="I22" s="7"/>
      <c r="J22" s="7"/>
      <c r="K22" s="8"/>
    </row>
    <row r="23" spans="1:14" ht="20.100000000000001" customHeight="1">
      <c r="C23" s="7"/>
      <c r="D23" s="7"/>
      <c r="E23" s="7"/>
      <c r="F23" s="7"/>
      <c r="G23" s="7"/>
      <c r="H23" s="7"/>
      <c r="I23" s="7"/>
      <c r="J23" s="7"/>
      <c r="K23" s="7"/>
    </row>
    <row r="24" spans="1:14" ht="20.100000000000001" customHeight="1"/>
    <row r="25" spans="1:14" ht="20.100000000000001" customHeight="1"/>
    <row r="61" spans="2:11"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2:11" ht="15" customHeight="1">
      <c r="B62" s="9"/>
      <c r="C62" s="9"/>
      <c r="D62" s="9"/>
      <c r="E62" s="9"/>
      <c r="F62" s="9"/>
      <c r="G62" s="9"/>
      <c r="H62" s="9"/>
      <c r="I62" s="9"/>
      <c r="J62" s="9"/>
      <c r="K62" s="9"/>
    </row>
    <row r="65" ht="15" customHeight="1"/>
  </sheetData>
  <mergeCells count="18">
    <mergeCell ref="B2:D2"/>
    <mergeCell ref="B9:B10"/>
    <mergeCell ref="B11:B12"/>
    <mergeCell ref="I6:K6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B21:K21"/>
    <mergeCell ref="B15:B16"/>
    <mergeCell ref="B17:B18"/>
    <mergeCell ref="B19:B20"/>
    <mergeCell ref="B13:B14"/>
  </mergeCells>
  <phoneticPr fontId="2"/>
  <pageMargins left="0.25" right="0.25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図表25　無償資金協力地域別配分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2019-03-14T01:27:50Z</cp:lastPrinted>
  <dcterms:created xsi:type="dcterms:W3CDTF">2013-07-02T00:43:54Z</dcterms:created>
  <dcterms:modified xsi:type="dcterms:W3CDTF">2019-06-25T02:26:39Z</dcterms:modified>
</cp:coreProperties>
</file>