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40" windowHeight="12120"/>
  </bookViews>
  <sheets>
    <sheet name="人件費実績" sheetId="1" r:id="rId1"/>
  </sheets>
  <definedNames>
    <definedName name="_xlnm.Print_Area" localSheetId="0">人件費実績!$A$1:$T$68</definedName>
  </definedNames>
  <calcPr calcId="145621"/>
</workbook>
</file>

<file path=xl/calcChain.xml><?xml version="1.0" encoding="utf-8"?>
<calcChain xmlns="http://schemas.openxmlformats.org/spreadsheetml/2006/main">
  <c r="S65" i="1" l="1"/>
  <c r="S64" i="1"/>
  <c r="S59" i="1"/>
  <c r="S58" i="1"/>
  <c r="S55" i="1"/>
  <c r="S54" i="1"/>
  <c r="S49" i="1"/>
  <c r="S48" i="1"/>
  <c r="S44" i="1"/>
  <c r="S43" i="1"/>
  <c r="S40" i="1"/>
  <c r="S39" i="1"/>
  <c r="S36" i="1"/>
  <c r="S35" i="1"/>
  <c r="S31" i="1"/>
  <c r="S30" i="1"/>
  <c r="S27" i="1"/>
  <c r="S26" i="1"/>
  <c r="S23" i="1"/>
  <c r="S22" i="1"/>
  <c r="S16" i="1"/>
  <c r="S15" i="1"/>
  <c r="S12" i="1"/>
  <c r="S11" i="1"/>
  <c r="S8" i="1"/>
  <c r="S7" i="1"/>
  <c r="S67" i="1" l="1"/>
  <c r="S68" i="1" s="1"/>
  <c r="S61" i="1"/>
  <c r="S57" i="1"/>
  <c r="S51" i="1"/>
  <c r="S46" i="1"/>
  <c r="S42" i="1"/>
  <c r="S38" i="1"/>
  <c r="S33" i="1"/>
  <c r="S29" i="1"/>
  <c r="S25" i="1"/>
  <c r="S18" i="1"/>
  <c r="S14" i="1"/>
  <c r="S10" i="1"/>
  <c r="S62" i="1" l="1"/>
  <c r="S52" i="1"/>
  <c r="S19" i="1"/>
</calcChain>
</file>

<file path=xl/sharedStrings.xml><?xml version="1.0" encoding="utf-8"?>
<sst xmlns="http://schemas.openxmlformats.org/spreadsheetml/2006/main" count="86" uniqueCount="36">
  <si>
    <t>項目</t>
    <rPh sb="0" eb="2">
      <t>コウモク</t>
    </rPh>
    <phoneticPr fontId="1"/>
  </si>
  <si>
    <t>現地スタッフ</t>
    <rPh sb="0" eb="2">
      <t>ゲンチ</t>
    </rPh>
    <phoneticPr fontId="1"/>
  </si>
  <si>
    <t>現地駐在員</t>
    <rPh sb="0" eb="2">
      <t>ゲンチ</t>
    </rPh>
    <rPh sb="2" eb="5">
      <t>チュウザイイン</t>
    </rPh>
    <phoneticPr fontId="1"/>
  </si>
  <si>
    <t>現地事業責任者補佐</t>
    <rPh sb="0" eb="2">
      <t>ゲンチ</t>
    </rPh>
    <rPh sb="2" eb="4">
      <t>ジギョウ</t>
    </rPh>
    <rPh sb="4" eb="7">
      <t>セキニンシャ</t>
    </rPh>
    <rPh sb="7" eb="9">
      <t>ホサ</t>
    </rPh>
    <phoneticPr fontId="1"/>
  </si>
  <si>
    <t>現地会計担当補佐</t>
    <rPh sb="0" eb="1">
      <t>ゲン</t>
    </rPh>
    <rPh sb="1" eb="2">
      <t>チ</t>
    </rPh>
    <rPh sb="2" eb="4">
      <t>カイケイ</t>
    </rPh>
    <rPh sb="4" eb="6">
      <t>タントウ</t>
    </rPh>
    <rPh sb="6" eb="8">
      <t>ホサ</t>
    </rPh>
    <phoneticPr fontId="1"/>
  </si>
  <si>
    <t>現地担当補佐</t>
    <rPh sb="0" eb="2">
      <t>ゲンチ</t>
    </rPh>
    <rPh sb="2" eb="4">
      <t>タントウ</t>
    </rPh>
    <rPh sb="4" eb="6">
      <t>ホサ</t>
    </rPh>
    <phoneticPr fontId="1"/>
  </si>
  <si>
    <t>セキュリティ・オフィサー
（　　氏　　　　名　　）</t>
    <phoneticPr fontId="1"/>
  </si>
  <si>
    <t>プロジェクト・マネージャー
（　　氏　　　　名　　）</t>
    <phoneticPr fontId="1"/>
  </si>
  <si>
    <t>フィールド・オフィサー２
（　　氏　　　　名　　）</t>
    <phoneticPr fontId="1"/>
  </si>
  <si>
    <t>現地事業責任者
（　　氏　　　　名　　）</t>
    <rPh sb="0" eb="2">
      <t>ゲンチ</t>
    </rPh>
    <rPh sb="2" eb="4">
      <t>ジギョウ</t>
    </rPh>
    <rPh sb="4" eb="7">
      <t>セキニンシャ</t>
    </rPh>
    <phoneticPr fontId="1"/>
  </si>
  <si>
    <t>プログラム・
コーディネーター
（　　氏　　　　名　　）</t>
    <rPh sb="19" eb="20">
      <t>シ</t>
    </rPh>
    <rPh sb="24" eb="25">
      <t>メイ</t>
    </rPh>
    <phoneticPr fontId="1"/>
  </si>
  <si>
    <t>本部スタッフ（駐在）</t>
    <rPh sb="0" eb="2">
      <t>ホンブ</t>
    </rPh>
    <rPh sb="7" eb="9">
      <t>チュウザイ</t>
    </rPh>
    <phoneticPr fontId="1"/>
  </si>
  <si>
    <t>本部スタッフ（事業担当）</t>
    <rPh sb="0" eb="2">
      <t>ホンブ</t>
    </rPh>
    <rPh sb="7" eb="9">
      <t>ジギョウ</t>
    </rPh>
    <rPh sb="9" eb="11">
      <t>タントウ</t>
    </rPh>
    <phoneticPr fontId="1"/>
  </si>
  <si>
    <t>本部スタッフ（経理担当）</t>
    <rPh sb="0" eb="2">
      <t>ホンブ</t>
    </rPh>
    <rPh sb="7" eb="9">
      <t>ケイリ</t>
    </rPh>
    <rPh sb="9" eb="11">
      <t>タントウ</t>
    </rPh>
    <phoneticPr fontId="1"/>
  </si>
  <si>
    <t>月</t>
    <rPh sb="0" eb="1">
      <t>ツキ</t>
    </rPh>
    <phoneticPr fontId="1"/>
  </si>
  <si>
    <t>従事期間
(人月)</t>
    <rPh sb="0" eb="2">
      <t>ジュウジ</t>
    </rPh>
    <rPh sb="2" eb="4">
      <t>キカン</t>
    </rPh>
    <rPh sb="6" eb="7">
      <t>ニン</t>
    </rPh>
    <rPh sb="7" eb="8">
      <t>ツキ</t>
    </rPh>
    <phoneticPr fontId="1"/>
  </si>
  <si>
    <t>合計</t>
    <rPh sb="0" eb="2">
      <t>ゴウケイ</t>
    </rPh>
    <phoneticPr fontId="1"/>
  </si>
  <si>
    <t>現地事業担当
（　　氏　　　　名　　）</t>
    <rPh sb="0" eb="2">
      <t>ゲンチ</t>
    </rPh>
    <rPh sb="2" eb="4">
      <t>ジギョウ</t>
    </rPh>
    <rPh sb="4" eb="6">
      <t>タントウ</t>
    </rPh>
    <rPh sb="10" eb="11">
      <t>シ</t>
    </rPh>
    <rPh sb="15" eb="16">
      <t>メイ</t>
    </rPh>
    <phoneticPr fontId="1"/>
  </si>
  <si>
    <t>現地会計担当
（　　氏　　　　名　　）</t>
    <phoneticPr fontId="1"/>
  </si>
  <si>
    <t>警備員
（　　氏　　　　名　　）</t>
    <phoneticPr fontId="1"/>
  </si>
  <si>
    <t>フィールド・オフィサー１
（　　氏　　　　名　　）</t>
    <phoneticPr fontId="1"/>
  </si>
  <si>
    <t>経理担当
（　　氏　　　　名　　）</t>
    <phoneticPr fontId="1"/>
  </si>
  <si>
    <t>本部事業統括
（　　氏　　　　名　　）</t>
    <rPh sb="0" eb="2">
      <t>ホンブ</t>
    </rPh>
    <rPh sb="2" eb="4">
      <t>ジギョウ</t>
    </rPh>
    <rPh sb="4" eb="6">
      <t>トウカツ</t>
    </rPh>
    <rPh sb="10" eb="11">
      <t>シ</t>
    </rPh>
    <rPh sb="15" eb="16">
      <t>メイ</t>
    </rPh>
    <phoneticPr fontId="1"/>
  </si>
  <si>
    <t>本部事業担当
（　　氏　　　　名　　）</t>
    <rPh sb="0" eb="2">
      <t>ホンブ</t>
    </rPh>
    <rPh sb="2" eb="4">
      <t>ジギョウ</t>
    </rPh>
    <rPh sb="4" eb="6">
      <t>タントウ</t>
    </rPh>
    <rPh sb="10" eb="11">
      <t>シ</t>
    </rPh>
    <rPh sb="15" eb="16">
      <t>メイ</t>
    </rPh>
    <phoneticPr fontId="1"/>
  </si>
  <si>
    <t>本部スタッフ（駐在）人件費実績額計</t>
    <rPh sb="0" eb="2">
      <t>ホンブ</t>
    </rPh>
    <rPh sb="7" eb="9">
      <t>チュウザイ</t>
    </rPh>
    <rPh sb="10" eb="13">
      <t>ジンケンヒ</t>
    </rPh>
    <rPh sb="13" eb="15">
      <t>ジッセキ</t>
    </rPh>
    <rPh sb="15" eb="16">
      <t>ガク</t>
    </rPh>
    <rPh sb="16" eb="17">
      <t>ケイ</t>
    </rPh>
    <phoneticPr fontId="1"/>
  </si>
  <si>
    <t>本部会計担当
（　　氏　　　　名　　）</t>
    <phoneticPr fontId="1"/>
  </si>
  <si>
    <t>本部スタッフ（経理担当）人件費実績額計</t>
    <rPh sb="0" eb="2">
      <t>ホンブ</t>
    </rPh>
    <rPh sb="7" eb="9">
      <t>ケイリ</t>
    </rPh>
    <rPh sb="9" eb="11">
      <t>タントウ</t>
    </rPh>
    <rPh sb="12" eb="15">
      <t>ジンケンヒ</t>
    </rPh>
    <rPh sb="15" eb="17">
      <t>ジッセキ</t>
    </rPh>
    <rPh sb="17" eb="18">
      <t>ガク</t>
    </rPh>
    <rPh sb="18" eb="19">
      <t>ケイ</t>
    </rPh>
    <phoneticPr fontId="1"/>
  </si>
  <si>
    <t>本部スタッフ（事業担当）人件費実績額計</t>
    <rPh sb="0" eb="2">
      <t>ホンブ</t>
    </rPh>
    <rPh sb="7" eb="9">
      <t>ジギョウ</t>
    </rPh>
    <rPh sb="9" eb="11">
      <t>タントウ</t>
    </rPh>
    <rPh sb="12" eb="15">
      <t>ジンケンヒ</t>
    </rPh>
    <rPh sb="15" eb="17">
      <t>ジッセキ</t>
    </rPh>
    <rPh sb="17" eb="18">
      <t>ガク</t>
    </rPh>
    <rPh sb="18" eb="19">
      <t>ケイ</t>
    </rPh>
    <phoneticPr fontId="1"/>
  </si>
  <si>
    <t>月額単価
(支払通貨)</t>
    <rPh sb="0" eb="2">
      <t>ゲツガク</t>
    </rPh>
    <rPh sb="2" eb="4">
      <t>タンカ</t>
    </rPh>
    <rPh sb="6" eb="8">
      <t>シハライ</t>
    </rPh>
    <rPh sb="8" eb="10">
      <t>ツウカ</t>
    </rPh>
    <phoneticPr fontId="1"/>
  </si>
  <si>
    <t>精算額
(契約通貨)</t>
    <rPh sb="0" eb="3">
      <t>セイサンガク</t>
    </rPh>
    <rPh sb="5" eb="7">
      <t>ケイヤク</t>
    </rPh>
    <rPh sb="7" eb="9">
      <t>ツウカ</t>
    </rPh>
    <phoneticPr fontId="1"/>
  </si>
  <si>
    <t>従事人役
(人役)</t>
    <rPh sb="0" eb="2">
      <t>ジュウジ</t>
    </rPh>
    <rPh sb="2" eb="3">
      <t>ニン</t>
    </rPh>
    <rPh sb="3" eb="4">
      <t>ヤク</t>
    </rPh>
    <rPh sb="6" eb="7">
      <t>ニン</t>
    </rPh>
    <rPh sb="7" eb="8">
      <t>ヤク</t>
    </rPh>
    <phoneticPr fontId="1"/>
  </si>
  <si>
    <t>現地スタッフ人件費実績額計</t>
    <rPh sb="0" eb="2">
      <t>ゲンチ</t>
    </rPh>
    <rPh sb="6" eb="9">
      <t>ジンケンヒ</t>
    </rPh>
    <rPh sb="9" eb="11">
      <t>ジッセキ</t>
    </rPh>
    <rPh sb="11" eb="12">
      <t>ガク</t>
    </rPh>
    <rPh sb="12" eb="13">
      <t>ケイ</t>
    </rPh>
    <phoneticPr fontId="1"/>
  </si>
  <si>
    <t>人件費実績表</t>
    <phoneticPr fontId="1"/>
  </si>
  <si>
    <t>備考</t>
    <rPh sb="0" eb="2">
      <t>ビコウ</t>
    </rPh>
    <phoneticPr fontId="1"/>
  </si>
  <si>
    <t>①　申請時承認された人件費に対して、実際の従事人役・期間、適用した月額単価（支払通貨)、精算額(契約通貨)を実際の業務日誌等に基づき記載して下さい。
②　精算額は使用明細書に計上される支出額と整合させて下さい。
③　業務日誌等の給与支給の根拠書類は完了報告時の提出は必要ありませんが、確認のために提出をお願いする場合もありますので、必ず整備し、保管して下さい。</t>
    <rPh sb="2" eb="4">
      <t>シンセイ</t>
    </rPh>
    <rPh sb="4" eb="5">
      <t>ジ</t>
    </rPh>
    <rPh sb="5" eb="7">
      <t>ショウニン</t>
    </rPh>
    <rPh sb="10" eb="13">
      <t>ジンケンヒ</t>
    </rPh>
    <rPh sb="14" eb="15">
      <t>タイ</t>
    </rPh>
    <rPh sb="18" eb="20">
      <t>ジッサイ</t>
    </rPh>
    <rPh sb="21" eb="23">
      <t>ジュウジ</t>
    </rPh>
    <rPh sb="23" eb="24">
      <t>ニン</t>
    </rPh>
    <rPh sb="24" eb="25">
      <t>ヤク</t>
    </rPh>
    <rPh sb="26" eb="28">
      <t>キカン</t>
    </rPh>
    <rPh sb="29" eb="31">
      <t>テキヨウ</t>
    </rPh>
    <rPh sb="33" eb="35">
      <t>ゲツガク</t>
    </rPh>
    <rPh sb="35" eb="37">
      <t>タンカ</t>
    </rPh>
    <rPh sb="38" eb="40">
      <t>シハライ</t>
    </rPh>
    <rPh sb="40" eb="42">
      <t>ツウカ</t>
    </rPh>
    <rPh sb="44" eb="47">
      <t>セイサンガク</t>
    </rPh>
    <rPh sb="48" eb="50">
      <t>ケイヤク</t>
    </rPh>
    <rPh sb="50" eb="52">
      <t>ツウカ</t>
    </rPh>
    <rPh sb="54" eb="56">
      <t>ジッサイ</t>
    </rPh>
    <rPh sb="57" eb="59">
      <t>ギョウム</t>
    </rPh>
    <rPh sb="59" eb="61">
      <t>ニッシ</t>
    </rPh>
    <rPh sb="61" eb="62">
      <t>トウ</t>
    </rPh>
    <rPh sb="63" eb="64">
      <t>モト</t>
    </rPh>
    <rPh sb="66" eb="68">
      <t>キサイ</t>
    </rPh>
    <rPh sb="70" eb="71">
      <t>クダ</t>
    </rPh>
    <rPh sb="142" eb="144">
      <t>カクニン</t>
    </rPh>
    <rPh sb="172" eb="174">
      <t>ホカン</t>
    </rPh>
    <phoneticPr fontId="1"/>
  </si>
  <si>
    <t>（様式4－c）</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</si>
</sst>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Red]\(#,##0\)"/>
    <numFmt numFmtId="178" formatCode="#,##0_ "/>
    <numFmt numFmtId="179" formatCode="#,##0.00_);[Red]\(#,##0.00\)"/>
  </numFmts>
  <fonts count="7" x14ac:knownFonts="1">
    <font>
      <sz val="11"/>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0"/>
      <color rgb="FF002060"/>
      <name val="ＭＳ Ｐゴシック"/>
      <family val="3"/>
      <charset val="128"/>
      <scheme val="minor"/>
    </font>
    <font>
      <sz val="10.5"/>
      <color theme="1"/>
      <name val="ＭＳ Ｐゴシック"/>
      <family val="3"/>
      <charset val="128"/>
      <scheme val="major"/>
    </font>
  </fonts>
  <fills count="5">
    <fill>
      <patternFill patternType="none"/>
    </fill>
    <fill>
      <patternFill patternType="gray125"/>
    </fill>
    <fill>
      <patternFill patternType="solid">
        <fgColor rgb="FFCCFF33"/>
        <bgColor indexed="64"/>
      </patternFill>
    </fill>
    <fill>
      <patternFill patternType="solid">
        <fgColor rgb="FFFFFF00"/>
        <bgColor indexed="64"/>
      </patternFill>
    </fill>
    <fill>
      <patternFill patternType="solid">
        <fgColor theme="4"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72">
    <xf numFmtId="0" fontId="0" fillId="0" borderId="0" xfId="0">
      <alignment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 xfId="0" applyFont="1" applyFill="1" applyBorder="1" applyAlignment="1">
      <alignment horizontal="center" vertical="center"/>
    </xf>
    <xf numFmtId="0" fontId="2" fillId="2" borderId="8" xfId="0" applyFont="1" applyFill="1" applyBorder="1">
      <alignment vertical="center"/>
    </xf>
    <xf numFmtId="0" fontId="2" fillId="2" borderId="2" xfId="0" applyFont="1" applyFill="1" applyBorder="1" applyAlignment="1">
      <alignment horizontal="distributed" vertical="center" wrapText="1"/>
    </xf>
    <xf numFmtId="178" fontId="2" fillId="0" borderId="2" xfId="0" applyNumberFormat="1" applyFont="1" applyBorder="1">
      <alignment vertical="center"/>
    </xf>
    <xf numFmtId="178" fontId="2" fillId="0" borderId="4" xfId="0" applyNumberFormat="1" applyFont="1" applyBorder="1">
      <alignment vertical="center"/>
    </xf>
    <xf numFmtId="0" fontId="0" fillId="0" borderId="0" xfId="0" applyFont="1">
      <alignment vertical="center"/>
    </xf>
    <xf numFmtId="176" fontId="0" fillId="0" borderId="0" xfId="0" applyNumberFormat="1" applyFont="1">
      <alignment vertical="center"/>
    </xf>
    <xf numFmtId="177" fontId="2"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0" fillId="0" borderId="0" xfId="0" applyFont="1" applyAlignment="1">
      <alignment horizontal="right" vertical="center"/>
    </xf>
    <xf numFmtId="0" fontId="4" fillId="0" borderId="0" xfId="0" applyFont="1" applyBorder="1" applyAlignment="1">
      <alignment horizontal="left" vertical="center"/>
    </xf>
    <xf numFmtId="0" fontId="4" fillId="0" borderId="1" xfId="0" applyFont="1" applyBorder="1" applyAlignment="1">
      <alignment horizontal="center" vertical="center"/>
    </xf>
    <xf numFmtId="0" fontId="4" fillId="2" borderId="4" xfId="0" applyFont="1" applyFill="1" applyBorder="1">
      <alignment vertical="center"/>
    </xf>
    <xf numFmtId="0" fontId="4" fillId="0" borderId="4" xfId="0" applyFont="1" applyBorder="1">
      <alignmen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0" borderId="4" xfId="0" applyFont="1" applyBorder="1" applyAlignment="1">
      <alignment horizontal="center" vertical="center"/>
    </xf>
    <xf numFmtId="0" fontId="4" fillId="2" borderId="2" xfId="0" applyFont="1" applyFill="1" applyBorder="1" applyAlignment="1">
      <alignment horizontal="distributed" vertical="center" wrapText="1"/>
    </xf>
    <xf numFmtId="0" fontId="4" fillId="2" borderId="2" xfId="0" applyFont="1" applyFill="1" applyBorder="1">
      <alignment vertical="center"/>
    </xf>
    <xf numFmtId="0" fontId="4" fillId="0" borderId="0" xfId="0" applyFont="1">
      <alignment vertical="center"/>
    </xf>
    <xf numFmtId="177" fontId="2" fillId="2" borderId="6" xfId="0" applyNumberFormat="1" applyFont="1" applyFill="1" applyBorder="1">
      <alignment vertical="center"/>
    </xf>
    <xf numFmtId="177" fontId="2" fillId="0" borderId="6" xfId="0" applyNumberFormat="1" applyFont="1" applyBorder="1">
      <alignment vertical="center"/>
    </xf>
    <xf numFmtId="179" fontId="2" fillId="0" borderId="6" xfId="0" applyNumberFormat="1" applyFont="1" applyBorder="1">
      <alignment vertical="center"/>
    </xf>
    <xf numFmtId="179" fontId="2" fillId="0" borderId="7" xfId="0" applyNumberFormat="1" applyFont="1" applyBorder="1">
      <alignment vertical="center"/>
    </xf>
    <xf numFmtId="0" fontId="4" fillId="0" borderId="11" xfId="0" applyFont="1" applyBorder="1" applyAlignment="1">
      <alignment horizontal="center" vertical="center" wrapText="1"/>
    </xf>
    <xf numFmtId="4" fontId="2" fillId="0" borderId="11" xfId="0" applyNumberFormat="1" applyFont="1" applyBorder="1">
      <alignment vertical="center"/>
    </xf>
    <xf numFmtId="4" fontId="2" fillId="0" borderId="11" xfId="0" applyNumberFormat="1" applyFont="1" applyBorder="1" applyAlignment="1">
      <alignment horizontal="right" vertical="center"/>
    </xf>
    <xf numFmtId="179" fontId="2" fillId="4" borderId="11" xfId="0" applyNumberFormat="1" applyFont="1" applyFill="1" applyBorder="1">
      <alignment vertical="center"/>
    </xf>
    <xf numFmtId="0" fontId="4" fillId="0" borderId="12" xfId="0" applyFont="1" applyBorder="1" applyAlignment="1">
      <alignment horizontal="center" vertical="center" wrapText="1"/>
    </xf>
    <xf numFmtId="4" fontId="2" fillId="0" borderId="12" xfId="0" applyNumberFormat="1" applyFont="1" applyBorder="1">
      <alignment vertical="center"/>
    </xf>
    <xf numFmtId="4" fontId="2" fillId="0" borderId="12" xfId="0" applyNumberFormat="1" applyFont="1" applyBorder="1" applyAlignment="1">
      <alignment horizontal="right" vertical="center"/>
    </xf>
    <xf numFmtId="179" fontId="2" fillId="4" borderId="12" xfId="0" applyNumberFormat="1" applyFont="1" applyFill="1" applyBorder="1">
      <alignment vertical="center"/>
    </xf>
    <xf numFmtId="3" fontId="2" fillId="0" borderId="12" xfId="0" applyNumberFormat="1" applyFont="1" applyBorder="1" applyAlignment="1">
      <alignment horizontal="right" vertical="center"/>
    </xf>
    <xf numFmtId="177" fontId="2" fillId="4" borderId="13" xfId="0" applyNumberFormat="1" applyFont="1" applyFill="1" applyBorder="1">
      <alignment vertical="center"/>
    </xf>
    <xf numFmtId="0" fontId="4" fillId="0" borderId="14" xfId="0" applyFont="1" applyBorder="1" applyAlignment="1">
      <alignment horizontal="center" vertical="center" wrapText="1"/>
    </xf>
    <xf numFmtId="3" fontId="2" fillId="0" borderId="14" xfId="0" applyNumberFormat="1" applyFont="1" applyBorder="1" applyAlignment="1">
      <alignment horizontal="right" vertical="center"/>
    </xf>
    <xf numFmtId="38" fontId="2" fillId="3" borderId="14" xfId="1" applyFont="1" applyFill="1" applyBorder="1">
      <alignment vertical="center"/>
    </xf>
    <xf numFmtId="0" fontId="0" fillId="0" borderId="0" xfId="0" applyFont="1" applyAlignment="1">
      <alignment vertical="center"/>
    </xf>
    <xf numFmtId="177" fontId="2" fillId="2" borderId="6" xfId="0" applyNumberFormat="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lignment vertical="center"/>
    </xf>
    <xf numFmtId="0" fontId="0" fillId="0" borderId="5" xfId="0" applyFont="1" applyBorder="1">
      <alignment vertical="center"/>
    </xf>
    <xf numFmtId="0" fontId="0" fillId="0" borderId="15" xfId="0" applyFont="1" applyBorder="1">
      <alignment vertical="center"/>
    </xf>
    <xf numFmtId="0" fontId="0" fillId="0" borderId="16" xfId="0" applyFont="1" applyBorder="1">
      <alignment vertical="center"/>
    </xf>
    <xf numFmtId="0" fontId="0" fillId="0" borderId="3" xfId="0" applyFont="1" applyBorder="1">
      <alignment vertical="center"/>
    </xf>
    <xf numFmtId="0" fontId="0" fillId="0" borderId="5" xfId="0" quotePrefix="1" applyBorder="1" applyAlignment="1">
      <alignment vertical="center" textRotation="18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4" xfId="0" applyFont="1" applyBorder="1" applyAlignment="1">
      <alignment horizontal="center" vertical="center" wrapText="1"/>
    </xf>
    <xf numFmtId="0" fontId="2" fillId="2" borderId="9" xfId="0" applyFont="1" applyFill="1" applyBorder="1" applyAlignment="1">
      <alignment horizontal="left" vertical="center"/>
    </xf>
    <xf numFmtId="0" fontId="2" fillId="2" borderId="4" xfId="0" applyFont="1" applyFill="1" applyBorder="1" applyAlignment="1">
      <alignment horizontal="left" vertical="center"/>
    </xf>
    <xf numFmtId="0" fontId="2" fillId="0" borderId="4" xfId="0" applyFont="1" applyBorder="1">
      <alignment vertical="center"/>
    </xf>
    <xf numFmtId="0" fontId="2" fillId="0" borderId="9" xfId="0" applyFont="1" applyBorder="1">
      <alignment vertical="center"/>
    </xf>
    <xf numFmtId="0" fontId="0" fillId="0" borderId="0" xfId="0" applyFont="1" applyAlignment="1">
      <alignment horizontal="right" vertical="center"/>
    </xf>
    <xf numFmtId="0" fontId="0" fillId="0" borderId="0" xfId="0" applyFont="1" applyAlignment="1">
      <alignment horizontal="left" vertical="center"/>
    </xf>
    <xf numFmtId="177" fontId="2" fillId="2" borderId="0"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0" fontId="5" fillId="3" borderId="0" xfId="0" applyFont="1" applyFill="1" applyAlignment="1">
      <alignment horizontal="left" vertical="top" wrapText="1"/>
    </xf>
    <xf numFmtId="0" fontId="2" fillId="2" borderId="9" xfId="0" applyFont="1" applyFill="1" applyBorder="1">
      <alignment vertical="center"/>
    </xf>
    <xf numFmtId="0" fontId="2" fillId="2" borderId="4" xfId="0" applyFont="1" applyFill="1" applyBorder="1">
      <alignment vertical="center"/>
    </xf>
    <xf numFmtId="0" fontId="0" fillId="0" borderId="10" xfId="0" applyFont="1" applyBorder="1" applyAlignment="1">
      <alignment horizontal="left" vertical="center"/>
    </xf>
    <xf numFmtId="0" fontId="2" fillId="0" borderId="1" xfId="0" applyFont="1" applyBorder="1" applyAlignment="1">
      <alignment horizontal="center" vertical="center"/>
    </xf>
    <xf numFmtId="0" fontId="6" fillId="0" borderId="0" xfId="0" quotePrefix="1" applyFont="1" applyAlignment="1">
      <alignment horizontal="center" textRotation="180"/>
    </xf>
    <xf numFmtId="0" fontId="6" fillId="0" borderId="5" xfId="0" quotePrefix="1" applyFont="1" applyBorder="1" applyAlignment="1">
      <alignment horizontal="center" vertical="center" textRotation="180"/>
    </xf>
    <xf numFmtId="0" fontId="6" fillId="0" borderId="5" xfId="0" quotePrefix="1" applyFont="1" applyBorder="1" applyAlignment="1">
      <alignment horizontal="center" textRotation="18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5"/>
  <sheetViews>
    <sheetView tabSelected="1" view="pageBreakPreview" zoomScale="70" zoomScaleNormal="100" zoomScaleSheetLayoutView="70" workbookViewId="0">
      <selection sqref="A1:A19"/>
    </sheetView>
  </sheetViews>
  <sheetFormatPr defaultRowHeight="13.5" x14ac:dyDescent="0.15"/>
  <cols>
    <col min="1" max="1" width="11.25" customWidth="1"/>
    <col min="2" max="3" width="1.75" style="12" customWidth="1"/>
    <col min="4" max="4" width="16.375" style="12" customWidth="1"/>
    <col min="5" max="5" width="11.375" style="26" customWidth="1"/>
    <col min="6" max="18" width="7.125" style="12" customWidth="1"/>
    <col min="19" max="19" width="10.5" style="13" customWidth="1"/>
    <col min="20" max="20" width="23.375" style="12" customWidth="1"/>
    <col min="21" max="16384" width="9" style="12"/>
  </cols>
  <sheetData>
    <row r="1" spans="1:20" ht="21" customHeight="1" x14ac:dyDescent="0.15">
      <c r="A1" s="69"/>
      <c r="B1" s="61" t="s">
        <v>32</v>
      </c>
      <c r="C1" s="61"/>
      <c r="D1" s="61"/>
      <c r="E1" s="44"/>
      <c r="F1" s="44"/>
      <c r="G1" s="44"/>
      <c r="H1" s="44"/>
      <c r="I1" s="44"/>
      <c r="J1" s="44"/>
      <c r="K1" s="44"/>
      <c r="L1" s="44"/>
      <c r="M1" s="44"/>
      <c r="N1" s="44"/>
      <c r="O1" s="44"/>
      <c r="P1" s="44"/>
      <c r="Q1" s="44"/>
      <c r="R1" s="60"/>
      <c r="S1" s="60"/>
      <c r="T1" s="16" t="s">
        <v>35</v>
      </c>
    </row>
    <row r="2" spans="1:20" ht="44.25" customHeight="1" x14ac:dyDescent="0.15">
      <c r="A2" s="69"/>
      <c r="B2" s="64" t="s">
        <v>34</v>
      </c>
      <c r="C2" s="64"/>
      <c r="D2" s="64"/>
      <c r="E2" s="64"/>
      <c r="F2" s="64"/>
      <c r="G2" s="64"/>
      <c r="H2" s="64"/>
      <c r="I2" s="64"/>
      <c r="J2" s="64"/>
      <c r="K2" s="64"/>
      <c r="L2" s="64"/>
      <c r="M2" s="64"/>
      <c r="N2" s="64"/>
      <c r="O2" s="64"/>
      <c r="P2" s="64"/>
      <c r="Q2" s="64"/>
      <c r="R2" s="64"/>
      <c r="S2" s="64"/>
      <c r="T2" s="64"/>
    </row>
    <row r="3" spans="1:20" ht="11.25" customHeight="1" x14ac:dyDescent="0.15">
      <c r="A3" s="69"/>
      <c r="B3" s="67"/>
      <c r="C3" s="67"/>
      <c r="D3" s="67"/>
      <c r="E3" s="17"/>
    </row>
    <row r="4" spans="1:20" ht="18.75" customHeight="1" x14ac:dyDescent="0.15">
      <c r="A4" s="69"/>
      <c r="B4" s="68" t="s">
        <v>0</v>
      </c>
      <c r="C4" s="68"/>
      <c r="D4" s="68"/>
      <c r="E4" s="18" t="s">
        <v>14</v>
      </c>
      <c r="F4" s="15">
        <v>1</v>
      </c>
      <c r="G4" s="15">
        <v>2</v>
      </c>
      <c r="H4" s="15">
        <v>3</v>
      </c>
      <c r="I4" s="15">
        <v>4</v>
      </c>
      <c r="J4" s="15">
        <v>5</v>
      </c>
      <c r="K4" s="15">
        <v>6</v>
      </c>
      <c r="L4" s="15">
        <v>7</v>
      </c>
      <c r="M4" s="15">
        <v>8</v>
      </c>
      <c r="N4" s="15">
        <v>9</v>
      </c>
      <c r="O4" s="15">
        <v>10</v>
      </c>
      <c r="P4" s="15">
        <v>11</v>
      </c>
      <c r="Q4" s="15">
        <v>12</v>
      </c>
      <c r="R4" s="15">
        <v>13</v>
      </c>
      <c r="S4" s="14" t="s">
        <v>16</v>
      </c>
      <c r="T4" s="46" t="s">
        <v>33</v>
      </c>
    </row>
    <row r="5" spans="1:20" ht="18.75" customHeight="1" x14ac:dyDescent="0.15">
      <c r="A5" s="69"/>
      <c r="B5" s="65" t="s">
        <v>11</v>
      </c>
      <c r="C5" s="66"/>
      <c r="D5" s="66"/>
      <c r="E5" s="19"/>
      <c r="F5" s="5"/>
      <c r="G5" s="7"/>
      <c r="H5" s="5"/>
      <c r="I5" s="7"/>
      <c r="J5" s="5"/>
      <c r="K5" s="7"/>
      <c r="L5" s="5"/>
      <c r="M5" s="7"/>
      <c r="N5" s="5"/>
      <c r="O5" s="7"/>
      <c r="P5" s="5"/>
      <c r="Q5" s="7"/>
      <c r="R5" s="7"/>
      <c r="S5" s="62"/>
      <c r="T5" s="63"/>
    </row>
    <row r="6" spans="1:20" ht="18.75" customHeight="1" x14ac:dyDescent="0.15">
      <c r="A6" s="69"/>
      <c r="B6" s="6"/>
      <c r="C6" s="59" t="s">
        <v>2</v>
      </c>
      <c r="D6" s="58"/>
      <c r="E6" s="20"/>
      <c r="F6" s="1"/>
      <c r="G6" s="2"/>
      <c r="H6" s="1"/>
      <c r="I6" s="2"/>
      <c r="J6" s="1"/>
      <c r="K6" s="2"/>
      <c r="L6" s="1"/>
      <c r="M6" s="2"/>
      <c r="N6" s="1"/>
      <c r="O6" s="2"/>
      <c r="P6" s="1"/>
      <c r="Q6" s="2"/>
      <c r="R6" s="2"/>
      <c r="S6" s="28"/>
      <c r="T6" s="47"/>
    </row>
    <row r="7" spans="1:20" ht="18.75" customHeight="1" x14ac:dyDescent="0.15">
      <c r="A7" s="69"/>
      <c r="B7" s="6"/>
      <c r="C7" s="4"/>
      <c r="D7" s="53" t="s">
        <v>9</v>
      </c>
      <c r="E7" s="31" t="s">
        <v>30</v>
      </c>
      <c r="F7" s="32">
        <v>0.5</v>
      </c>
      <c r="G7" s="32">
        <v>0.5</v>
      </c>
      <c r="H7" s="32">
        <v>0.5</v>
      </c>
      <c r="I7" s="32">
        <v>0.5</v>
      </c>
      <c r="J7" s="32">
        <v>0.5</v>
      </c>
      <c r="K7" s="32">
        <v>0.5</v>
      </c>
      <c r="L7" s="32">
        <v>0.5</v>
      </c>
      <c r="M7" s="32">
        <v>0.5</v>
      </c>
      <c r="N7" s="32">
        <v>0.5</v>
      </c>
      <c r="O7" s="33">
        <v>0.5</v>
      </c>
      <c r="P7" s="33">
        <v>0.5</v>
      </c>
      <c r="Q7" s="33">
        <v>0.5</v>
      </c>
      <c r="R7" s="33">
        <v>0.5</v>
      </c>
      <c r="S7" s="34">
        <f>SUM(F7:R7)</f>
        <v>6.5</v>
      </c>
      <c r="T7" s="48"/>
    </row>
    <row r="8" spans="1:20" ht="18.75" customHeight="1" x14ac:dyDescent="0.15">
      <c r="A8" s="69"/>
      <c r="B8" s="6"/>
      <c r="C8" s="4"/>
      <c r="D8" s="54"/>
      <c r="E8" s="35" t="s">
        <v>15</v>
      </c>
      <c r="F8" s="36">
        <v>0.5</v>
      </c>
      <c r="G8" s="36">
        <v>1</v>
      </c>
      <c r="H8" s="36">
        <v>1</v>
      </c>
      <c r="I8" s="36">
        <v>1</v>
      </c>
      <c r="J8" s="36">
        <v>1</v>
      </c>
      <c r="K8" s="37">
        <v>0.75</v>
      </c>
      <c r="L8" s="36">
        <v>1</v>
      </c>
      <c r="M8" s="36">
        <v>1</v>
      </c>
      <c r="N8" s="36">
        <v>1</v>
      </c>
      <c r="O8" s="36">
        <v>1</v>
      </c>
      <c r="P8" s="36">
        <v>1</v>
      </c>
      <c r="Q8" s="36">
        <v>1</v>
      </c>
      <c r="R8" s="36">
        <v>0.5</v>
      </c>
      <c r="S8" s="38">
        <f>SUM(F8:R8)</f>
        <v>11.75</v>
      </c>
      <c r="T8" s="48"/>
    </row>
    <row r="9" spans="1:20" ht="18.75" customHeight="1" x14ac:dyDescent="0.15">
      <c r="A9" s="69"/>
      <c r="B9" s="6"/>
      <c r="C9" s="4"/>
      <c r="D9" s="54"/>
      <c r="E9" s="35" t="s">
        <v>28</v>
      </c>
      <c r="F9" s="39">
        <v>300000</v>
      </c>
      <c r="G9" s="39">
        <v>300000</v>
      </c>
      <c r="H9" s="39">
        <v>300000</v>
      </c>
      <c r="I9" s="39">
        <v>300000</v>
      </c>
      <c r="J9" s="39">
        <v>300000</v>
      </c>
      <c r="K9" s="39">
        <v>300000</v>
      </c>
      <c r="L9" s="39">
        <v>300000</v>
      </c>
      <c r="M9" s="39">
        <v>300000</v>
      </c>
      <c r="N9" s="39">
        <v>305000</v>
      </c>
      <c r="O9" s="39">
        <v>305000</v>
      </c>
      <c r="P9" s="39">
        <v>305000</v>
      </c>
      <c r="Q9" s="39">
        <v>305000</v>
      </c>
      <c r="R9" s="39">
        <v>305000</v>
      </c>
      <c r="S9" s="40"/>
      <c r="T9" s="48"/>
    </row>
    <row r="10" spans="1:20" ht="18.75" customHeight="1" x14ac:dyDescent="0.15">
      <c r="A10" s="69"/>
      <c r="B10" s="6"/>
      <c r="C10" s="4"/>
      <c r="D10" s="55"/>
      <c r="E10" s="41" t="s">
        <v>29</v>
      </c>
      <c r="F10" s="42">
        <v>75000</v>
      </c>
      <c r="G10" s="42">
        <v>150000</v>
      </c>
      <c r="H10" s="42">
        <v>150000</v>
      </c>
      <c r="I10" s="42">
        <v>150000</v>
      </c>
      <c r="J10" s="42">
        <v>150000</v>
      </c>
      <c r="K10" s="42">
        <v>112500</v>
      </c>
      <c r="L10" s="42">
        <v>150000</v>
      </c>
      <c r="M10" s="42">
        <v>150000</v>
      </c>
      <c r="N10" s="42">
        <v>152500</v>
      </c>
      <c r="O10" s="42">
        <v>152500</v>
      </c>
      <c r="P10" s="42">
        <v>152500</v>
      </c>
      <c r="Q10" s="42">
        <v>152500</v>
      </c>
      <c r="R10" s="42">
        <v>76250</v>
      </c>
      <c r="S10" s="43">
        <f>SUM(F10:R10)</f>
        <v>1773750</v>
      </c>
      <c r="T10" s="49"/>
    </row>
    <row r="11" spans="1:20" ht="18.75" customHeight="1" x14ac:dyDescent="0.15">
      <c r="A11" s="69"/>
      <c r="B11" s="6"/>
      <c r="C11" s="4"/>
      <c r="D11" s="53" t="s">
        <v>17</v>
      </c>
      <c r="E11" s="31" t="s">
        <v>30</v>
      </c>
      <c r="F11" s="32">
        <v>0.5</v>
      </c>
      <c r="G11" s="32">
        <v>0.5</v>
      </c>
      <c r="H11" s="32">
        <v>0.5</v>
      </c>
      <c r="I11" s="32">
        <v>0.5</v>
      </c>
      <c r="J11" s="32">
        <v>0.5</v>
      </c>
      <c r="K11" s="32">
        <v>0.5</v>
      </c>
      <c r="L11" s="32">
        <v>0.5</v>
      </c>
      <c r="M11" s="32">
        <v>0.5</v>
      </c>
      <c r="N11" s="32">
        <v>0.5</v>
      </c>
      <c r="O11" s="33">
        <v>0.5</v>
      </c>
      <c r="P11" s="33">
        <v>0.5</v>
      </c>
      <c r="Q11" s="33">
        <v>0.5</v>
      </c>
      <c r="R11" s="33">
        <v>0.5</v>
      </c>
      <c r="S11" s="34">
        <f>SUM(F11:R11)</f>
        <v>6.5</v>
      </c>
      <c r="T11" s="48"/>
    </row>
    <row r="12" spans="1:20" ht="18.75" customHeight="1" x14ac:dyDescent="0.15">
      <c r="A12" s="69"/>
      <c r="B12" s="6"/>
      <c r="C12" s="4"/>
      <c r="D12" s="54"/>
      <c r="E12" s="35" t="s">
        <v>15</v>
      </c>
      <c r="F12" s="36">
        <v>0.5</v>
      </c>
      <c r="G12" s="36">
        <v>1</v>
      </c>
      <c r="H12" s="36">
        <v>1</v>
      </c>
      <c r="I12" s="36">
        <v>1</v>
      </c>
      <c r="J12" s="36">
        <v>1</v>
      </c>
      <c r="K12" s="37">
        <v>1</v>
      </c>
      <c r="L12" s="36">
        <v>0.75</v>
      </c>
      <c r="M12" s="36">
        <v>1</v>
      </c>
      <c r="N12" s="36">
        <v>1</v>
      </c>
      <c r="O12" s="36">
        <v>1</v>
      </c>
      <c r="P12" s="36">
        <v>1</v>
      </c>
      <c r="Q12" s="36">
        <v>1</v>
      </c>
      <c r="R12" s="36">
        <v>0.5</v>
      </c>
      <c r="S12" s="38">
        <f>SUM(F12:R12)</f>
        <v>11.75</v>
      </c>
      <c r="T12" s="48"/>
    </row>
    <row r="13" spans="1:20" ht="18.75" customHeight="1" x14ac:dyDescent="0.15">
      <c r="A13" s="69"/>
      <c r="B13" s="6"/>
      <c r="C13" s="4"/>
      <c r="D13" s="54"/>
      <c r="E13" s="35" t="s">
        <v>28</v>
      </c>
      <c r="F13" s="39">
        <v>240000</v>
      </c>
      <c r="G13" s="39">
        <v>240000</v>
      </c>
      <c r="H13" s="39">
        <v>240000</v>
      </c>
      <c r="I13" s="39">
        <v>240000</v>
      </c>
      <c r="J13" s="39">
        <v>240000</v>
      </c>
      <c r="K13" s="39">
        <v>240000</v>
      </c>
      <c r="L13" s="39">
        <v>240000</v>
      </c>
      <c r="M13" s="39">
        <v>240000</v>
      </c>
      <c r="N13" s="39">
        <v>245000</v>
      </c>
      <c r="O13" s="39">
        <v>245000</v>
      </c>
      <c r="P13" s="39">
        <v>245000</v>
      </c>
      <c r="Q13" s="39">
        <v>245000</v>
      </c>
      <c r="R13" s="39">
        <v>245000</v>
      </c>
      <c r="S13" s="40"/>
      <c r="T13" s="48"/>
    </row>
    <row r="14" spans="1:20" ht="18.75" customHeight="1" x14ac:dyDescent="0.15">
      <c r="A14" s="69"/>
      <c r="B14" s="6"/>
      <c r="C14" s="4"/>
      <c r="D14" s="55"/>
      <c r="E14" s="41" t="s">
        <v>29</v>
      </c>
      <c r="F14" s="42">
        <v>60000</v>
      </c>
      <c r="G14" s="42">
        <v>120000</v>
      </c>
      <c r="H14" s="42">
        <v>120000</v>
      </c>
      <c r="I14" s="42">
        <v>120000</v>
      </c>
      <c r="J14" s="42">
        <v>120000</v>
      </c>
      <c r="K14" s="42">
        <v>120000</v>
      </c>
      <c r="L14" s="42">
        <v>90000</v>
      </c>
      <c r="M14" s="42">
        <v>120000</v>
      </c>
      <c r="N14" s="42">
        <v>122500</v>
      </c>
      <c r="O14" s="42">
        <v>122500</v>
      </c>
      <c r="P14" s="42">
        <v>122500</v>
      </c>
      <c r="Q14" s="42">
        <v>122500</v>
      </c>
      <c r="R14" s="42">
        <v>61250</v>
      </c>
      <c r="S14" s="43">
        <f>SUM(F14:R14)</f>
        <v>1421250</v>
      </c>
      <c r="T14" s="49"/>
    </row>
    <row r="15" spans="1:20" ht="18.75" customHeight="1" x14ac:dyDescent="0.15">
      <c r="A15" s="69"/>
      <c r="B15" s="6"/>
      <c r="C15" s="4"/>
      <c r="D15" s="53" t="s">
        <v>18</v>
      </c>
      <c r="E15" s="31" t="s">
        <v>30</v>
      </c>
      <c r="F15" s="32">
        <v>0.5</v>
      </c>
      <c r="G15" s="32">
        <v>0.5</v>
      </c>
      <c r="H15" s="32">
        <v>0.5</v>
      </c>
      <c r="I15" s="32">
        <v>0.5</v>
      </c>
      <c r="J15" s="32">
        <v>0.5</v>
      </c>
      <c r="K15" s="32">
        <v>0.5</v>
      </c>
      <c r="L15" s="32">
        <v>0.5</v>
      </c>
      <c r="M15" s="32">
        <v>0.5</v>
      </c>
      <c r="N15" s="32">
        <v>0.5</v>
      </c>
      <c r="O15" s="33">
        <v>0.5</v>
      </c>
      <c r="P15" s="33">
        <v>0.5</v>
      </c>
      <c r="Q15" s="33">
        <v>0.5</v>
      </c>
      <c r="R15" s="33">
        <v>0.5</v>
      </c>
      <c r="S15" s="34">
        <f>SUM(F15:R15)</f>
        <v>6.5</v>
      </c>
      <c r="T15" s="50"/>
    </row>
    <row r="16" spans="1:20" ht="18.75" customHeight="1" x14ac:dyDescent="0.15">
      <c r="A16" s="69"/>
      <c r="B16" s="6"/>
      <c r="C16" s="4"/>
      <c r="D16" s="54"/>
      <c r="E16" s="35" t="s">
        <v>15</v>
      </c>
      <c r="F16" s="36">
        <v>0.5</v>
      </c>
      <c r="G16" s="36">
        <v>1</v>
      </c>
      <c r="H16" s="36">
        <v>1</v>
      </c>
      <c r="I16" s="36">
        <v>1</v>
      </c>
      <c r="J16" s="36">
        <v>1</v>
      </c>
      <c r="K16" s="37">
        <v>0.75</v>
      </c>
      <c r="L16" s="36">
        <v>1</v>
      </c>
      <c r="M16" s="36">
        <v>1</v>
      </c>
      <c r="N16" s="36">
        <v>1</v>
      </c>
      <c r="O16" s="36">
        <v>1</v>
      </c>
      <c r="P16" s="36">
        <v>1</v>
      </c>
      <c r="Q16" s="36">
        <v>1</v>
      </c>
      <c r="R16" s="36">
        <v>0.5</v>
      </c>
      <c r="S16" s="38">
        <f>SUM(F16:R16)</f>
        <v>11.75</v>
      </c>
      <c r="T16" s="51"/>
    </row>
    <row r="17" spans="1:20" ht="18.75" customHeight="1" x14ac:dyDescent="0.15">
      <c r="A17" s="69"/>
      <c r="B17" s="6"/>
      <c r="C17" s="4"/>
      <c r="D17" s="54"/>
      <c r="E17" s="35" t="s">
        <v>28</v>
      </c>
      <c r="F17" s="39">
        <v>220000</v>
      </c>
      <c r="G17" s="39">
        <v>220000</v>
      </c>
      <c r="H17" s="39">
        <v>220000</v>
      </c>
      <c r="I17" s="39">
        <v>220000</v>
      </c>
      <c r="J17" s="39">
        <v>220000</v>
      </c>
      <c r="K17" s="39">
        <v>220000</v>
      </c>
      <c r="L17" s="39">
        <v>220000</v>
      </c>
      <c r="M17" s="39">
        <v>220000</v>
      </c>
      <c r="N17" s="39">
        <v>225000</v>
      </c>
      <c r="O17" s="39">
        <v>225000</v>
      </c>
      <c r="P17" s="39">
        <v>225000</v>
      </c>
      <c r="Q17" s="39">
        <v>225000</v>
      </c>
      <c r="R17" s="39">
        <v>225000</v>
      </c>
      <c r="S17" s="40"/>
      <c r="T17" s="51"/>
    </row>
    <row r="18" spans="1:20" ht="18.75" customHeight="1" x14ac:dyDescent="0.15">
      <c r="A18" s="69"/>
      <c r="B18" s="6"/>
      <c r="C18" s="4"/>
      <c r="D18" s="55"/>
      <c r="E18" s="41" t="s">
        <v>29</v>
      </c>
      <c r="F18" s="42">
        <v>55000</v>
      </c>
      <c r="G18" s="42">
        <v>110000</v>
      </c>
      <c r="H18" s="42">
        <v>110000</v>
      </c>
      <c r="I18" s="42">
        <v>110000</v>
      </c>
      <c r="J18" s="42">
        <v>110000</v>
      </c>
      <c r="K18" s="42">
        <v>82500</v>
      </c>
      <c r="L18" s="42">
        <v>110000</v>
      </c>
      <c r="M18" s="42">
        <v>110000</v>
      </c>
      <c r="N18" s="42">
        <v>112500</v>
      </c>
      <c r="O18" s="42">
        <v>112500</v>
      </c>
      <c r="P18" s="42">
        <v>112500</v>
      </c>
      <c r="Q18" s="42">
        <v>112500</v>
      </c>
      <c r="R18" s="42">
        <v>56250</v>
      </c>
      <c r="S18" s="43">
        <f>SUM(F18:R18)</f>
        <v>1303750</v>
      </c>
      <c r="T18" s="49"/>
    </row>
    <row r="19" spans="1:20" ht="18.75" customHeight="1" x14ac:dyDescent="0.15">
      <c r="A19" s="69"/>
      <c r="B19" s="8" t="s">
        <v>24</v>
      </c>
      <c r="C19" s="5"/>
      <c r="D19" s="9"/>
      <c r="E19" s="21"/>
      <c r="F19" s="5"/>
      <c r="G19" s="7"/>
      <c r="H19" s="5"/>
      <c r="I19" s="7"/>
      <c r="J19" s="5"/>
      <c r="K19" s="7"/>
      <c r="L19" s="5"/>
      <c r="M19" s="7"/>
      <c r="N19" s="5"/>
      <c r="O19" s="7"/>
      <c r="P19" s="5"/>
      <c r="Q19" s="7"/>
      <c r="R19" s="7"/>
      <c r="S19" s="27">
        <f>SUM(S10,S14,S18)</f>
        <v>4498750</v>
      </c>
      <c r="T19" s="27"/>
    </row>
    <row r="20" spans="1:20" ht="18.75" customHeight="1" x14ac:dyDescent="0.15">
      <c r="A20" s="70"/>
      <c r="B20" s="56" t="s">
        <v>1</v>
      </c>
      <c r="C20" s="57"/>
      <c r="D20" s="57"/>
      <c r="E20" s="22"/>
      <c r="F20" s="5"/>
      <c r="G20" s="5"/>
      <c r="H20" s="5"/>
      <c r="I20" s="5"/>
      <c r="J20" s="5"/>
      <c r="K20" s="5"/>
      <c r="L20" s="5"/>
      <c r="M20" s="5"/>
      <c r="N20" s="5"/>
      <c r="O20" s="5"/>
      <c r="P20" s="5"/>
      <c r="Q20" s="5"/>
      <c r="R20" s="5"/>
      <c r="S20" s="27"/>
      <c r="T20" s="45" t="s">
        <v>33</v>
      </c>
    </row>
    <row r="21" spans="1:20" ht="18.75" customHeight="1" x14ac:dyDescent="0.15">
      <c r="A21" s="70"/>
      <c r="B21" s="6"/>
      <c r="C21" s="58" t="s">
        <v>3</v>
      </c>
      <c r="D21" s="58"/>
      <c r="E21" s="23"/>
      <c r="F21" s="1"/>
      <c r="G21" s="1"/>
      <c r="H21" s="1"/>
      <c r="I21" s="1"/>
      <c r="J21" s="1"/>
      <c r="K21" s="1"/>
      <c r="L21" s="1"/>
      <c r="M21" s="1"/>
      <c r="N21" s="1"/>
      <c r="O21" s="1"/>
      <c r="P21" s="1"/>
      <c r="Q21" s="1"/>
      <c r="R21" s="1"/>
      <c r="S21" s="29"/>
      <c r="T21" s="47"/>
    </row>
    <row r="22" spans="1:20" ht="18.75" customHeight="1" x14ac:dyDescent="0.15">
      <c r="A22" s="70"/>
      <c r="B22" s="6"/>
      <c r="C22" s="4"/>
      <c r="D22" s="53" t="s">
        <v>10</v>
      </c>
      <c r="E22" s="31" t="s">
        <v>30</v>
      </c>
      <c r="F22" s="32">
        <v>0.5</v>
      </c>
      <c r="G22" s="32">
        <v>0.5</v>
      </c>
      <c r="H22" s="32">
        <v>0.5</v>
      </c>
      <c r="I22" s="32">
        <v>0.5</v>
      </c>
      <c r="J22" s="32">
        <v>0.5</v>
      </c>
      <c r="K22" s="32">
        <v>0.5</v>
      </c>
      <c r="L22" s="32">
        <v>0.5</v>
      </c>
      <c r="M22" s="32">
        <v>0.5</v>
      </c>
      <c r="N22" s="32">
        <v>0.5</v>
      </c>
      <c r="O22" s="33">
        <v>0.5</v>
      </c>
      <c r="P22" s="33">
        <v>0.5</v>
      </c>
      <c r="Q22" s="33">
        <v>0.5</v>
      </c>
      <c r="R22" s="33">
        <v>0.5</v>
      </c>
      <c r="S22" s="34">
        <f>SUM(F22:R22)</f>
        <v>6.5</v>
      </c>
      <c r="T22" s="48"/>
    </row>
    <row r="23" spans="1:20" ht="18.75" customHeight="1" x14ac:dyDescent="0.15">
      <c r="A23" s="70"/>
      <c r="B23" s="6"/>
      <c r="C23" s="4"/>
      <c r="D23" s="54"/>
      <c r="E23" s="35" t="s">
        <v>15</v>
      </c>
      <c r="F23" s="36">
        <v>0.5</v>
      </c>
      <c r="G23" s="36">
        <v>1</v>
      </c>
      <c r="H23" s="36">
        <v>1</v>
      </c>
      <c r="I23" s="36">
        <v>1</v>
      </c>
      <c r="J23" s="36">
        <v>1</v>
      </c>
      <c r="K23" s="37">
        <v>0.5</v>
      </c>
      <c r="L23" s="36">
        <v>1</v>
      </c>
      <c r="M23" s="36">
        <v>1</v>
      </c>
      <c r="N23" s="36">
        <v>1</v>
      </c>
      <c r="O23" s="36">
        <v>1</v>
      </c>
      <c r="P23" s="36">
        <v>1</v>
      </c>
      <c r="Q23" s="36">
        <v>1</v>
      </c>
      <c r="R23" s="36">
        <v>0.5</v>
      </c>
      <c r="S23" s="38">
        <f>SUM(F23:R23)</f>
        <v>11.5</v>
      </c>
      <c r="T23" s="48"/>
    </row>
    <row r="24" spans="1:20" ht="18.75" customHeight="1" x14ac:dyDescent="0.15">
      <c r="A24" s="70"/>
      <c r="B24" s="6"/>
      <c r="C24" s="4"/>
      <c r="D24" s="54"/>
      <c r="E24" s="35" t="s">
        <v>28</v>
      </c>
      <c r="F24" s="39">
        <v>1000000</v>
      </c>
      <c r="G24" s="39">
        <v>1000000</v>
      </c>
      <c r="H24" s="39">
        <v>1000000</v>
      </c>
      <c r="I24" s="39">
        <v>1000000</v>
      </c>
      <c r="J24" s="39">
        <v>1000000</v>
      </c>
      <c r="K24" s="39">
        <v>1000000</v>
      </c>
      <c r="L24" s="39">
        <v>1000000</v>
      </c>
      <c r="M24" s="39">
        <v>1000000</v>
      </c>
      <c r="N24" s="39">
        <v>1000000</v>
      </c>
      <c r="O24" s="39">
        <v>1000000</v>
      </c>
      <c r="P24" s="39">
        <v>1000000</v>
      </c>
      <c r="Q24" s="39">
        <v>1000000</v>
      </c>
      <c r="R24" s="39">
        <v>1000000</v>
      </c>
      <c r="S24" s="40"/>
      <c r="T24" s="48"/>
    </row>
    <row r="25" spans="1:20" ht="18.75" customHeight="1" x14ac:dyDescent="0.15">
      <c r="A25" s="70"/>
      <c r="B25" s="6"/>
      <c r="C25" s="4"/>
      <c r="D25" s="55"/>
      <c r="E25" s="41" t="s">
        <v>29</v>
      </c>
      <c r="F25" s="42">
        <v>25000</v>
      </c>
      <c r="G25" s="42">
        <v>51000</v>
      </c>
      <c r="H25" s="42">
        <v>55000</v>
      </c>
      <c r="I25" s="42">
        <v>56000</v>
      </c>
      <c r="J25" s="42">
        <v>57000</v>
      </c>
      <c r="K25" s="42">
        <v>29000</v>
      </c>
      <c r="L25" s="42">
        <v>59000</v>
      </c>
      <c r="M25" s="42">
        <v>60000</v>
      </c>
      <c r="N25" s="42">
        <v>61000</v>
      </c>
      <c r="O25" s="42">
        <v>62000</v>
      </c>
      <c r="P25" s="42">
        <v>63000</v>
      </c>
      <c r="Q25" s="42">
        <v>64000</v>
      </c>
      <c r="R25" s="42">
        <v>32500</v>
      </c>
      <c r="S25" s="43">
        <f>SUM(F25:R25)</f>
        <v>674500</v>
      </c>
      <c r="T25" s="49"/>
    </row>
    <row r="26" spans="1:20" ht="18.75" customHeight="1" x14ac:dyDescent="0.15">
      <c r="A26" s="70"/>
      <c r="B26" s="6"/>
      <c r="C26" s="4"/>
      <c r="D26" s="53" t="s">
        <v>6</v>
      </c>
      <c r="E26" s="31" t="s">
        <v>30</v>
      </c>
      <c r="F26" s="32">
        <v>0.5</v>
      </c>
      <c r="G26" s="32">
        <v>0.5</v>
      </c>
      <c r="H26" s="32">
        <v>0.5</v>
      </c>
      <c r="I26" s="32">
        <v>0.5</v>
      </c>
      <c r="J26" s="32">
        <v>0.5</v>
      </c>
      <c r="K26" s="32">
        <v>0.5</v>
      </c>
      <c r="L26" s="32">
        <v>0.5</v>
      </c>
      <c r="M26" s="32">
        <v>0.5</v>
      </c>
      <c r="N26" s="32">
        <v>0.5</v>
      </c>
      <c r="O26" s="33">
        <v>0.5</v>
      </c>
      <c r="P26" s="33">
        <v>0.5</v>
      </c>
      <c r="Q26" s="33">
        <v>0.5</v>
      </c>
      <c r="R26" s="33">
        <v>0.5</v>
      </c>
      <c r="S26" s="34">
        <f>SUM(F26:R26)</f>
        <v>6.5</v>
      </c>
      <c r="T26" s="48"/>
    </row>
    <row r="27" spans="1:20" ht="18.75" customHeight="1" x14ac:dyDescent="0.15">
      <c r="A27" s="70"/>
      <c r="B27" s="6"/>
      <c r="C27" s="4"/>
      <c r="D27" s="54"/>
      <c r="E27" s="35" t="s">
        <v>15</v>
      </c>
      <c r="F27" s="36">
        <v>0.5</v>
      </c>
      <c r="G27" s="36">
        <v>1</v>
      </c>
      <c r="H27" s="36">
        <v>1</v>
      </c>
      <c r="I27" s="36">
        <v>1</v>
      </c>
      <c r="J27" s="36">
        <v>1</v>
      </c>
      <c r="K27" s="37">
        <v>1</v>
      </c>
      <c r="L27" s="36">
        <v>1</v>
      </c>
      <c r="M27" s="36">
        <v>1</v>
      </c>
      <c r="N27" s="36">
        <v>1</v>
      </c>
      <c r="O27" s="36">
        <v>1</v>
      </c>
      <c r="P27" s="36">
        <v>1</v>
      </c>
      <c r="Q27" s="36">
        <v>1</v>
      </c>
      <c r="R27" s="36">
        <v>0.5</v>
      </c>
      <c r="S27" s="38">
        <f>SUM(F27:R27)</f>
        <v>12</v>
      </c>
      <c r="T27" s="48"/>
    </row>
    <row r="28" spans="1:20" ht="18.75" customHeight="1" x14ac:dyDescent="0.15">
      <c r="A28" s="70"/>
      <c r="B28" s="6"/>
      <c r="C28" s="4"/>
      <c r="D28" s="54"/>
      <c r="E28" s="35" t="s">
        <v>28</v>
      </c>
      <c r="F28" s="39">
        <v>1000000</v>
      </c>
      <c r="G28" s="39">
        <v>1000000</v>
      </c>
      <c r="H28" s="39">
        <v>1000000</v>
      </c>
      <c r="I28" s="39">
        <v>1000000</v>
      </c>
      <c r="J28" s="39">
        <v>1000000</v>
      </c>
      <c r="K28" s="39">
        <v>1000000</v>
      </c>
      <c r="L28" s="39">
        <v>1000000</v>
      </c>
      <c r="M28" s="39">
        <v>1000000</v>
      </c>
      <c r="N28" s="39">
        <v>1000000</v>
      </c>
      <c r="O28" s="39">
        <v>1000000</v>
      </c>
      <c r="P28" s="39">
        <v>1000000</v>
      </c>
      <c r="Q28" s="39">
        <v>1000000</v>
      </c>
      <c r="R28" s="39">
        <v>1000000</v>
      </c>
      <c r="S28" s="40"/>
      <c r="T28" s="48"/>
    </row>
    <row r="29" spans="1:20" ht="18.75" customHeight="1" x14ac:dyDescent="0.15">
      <c r="A29" s="70"/>
      <c r="B29" s="6"/>
      <c r="C29" s="4"/>
      <c r="D29" s="55"/>
      <c r="E29" s="41" t="s">
        <v>29</v>
      </c>
      <c r="F29" s="42">
        <v>25000</v>
      </c>
      <c r="G29" s="42">
        <v>51000</v>
      </c>
      <c r="H29" s="42">
        <v>55000</v>
      </c>
      <c r="I29" s="42">
        <v>56000</v>
      </c>
      <c r="J29" s="42">
        <v>57000</v>
      </c>
      <c r="K29" s="42">
        <v>58000</v>
      </c>
      <c r="L29" s="42">
        <v>59000</v>
      </c>
      <c r="M29" s="42">
        <v>60000</v>
      </c>
      <c r="N29" s="42">
        <v>61000</v>
      </c>
      <c r="O29" s="42">
        <v>62000</v>
      </c>
      <c r="P29" s="42">
        <v>63000</v>
      </c>
      <c r="Q29" s="42">
        <v>64000</v>
      </c>
      <c r="R29" s="42">
        <v>32500</v>
      </c>
      <c r="S29" s="43">
        <f>SUM(F29:R29)</f>
        <v>703500</v>
      </c>
      <c r="T29" s="49"/>
    </row>
    <row r="30" spans="1:20" ht="18.75" customHeight="1" x14ac:dyDescent="0.15">
      <c r="A30" s="70"/>
      <c r="B30" s="6"/>
      <c r="C30" s="4"/>
      <c r="D30" s="53" t="s">
        <v>19</v>
      </c>
      <c r="E30" s="31" t="s">
        <v>30</v>
      </c>
      <c r="F30" s="32">
        <v>0.5</v>
      </c>
      <c r="G30" s="32">
        <v>0.5</v>
      </c>
      <c r="H30" s="32">
        <v>0.5</v>
      </c>
      <c r="I30" s="32">
        <v>0.5</v>
      </c>
      <c r="J30" s="32">
        <v>0.5</v>
      </c>
      <c r="K30" s="32">
        <v>0.5</v>
      </c>
      <c r="L30" s="32">
        <v>0.5</v>
      </c>
      <c r="M30" s="32">
        <v>0.5</v>
      </c>
      <c r="N30" s="32">
        <v>0.5</v>
      </c>
      <c r="O30" s="33">
        <v>0.5</v>
      </c>
      <c r="P30" s="33">
        <v>0.5</v>
      </c>
      <c r="Q30" s="33">
        <v>0.5</v>
      </c>
      <c r="R30" s="33">
        <v>0.5</v>
      </c>
      <c r="S30" s="34">
        <f>SUM(F30:R30)</f>
        <v>6.5</v>
      </c>
      <c r="T30" s="48"/>
    </row>
    <row r="31" spans="1:20" ht="18.75" customHeight="1" x14ac:dyDescent="0.15">
      <c r="A31" s="70"/>
      <c r="B31" s="6"/>
      <c r="C31" s="4"/>
      <c r="D31" s="54"/>
      <c r="E31" s="35" t="s">
        <v>15</v>
      </c>
      <c r="F31" s="36">
        <v>0.5</v>
      </c>
      <c r="G31" s="36">
        <v>1</v>
      </c>
      <c r="H31" s="36">
        <v>1</v>
      </c>
      <c r="I31" s="36">
        <v>1</v>
      </c>
      <c r="J31" s="36">
        <v>1</v>
      </c>
      <c r="K31" s="37">
        <v>1</v>
      </c>
      <c r="L31" s="36">
        <v>1</v>
      </c>
      <c r="M31" s="36">
        <v>1</v>
      </c>
      <c r="N31" s="36">
        <v>1</v>
      </c>
      <c r="O31" s="36">
        <v>1</v>
      </c>
      <c r="P31" s="36">
        <v>1</v>
      </c>
      <c r="Q31" s="36">
        <v>1</v>
      </c>
      <c r="R31" s="36">
        <v>0.5</v>
      </c>
      <c r="S31" s="38">
        <f>SUM(F31:R31)</f>
        <v>12</v>
      </c>
      <c r="T31" s="48"/>
    </row>
    <row r="32" spans="1:20" ht="18.75" customHeight="1" x14ac:dyDescent="0.15">
      <c r="A32" s="70"/>
      <c r="B32" s="6"/>
      <c r="C32" s="4"/>
      <c r="D32" s="54"/>
      <c r="E32" s="35" t="s">
        <v>28</v>
      </c>
      <c r="F32" s="39">
        <v>1000000</v>
      </c>
      <c r="G32" s="39">
        <v>1000000</v>
      </c>
      <c r="H32" s="39">
        <v>1000000</v>
      </c>
      <c r="I32" s="39">
        <v>1000000</v>
      </c>
      <c r="J32" s="39">
        <v>1000000</v>
      </c>
      <c r="K32" s="39">
        <v>1000000</v>
      </c>
      <c r="L32" s="39">
        <v>1000000</v>
      </c>
      <c r="M32" s="39">
        <v>1000000</v>
      </c>
      <c r="N32" s="39">
        <v>1000000</v>
      </c>
      <c r="O32" s="39">
        <v>1000000</v>
      </c>
      <c r="P32" s="39">
        <v>1000000</v>
      </c>
      <c r="Q32" s="39">
        <v>1000000</v>
      </c>
      <c r="R32" s="39">
        <v>1000000</v>
      </c>
      <c r="S32" s="40"/>
      <c r="T32" s="48"/>
    </row>
    <row r="33" spans="1:20" ht="18.75" customHeight="1" x14ac:dyDescent="0.15">
      <c r="A33" s="70"/>
      <c r="B33" s="6"/>
      <c r="C33" s="4"/>
      <c r="D33" s="55"/>
      <c r="E33" s="41" t="s">
        <v>29</v>
      </c>
      <c r="F33" s="42">
        <v>25000</v>
      </c>
      <c r="G33" s="42">
        <v>51000</v>
      </c>
      <c r="H33" s="42">
        <v>55000</v>
      </c>
      <c r="I33" s="42">
        <v>56000</v>
      </c>
      <c r="J33" s="42">
        <v>57000</v>
      </c>
      <c r="K33" s="42">
        <v>58000</v>
      </c>
      <c r="L33" s="42">
        <v>59000</v>
      </c>
      <c r="M33" s="42">
        <v>60000</v>
      </c>
      <c r="N33" s="42">
        <v>61000</v>
      </c>
      <c r="O33" s="42">
        <v>62000</v>
      </c>
      <c r="P33" s="42">
        <v>63000</v>
      </c>
      <c r="Q33" s="42">
        <v>64000</v>
      </c>
      <c r="R33" s="42">
        <v>32500</v>
      </c>
      <c r="S33" s="43">
        <f>SUM(F33:R33)</f>
        <v>703500</v>
      </c>
      <c r="T33" s="49"/>
    </row>
    <row r="34" spans="1:20" ht="18.75" customHeight="1" x14ac:dyDescent="0.15">
      <c r="A34" s="70"/>
      <c r="B34" s="6"/>
      <c r="C34" s="59" t="s">
        <v>5</v>
      </c>
      <c r="D34" s="58"/>
      <c r="E34" s="20"/>
      <c r="F34" s="10"/>
      <c r="G34" s="2"/>
      <c r="H34" s="10"/>
      <c r="I34" s="2"/>
      <c r="J34" s="10"/>
      <c r="K34" s="2"/>
      <c r="L34" s="10"/>
      <c r="M34" s="2"/>
      <c r="N34" s="10"/>
      <c r="O34" s="2"/>
      <c r="P34" s="10"/>
      <c r="Q34" s="2"/>
      <c r="R34" s="2"/>
      <c r="S34" s="29"/>
      <c r="T34" s="47"/>
    </row>
    <row r="35" spans="1:20" ht="18.75" customHeight="1" x14ac:dyDescent="0.15">
      <c r="A35" s="70"/>
      <c r="B35" s="6"/>
      <c r="C35" s="4"/>
      <c r="D35" s="53" t="s">
        <v>7</v>
      </c>
      <c r="E35" s="31" t="s">
        <v>30</v>
      </c>
      <c r="F35" s="32">
        <v>1</v>
      </c>
      <c r="G35" s="32">
        <v>1</v>
      </c>
      <c r="H35" s="32">
        <v>1</v>
      </c>
      <c r="I35" s="32">
        <v>1</v>
      </c>
      <c r="J35" s="32">
        <v>1</v>
      </c>
      <c r="K35" s="32">
        <v>1</v>
      </c>
      <c r="L35" s="32">
        <v>1</v>
      </c>
      <c r="M35" s="32">
        <v>1</v>
      </c>
      <c r="N35" s="32">
        <v>1</v>
      </c>
      <c r="O35" s="32">
        <v>1</v>
      </c>
      <c r="P35" s="32">
        <v>1</v>
      </c>
      <c r="Q35" s="32">
        <v>1</v>
      </c>
      <c r="R35" s="32">
        <v>1</v>
      </c>
      <c r="S35" s="34">
        <f>SUM(F35:R35)</f>
        <v>13</v>
      </c>
      <c r="T35" s="48"/>
    </row>
    <row r="36" spans="1:20" ht="18.75" customHeight="1" x14ac:dyDescent="0.15">
      <c r="A36" s="70"/>
      <c r="B36" s="6"/>
      <c r="C36" s="4"/>
      <c r="D36" s="54"/>
      <c r="E36" s="35" t="s">
        <v>15</v>
      </c>
      <c r="F36" s="36">
        <v>0.5</v>
      </c>
      <c r="G36" s="36">
        <v>1</v>
      </c>
      <c r="H36" s="36">
        <v>1</v>
      </c>
      <c r="I36" s="36">
        <v>1</v>
      </c>
      <c r="J36" s="36">
        <v>1</v>
      </c>
      <c r="K36" s="37">
        <v>0.5</v>
      </c>
      <c r="L36" s="36">
        <v>1</v>
      </c>
      <c r="M36" s="36">
        <v>1</v>
      </c>
      <c r="N36" s="36">
        <v>1</v>
      </c>
      <c r="O36" s="36">
        <v>1</v>
      </c>
      <c r="P36" s="36">
        <v>1</v>
      </c>
      <c r="Q36" s="36">
        <v>1</v>
      </c>
      <c r="R36" s="36">
        <v>0.5</v>
      </c>
      <c r="S36" s="38">
        <f>SUM(F36:R36)</f>
        <v>11.5</v>
      </c>
      <c r="T36" s="48"/>
    </row>
    <row r="37" spans="1:20" ht="18.75" customHeight="1" x14ac:dyDescent="0.15">
      <c r="A37" s="70"/>
      <c r="B37" s="6"/>
      <c r="C37" s="4"/>
      <c r="D37" s="54"/>
      <c r="E37" s="35" t="s">
        <v>28</v>
      </c>
      <c r="F37" s="39">
        <v>1000000</v>
      </c>
      <c r="G37" s="39">
        <v>1000000</v>
      </c>
      <c r="H37" s="39">
        <v>1000000</v>
      </c>
      <c r="I37" s="39">
        <v>1000000</v>
      </c>
      <c r="J37" s="39">
        <v>1000000</v>
      </c>
      <c r="K37" s="39">
        <v>1000000</v>
      </c>
      <c r="L37" s="39">
        <v>1000000</v>
      </c>
      <c r="M37" s="39">
        <v>1000000</v>
      </c>
      <c r="N37" s="39">
        <v>1000000</v>
      </c>
      <c r="O37" s="39">
        <v>1000000</v>
      </c>
      <c r="P37" s="39">
        <v>1000000</v>
      </c>
      <c r="Q37" s="39">
        <v>1000000</v>
      </c>
      <c r="R37" s="39">
        <v>1000000</v>
      </c>
      <c r="S37" s="40"/>
      <c r="T37" s="48"/>
    </row>
    <row r="38" spans="1:20" ht="18.75" customHeight="1" x14ac:dyDescent="0.15">
      <c r="A38" s="70"/>
      <c r="B38" s="6"/>
      <c r="C38" s="4"/>
      <c r="D38" s="55"/>
      <c r="E38" s="41" t="s">
        <v>29</v>
      </c>
      <c r="F38" s="42">
        <v>50000</v>
      </c>
      <c r="G38" s="42">
        <v>102000</v>
      </c>
      <c r="H38" s="42">
        <v>110000</v>
      </c>
      <c r="I38" s="42">
        <v>112000</v>
      </c>
      <c r="J38" s="42">
        <v>114000</v>
      </c>
      <c r="K38" s="42">
        <v>58000</v>
      </c>
      <c r="L38" s="42">
        <v>118000</v>
      </c>
      <c r="M38" s="42">
        <v>120000</v>
      </c>
      <c r="N38" s="42">
        <v>122000</v>
      </c>
      <c r="O38" s="42">
        <v>124000</v>
      </c>
      <c r="P38" s="42">
        <v>126000</v>
      </c>
      <c r="Q38" s="42">
        <v>128000</v>
      </c>
      <c r="R38" s="42">
        <v>65000</v>
      </c>
      <c r="S38" s="43">
        <f>SUM(F38:R38)</f>
        <v>1349000</v>
      </c>
      <c r="T38" s="49"/>
    </row>
    <row r="39" spans="1:20" ht="18.75" customHeight="1" x14ac:dyDescent="0.15">
      <c r="A39" s="70"/>
      <c r="B39" s="6"/>
      <c r="C39" s="4"/>
      <c r="D39" s="53" t="s">
        <v>20</v>
      </c>
      <c r="E39" s="31" t="s">
        <v>30</v>
      </c>
      <c r="F39" s="32">
        <v>1</v>
      </c>
      <c r="G39" s="32">
        <v>1</v>
      </c>
      <c r="H39" s="32">
        <v>1</v>
      </c>
      <c r="I39" s="32">
        <v>1</v>
      </c>
      <c r="J39" s="32">
        <v>1</v>
      </c>
      <c r="K39" s="32">
        <v>1</v>
      </c>
      <c r="L39" s="32">
        <v>1</v>
      </c>
      <c r="M39" s="32">
        <v>1</v>
      </c>
      <c r="N39" s="32">
        <v>1</v>
      </c>
      <c r="O39" s="32">
        <v>1</v>
      </c>
      <c r="P39" s="32">
        <v>1</v>
      </c>
      <c r="Q39" s="32">
        <v>1</v>
      </c>
      <c r="R39" s="32">
        <v>1</v>
      </c>
      <c r="S39" s="34">
        <f>SUM(F39:R39)</f>
        <v>13</v>
      </c>
      <c r="T39" s="48"/>
    </row>
    <row r="40" spans="1:20" ht="18.75" customHeight="1" x14ac:dyDescent="0.15">
      <c r="A40" s="70"/>
      <c r="B40" s="6"/>
      <c r="C40" s="4"/>
      <c r="D40" s="54"/>
      <c r="E40" s="35" t="s">
        <v>15</v>
      </c>
      <c r="F40" s="36">
        <v>0.5</v>
      </c>
      <c r="G40" s="36">
        <v>1</v>
      </c>
      <c r="H40" s="36">
        <v>1</v>
      </c>
      <c r="I40" s="36">
        <v>1</v>
      </c>
      <c r="J40" s="36">
        <v>1</v>
      </c>
      <c r="K40" s="37">
        <v>1</v>
      </c>
      <c r="L40" s="36">
        <v>0.5</v>
      </c>
      <c r="M40" s="36">
        <v>1</v>
      </c>
      <c r="N40" s="36">
        <v>1</v>
      </c>
      <c r="O40" s="36">
        <v>1</v>
      </c>
      <c r="P40" s="36">
        <v>1</v>
      </c>
      <c r="Q40" s="36">
        <v>1</v>
      </c>
      <c r="R40" s="36">
        <v>0.5</v>
      </c>
      <c r="S40" s="38">
        <f>SUM(F40:R40)</f>
        <v>11.5</v>
      </c>
      <c r="T40" s="48"/>
    </row>
    <row r="41" spans="1:20" ht="18.75" customHeight="1" x14ac:dyDescent="0.15">
      <c r="A41" s="70"/>
      <c r="B41" s="6"/>
      <c r="C41" s="4"/>
      <c r="D41" s="54"/>
      <c r="E41" s="35" t="s">
        <v>28</v>
      </c>
      <c r="F41" s="39">
        <v>750000</v>
      </c>
      <c r="G41" s="39">
        <v>750000</v>
      </c>
      <c r="H41" s="39">
        <v>750000</v>
      </c>
      <c r="I41" s="39">
        <v>750000</v>
      </c>
      <c r="J41" s="39">
        <v>750000</v>
      </c>
      <c r="K41" s="39">
        <v>750000</v>
      </c>
      <c r="L41" s="39">
        <v>750000</v>
      </c>
      <c r="M41" s="39">
        <v>750000</v>
      </c>
      <c r="N41" s="39">
        <v>750000</v>
      </c>
      <c r="O41" s="39">
        <v>750000</v>
      </c>
      <c r="P41" s="39">
        <v>750000</v>
      </c>
      <c r="Q41" s="39">
        <v>750000</v>
      </c>
      <c r="R41" s="39">
        <v>750000</v>
      </c>
      <c r="S41" s="40"/>
      <c r="T41" s="48"/>
    </row>
    <row r="42" spans="1:20" ht="18.75" customHeight="1" x14ac:dyDescent="0.15">
      <c r="A42" s="70"/>
      <c r="B42" s="6"/>
      <c r="C42" s="4"/>
      <c r="D42" s="55"/>
      <c r="E42" s="41" t="s">
        <v>29</v>
      </c>
      <c r="F42" s="42">
        <v>37500</v>
      </c>
      <c r="G42" s="42">
        <v>76500</v>
      </c>
      <c r="H42" s="42">
        <v>82500</v>
      </c>
      <c r="I42" s="42">
        <v>84000</v>
      </c>
      <c r="J42" s="42">
        <v>85500</v>
      </c>
      <c r="K42" s="42">
        <v>87000</v>
      </c>
      <c r="L42" s="42">
        <v>44250</v>
      </c>
      <c r="M42" s="42">
        <v>90000</v>
      </c>
      <c r="N42" s="42">
        <v>91500</v>
      </c>
      <c r="O42" s="42">
        <v>93000</v>
      </c>
      <c r="P42" s="42">
        <v>94500</v>
      </c>
      <c r="Q42" s="42">
        <v>96000</v>
      </c>
      <c r="R42" s="42">
        <v>48750</v>
      </c>
      <c r="S42" s="43">
        <f>SUM(F42:R42)</f>
        <v>1011000</v>
      </c>
      <c r="T42" s="49"/>
    </row>
    <row r="43" spans="1:20" ht="18.75" customHeight="1" x14ac:dyDescent="0.15">
      <c r="A43" s="70"/>
      <c r="B43" s="6"/>
      <c r="C43" s="4"/>
      <c r="D43" s="53" t="s">
        <v>8</v>
      </c>
      <c r="E43" s="31" t="s">
        <v>30</v>
      </c>
      <c r="F43" s="32">
        <v>1</v>
      </c>
      <c r="G43" s="32">
        <v>1</v>
      </c>
      <c r="H43" s="32">
        <v>1</v>
      </c>
      <c r="I43" s="32">
        <v>1</v>
      </c>
      <c r="J43" s="32">
        <v>1</v>
      </c>
      <c r="K43" s="32">
        <v>1</v>
      </c>
      <c r="L43" s="32">
        <v>1</v>
      </c>
      <c r="M43" s="32">
        <v>1</v>
      </c>
      <c r="N43" s="32">
        <v>1</v>
      </c>
      <c r="O43" s="32">
        <v>1</v>
      </c>
      <c r="P43" s="32">
        <v>1</v>
      </c>
      <c r="Q43" s="32">
        <v>1</v>
      </c>
      <c r="R43" s="32">
        <v>1</v>
      </c>
      <c r="S43" s="34">
        <f>SUM(F43:R43)</f>
        <v>13</v>
      </c>
      <c r="T43" s="48"/>
    </row>
    <row r="44" spans="1:20" ht="18.75" customHeight="1" x14ac:dyDescent="0.15">
      <c r="A44" s="70"/>
      <c r="B44" s="6"/>
      <c r="C44" s="4"/>
      <c r="D44" s="54"/>
      <c r="E44" s="35" t="s">
        <v>15</v>
      </c>
      <c r="F44" s="36">
        <v>0.5</v>
      </c>
      <c r="G44" s="36">
        <v>1</v>
      </c>
      <c r="H44" s="36">
        <v>1</v>
      </c>
      <c r="I44" s="36">
        <v>1</v>
      </c>
      <c r="J44" s="36">
        <v>1</v>
      </c>
      <c r="K44" s="37">
        <v>0.5</v>
      </c>
      <c r="L44" s="36">
        <v>1</v>
      </c>
      <c r="M44" s="36">
        <v>1</v>
      </c>
      <c r="N44" s="36">
        <v>1</v>
      </c>
      <c r="O44" s="36">
        <v>1</v>
      </c>
      <c r="P44" s="36">
        <v>1</v>
      </c>
      <c r="Q44" s="36">
        <v>1</v>
      </c>
      <c r="R44" s="36">
        <v>0.5</v>
      </c>
      <c r="S44" s="38">
        <f>SUM(F44:R44)</f>
        <v>11.5</v>
      </c>
      <c r="T44" s="48"/>
    </row>
    <row r="45" spans="1:20" ht="18.75" customHeight="1" x14ac:dyDescent="0.15">
      <c r="A45" s="70"/>
      <c r="B45" s="6"/>
      <c r="C45" s="4"/>
      <c r="D45" s="54"/>
      <c r="E45" s="35" t="s">
        <v>28</v>
      </c>
      <c r="F45" s="39">
        <v>600000</v>
      </c>
      <c r="G45" s="39">
        <v>600000</v>
      </c>
      <c r="H45" s="39">
        <v>600000</v>
      </c>
      <c r="I45" s="39">
        <v>600000</v>
      </c>
      <c r="J45" s="39">
        <v>600000</v>
      </c>
      <c r="K45" s="39">
        <v>600000</v>
      </c>
      <c r="L45" s="39">
        <v>600000</v>
      </c>
      <c r="M45" s="39">
        <v>600000</v>
      </c>
      <c r="N45" s="39">
        <v>600000</v>
      </c>
      <c r="O45" s="39">
        <v>600000</v>
      </c>
      <c r="P45" s="39">
        <v>600000</v>
      </c>
      <c r="Q45" s="39">
        <v>600000</v>
      </c>
      <c r="R45" s="39">
        <v>600000</v>
      </c>
      <c r="S45" s="40"/>
      <c r="T45" s="48"/>
    </row>
    <row r="46" spans="1:20" ht="18.75" customHeight="1" x14ac:dyDescent="0.15">
      <c r="A46" s="70"/>
      <c r="B46" s="6"/>
      <c r="C46" s="4"/>
      <c r="D46" s="55"/>
      <c r="E46" s="41" t="s">
        <v>29</v>
      </c>
      <c r="F46" s="42">
        <v>30000</v>
      </c>
      <c r="G46" s="42">
        <v>61200</v>
      </c>
      <c r="H46" s="42">
        <v>66000</v>
      </c>
      <c r="I46" s="42">
        <v>67200</v>
      </c>
      <c r="J46" s="42">
        <v>68400</v>
      </c>
      <c r="K46" s="42">
        <v>34800</v>
      </c>
      <c r="L46" s="42">
        <v>70800</v>
      </c>
      <c r="M46" s="42">
        <v>72000</v>
      </c>
      <c r="N46" s="42">
        <v>73200</v>
      </c>
      <c r="O46" s="42">
        <v>74400</v>
      </c>
      <c r="P46" s="42">
        <v>75600</v>
      </c>
      <c r="Q46" s="42">
        <v>76800</v>
      </c>
      <c r="R46" s="42">
        <v>39000</v>
      </c>
      <c r="S46" s="43">
        <f>SUM(F46:R46)</f>
        <v>809400</v>
      </c>
      <c r="T46" s="49"/>
    </row>
    <row r="47" spans="1:20" ht="18.75" customHeight="1" x14ac:dyDescent="0.15">
      <c r="A47" s="70"/>
      <c r="B47" s="6"/>
      <c r="C47" s="59" t="s">
        <v>4</v>
      </c>
      <c r="D47" s="58"/>
      <c r="E47" s="20"/>
      <c r="F47" s="11"/>
      <c r="G47" s="3"/>
      <c r="H47" s="11"/>
      <c r="I47" s="3"/>
      <c r="J47" s="11"/>
      <c r="K47" s="3"/>
      <c r="L47" s="11"/>
      <c r="M47" s="3"/>
      <c r="N47" s="11"/>
      <c r="O47" s="3"/>
      <c r="P47" s="11"/>
      <c r="Q47" s="3"/>
      <c r="R47" s="3"/>
      <c r="S47" s="30"/>
      <c r="T47" s="47"/>
    </row>
    <row r="48" spans="1:20" ht="18.75" customHeight="1" x14ac:dyDescent="0.15">
      <c r="A48" s="70"/>
      <c r="B48" s="6"/>
      <c r="C48" s="4"/>
      <c r="D48" s="53" t="s">
        <v>21</v>
      </c>
      <c r="E48" s="31" t="s">
        <v>30</v>
      </c>
      <c r="F48" s="32">
        <v>0.5</v>
      </c>
      <c r="G48" s="32">
        <v>0.5</v>
      </c>
      <c r="H48" s="32">
        <v>0.5</v>
      </c>
      <c r="I48" s="32">
        <v>0.5</v>
      </c>
      <c r="J48" s="32">
        <v>0.5</v>
      </c>
      <c r="K48" s="32">
        <v>0.5</v>
      </c>
      <c r="L48" s="32">
        <v>0.5</v>
      </c>
      <c r="M48" s="32">
        <v>0.5</v>
      </c>
      <c r="N48" s="32">
        <v>0.5</v>
      </c>
      <c r="O48" s="33">
        <v>0.5</v>
      </c>
      <c r="P48" s="33">
        <v>0.5</v>
      </c>
      <c r="Q48" s="33">
        <v>0.5</v>
      </c>
      <c r="R48" s="33">
        <v>0.5</v>
      </c>
      <c r="S48" s="34">
        <f>SUM(F48:R48)</f>
        <v>6.5</v>
      </c>
      <c r="T48" s="48"/>
    </row>
    <row r="49" spans="1:20" ht="18.75" customHeight="1" x14ac:dyDescent="0.15">
      <c r="A49" s="70"/>
      <c r="B49" s="6"/>
      <c r="C49" s="4"/>
      <c r="D49" s="54"/>
      <c r="E49" s="35" t="s">
        <v>15</v>
      </c>
      <c r="F49" s="36">
        <v>0.5</v>
      </c>
      <c r="G49" s="36">
        <v>1</v>
      </c>
      <c r="H49" s="36">
        <v>1</v>
      </c>
      <c r="I49" s="36">
        <v>1</v>
      </c>
      <c r="J49" s="36">
        <v>1</v>
      </c>
      <c r="K49" s="37">
        <v>0.5</v>
      </c>
      <c r="L49" s="36">
        <v>1</v>
      </c>
      <c r="M49" s="36">
        <v>1</v>
      </c>
      <c r="N49" s="36">
        <v>1</v>
      </c>
      <c r="O49" s="36">
        <v>1</v>
      </c>
      <c r="P49" s="36">
        <v>1</v>
      </c>
      <c r="Q49" s="36">
        <v>1</v>
      </c>
      <c r="R49" s="36">
        <v>0.5</v>
      </c>
      <c r="S49" s="38">
        <f>SUM(F49:R49)</f>
        <v>11.5</v>
      </c>
      <c r="T49" s="48"/>
    </row>
    <row r="50" spans="1:20" ht="18.75" customHeight="1" x14ac:dyDescent="0.15">
      <c r="A50" s="70"/>
      <c r="B50" s="6"/>
      <c r="C50" s="4"/>
      <c r="D50" s="54"/>
      <c r="E50" s="35" t="s">
        <v>28</v>
      </c>
      <c r="F50" s="39">
        <v>500000</v>
      </c>
      <c r="G50" s="39">
        <v>500000</v>
      </c>
      <c r="H50" s="39">
        <v>500000</v>
      </c>
      <c r="I50" s="39">
        <v>500000</v>
      </c>
      <c r="J50" s="39">
        <v>500000</v>
      </c>
      <c r="K50" s="39">
        <v>500000</v>
      </c>
      <c r="L50" s="39">
        <v>500000</v>
      </c>
      <c r="M50" s="39">
        <v>500000</v>
      </c>
      <c r="N50" s="39">
        <v>500000</v>
      </c>
      <c r="O50" s="39">
        <v>500000</v>
      </c>
      <c r="P50" s="39">
        <v>500000</v>
      </c>
      <c r="Q50" s="39">
        <v>500000</v>
      </c>
      <c r="R50" s="39">
        <v>500000</v>
      </c>
      <c r="S50" s="40"/>
      <c r="T50" s="48"/>
    </row>
    <row r="51" spans="1:20" ht="18.75" customHeight="1" x14ac:dyDescent="0.15">
      <c r="A51" s="70"/>
      <c r="B51" s="6"/>
      <c r="C51" s="4"/>
      <c r="D51" s="55"/>
      <c r="E51" s="41" t="s">
        <v>29</v>
      </c>
      <c r="F51" s="42">
        <v>12500</v>
      </c>
      <c r="G51" s="42">
        <v>25500</v>
      </c>
      <c r="H51" s="42">
        <v>27500</v>
      </c>
      <c r="I51" s="42">
        <v>28000</v>
      </c>
      <c r="J51" s="42">
        <v>28500</v>
      </c>
      <c r="K51" s="42">
        <v>14500</v>
      </c>
      <c r="L51" s="42">
        <v>29500</v>
      </c>
      <c r="M51" s="42">
        <v>30000</v>
      </c>
      <c r="N51" s="42">
        <v>30500</v>
      </c>
      <c r="O51" s="42">
        <v>31000</v>
      </c>
      <c r="P51" s="42">
        <v>31500</v>
      </c>
      <c r="Q51" s="42">
        <v>32000</v>
      </c>
      <c r="R51" s="42">
        <v>16250</v>
      </c>
      <c r="S51" s="43">
        <f>SUM(F51:R51)</f>
        <v>337250</v>
      </c>
      <c r="T51" s="49"/>
    </row>
    <row r="52" spans="1:20" ht="18.75" customHeight="1" x14ac:dyDescent="0.15">
      <c r="A52" s="70"/>
      <c r="B52" s="8" t="s">
        <v>31</v>
      </c>
      <c r="C52" s="5"/>
      <c r="D52" s="9"/>
      <c r="E52" s="24"/>
      <c r="F52" s="5"/>
      <c r="G52" s="7"/>
      <c r="H52" s="5"/>
      <c r="I52" s="7"/>
      <c r="J52" s="5"/>
      <c r="K52" s="7"/>
      <c r="L52" s="5"/>
      <c r="M52" s="7"/>
      <c r="N52" s="5"/>
      <c r="O52" s="7"/>
      <c r="P52" s="5"/>
      <c r="Q52" s="7"/>
      <c r="R52" s="7"/>
      <c r="S52" s="27">
        <f>SUM(S25,S29,S33,S38,S42,S46,S51)</f>
        <v>5588150</v>
      </c>
      <c r="T52" s="27"/>
    </row>
    <row r="53" spans="1:20" ht="18.75" customHeight="1" x14ac:dyDescent="0.15">
      <c r="A53" s="71"/>
      <c r="B53" s="65" t="s">
        <v>12</v>
      </c>
      <c r="C53" s="66"/>
      <c r="D53" s="66"/>
      <c r="E53" s="19"/>
      <c r="F53" s="5"/>
      <c r="G53" s="7"/>
      <c r="H53" s="5"/>
      <c r="I53" s="7"/>
      <c r="J53" s="5"/>
      <c r="K53" s="7"/>
      <c r="L53" s="5"/>
      <c r="M53" s="7"/>
      <c r="N53" s="5"/>
      <c r="O53" s="7"/>
      <c r="P53" s="5"/>
      <c r="Q53" s="7"/>
      <c r="R53" s="7"/>
      <c r="S53" s="27"/>
      <c r="T53" s="45" t="s">
        <v>33</v>
      </c>
    </row>
    <row r="54" spans="1:20" ht="18.75" customHeight="1" x14ac:dyDescent="0.15">
      <c r="A54" s="71"/>
      <c r="B54" s="6"/>
      <c r="C54" s="4"/>
      <c r="D54" s="53" t="s">
        <v>22</v>
      </c>
      <c r="E54" s="31" t="s">
        <v>30</v>
      </c>
      <c r="F54" s="32">
        <v>0.2</v>
      </c>
      <c r="G54" s="32">
        <v>0.2</v>
      </c>
      <c r="H54" s="32">
        <v>0.1</v>
      </c>
      <c r="I54" s="32">
        <v>0.1</v>
      </c>
      <c r="J54" s="32">
        <v>0.2</v>
      </c>
      <c r="K54" s="32">
        <v>0.2</v>
      </c>
      <c r="L54" s="32">
        <v>0.2</v>
      </c>
      <c r="M54" s="32">
        <v>0.1</v>
      </c>
      <c r="N54" s="32">
        <v>0.1</v>
      </c>
      <c r="O54" s="32">
        <v>0.1</v>
      </c>
      <c r="P54" s="32">
        <v>0.2</v>
      </c>
      <c r="Q54" s="32">
        <v>0.2</v>
      </c>
      <c r="R54" s="32">
        <v>0.2</v>
      </c>
      <c r="S54" s="34">
        <f>SUM(F54:R54)</f>
        <v>2.1</v>
      </c>
      <c r="T54" s="48"/>
    </row>
    <row r="55" spans="1:20" ht="18.75" customHeight="1" x14ac:dyDescent="0.15">
      <c r="A55" s="71"/>
      <c r="B55" s="6"/>
      <c r="C55" s="4"/>
      <c r="D55" s="54"/>
      <c r="E55" s="35" t="s">
        <v>15</v>
      </c>
      <c r="F55" s="36">
        <v>0.5</v>
      </c>
      <c r="G55" s="36">
        <v>0.5</v>
      </c>
      <c r="H55" s="36">
        <v>0.5</v>
      </c>
      <c r="I55" s="36">
        <v>0.5</v>
      </c>
      <c r="J55" s="36">
        <v>0.5</v>
      </c>
      <c r="K55" s="36">
        <v>0.5</v>
      </c>
      <c r="L55" s="36">
        <v>0.5</v>
      </c>
      <c r="M55" s="36">
        <v>0.5</v>
      </c>
      <c r="N55" s="36">
        <v>0.5</v>
      </c>
      <c r="O55" s="36">
        <v>0.5</v>
      </c>
      <c r="P55" s="36">
        <v>0.5</v>
      </c>
      <c r="Q55" s="36">
        <v>0.5</v>
      </c>
      <c r="R55" s="36">
        <v>0.5</v>
      </c>
      <c r="S55" s="38">
        <f>SUM(F55:R55)</f>
        <v>6.5</v>
      </c>
      <c r="T55" s="48"/>
    </row>
    <row r="56" spans="1:20" ht="18.75" customHeight="1" x14ac:dyDescent="0.15">
      <c r="A56" s="71"/>
      <c r="B56" s="6"/>
      <c r="C56" s="4"/>
      <c r="D56" s="54"/>
      <c r="E56" s="35" t="s">
        <v>28</v>
      </c>
      <c r="F56" s="39">
        <v>360000</v>
      </c>
      <c r="G56" s="39">
        <v>360000</v>
      </c>
      <c r="H56" s="39">
        <v>360000</v>
      </c>
      <c r="I56" s="39">
        <v>360000</v>
      </c>
      <c r="J56" s="39">
        <v>360000</v>
      </c>
      <c r="K56" s="39">
        <v>360000</v>
      </c>
      <c r="L56" s="39">
        <v>360000</v>
      </c>
      <c r="M56" s="39">
        <v>360000</v>
      </c>
      <c r="N56" s="39">
        <v>365000</v>
      </c>
      <c r="O56" s="39">
        <v>365000</v>
      </c>
      <c r="P56" s="39">
        <v>365000</v>
      </c>
      <c r="Q56" s="39">
        <v>365000</v>
      </c>
      <c r="R56" s="39">
        <v>365000</v>
      </c>
      <c r="S56" s="40"/>
      <c r="T56" s="48"/>
    </row>
    <row r="57" spans="1:20" ht="18.75" customHeight="1" x14ac:dyDescent="0.15">
      <c r="A57" s="71"/>
      <c r="B57" s="6"/>
      <c r="C57" s="4"/>
      <c r="D57" s="55"/>
      <c r="E57" s="41" t="s">
        <v>29</v>
      </c>
      <c r="F57" s="42">
        <v>36000</v>
      </c>
      <c r="G57" s="42">
        <v>36000</v>
      </c>
      <c r="H57" s="42">
        <v>18000</v>
      </c>
      <c r="I57" s="42">
        <v>18000</v>
      </c>
      <c r="J57" s="42">
        <v>36000</v>
      </c>
      <c r="K57" s="42">
        <v>36000</v>
      </c>
      <c r="L57" s="42">
        <v>36000</v>
      </c>
      <c r="M57" s="42">
        <v>18000</v>
      </c>
      <c r="N57" s="42">
        <v>18250</v>
      </c>
      <c r="O57" s="42">
        <v>18250</v>
      </c>
      <c r="P57" s="42">
        <v>36500</v>
      </c>
      <c r="Q57" s="42">
        <v>36500</v>
      </c>
      <c r="R57" s="42">
        <v>36500</v>
      </c>
      <c r="S57" s="43">
        <f>SUM(F57:R57)</f>
        <v>380000</v>
      </c>
      <c r="T57" s="49"/>
    </row>
    <row r="58" spans="1:20" ht="18.75" customHeight="1" x14ac:dyDescent="0.15">
      <c r="A58" s="71"/>
      <c r="B58" s="6"/>
      <c r="C58" s="4"/>
      <c r="D58" s="53" t="s">
        <v>23</v>
      </c>
      <c r="E58" s="31" t="s">
        <v>30</v>
      </c>
      <c r="F58" s="32">
        <v>0.25</v>
      </c>
      <c r="G58" s="32">
        <v>0.25</v>
      </c>
      <c r="H58" s="32">
        <v>0.25</v>
      </c>
      <c r="I58" s="32">
        <v>0.25</v>
      </c>
      <c r="J58" s="32">
        <v>0.25</v>
      </c>
      <c r="K58" s="32">
        <v>0.25</v>
      </c>
      <c r="L58" s="32">
        <v>0.25</v>
      </c>
      <c r="M58" s="32">
        <v>0.25</v>
      </c>
      <c r="N58" s="32">
        <v>0.25</v>
      </c>
      <c r="O58" s="32">
        <v>0.25</v>
      </c>
      <c r="P58" s="32">
        <v>0.25</v>
      </c>
      <c r="Q58" s="32">
        <v>0.25</v>
      </c>
      <c r="R58" s="32">
        <v>0.25</v>
      </c>
      <c r="S58" s="34">
        <f>SUM(F58:R58)</f>
        <v>3.25</v>
      </c>
      <c r="T58" s="48"/>
    </row>
    <row r="59" spans="1:20" ht="18.75" customHeight="1" x14ac:dyDescent="0.15">
      <c r="A59" s="71"/>
      <c r="B59" s="6"/>
      <c r="C59" s="4"/>
      <c r="D59" s="54"/>
      <c r="E59" s="35" t="s">
        <v>15</v>
      </c>
      <c r="F59" s="36">
        <v>0.5</v>
      </c>
      <c r="G59" s="36">
        <v>1</v>
      </c>
      <c r="H59" s="36">
        <v>1</v>
      </c>
      <c r="I59" s="36">
        <v>1</v>
      </c>
      <c r="J59" s="36">
        <v>1</v>
      </c>
      <c r="K59" s="37">
        <v>0.5</v>
      </c>
      <c r="L59" s="36">
        <v>1</v>
      </c>
      <c r="M59" s="36">
        <v>1</v>
      </c>
      <c r="N59" s="36">
        <v>1</v>
      </c>
      <c r="O59" s="36">
        <v>1</v>
      </c>
      <c r="P59" s="36">
        <v>1</v>
      </c>
      <c r="Q59" s="36">
        <v>1</v>
      </c>
      <c r="R59" s="36">
        <v>0.5</v>
      </c>
      <c r="S59" s="38">
        <f>SUM(F59:R59)</f>
        <v>11.5</v>
      </c>
      <c r="T59" s="48"/>
    </row>
    <row r="60" spans="1:20" ht="18.75" customHeight="1" x14ac:dyDescent="0.15">
      <c r="A60" s="71"/>
      <c r="B60" s="6"/>
      <c r="C60" s="4"/>
      <c r="D60" s="54"/>
      <c r="E60" s="35" t="s">
        <v>28</v>
      </c>
      <c r="F60" s="39">
        <v>300000</v>
      </c>
      <c r="G60" s="39">
        <v>300000</v>
      </c>
      <c r="H60" s="39">
        <v>300000</v>
      </c>
      <c r="I60" s="39">
        <v>300000</v>
      </c>
      <c r="J60" s="39">
        <v>300000</v>
      </c>
      <c r="K60" s="39">
        <v>300000</v>
      </c>
      <c r="L60" s="39">
        <v>300000</v>
      </c>
      <c r="M60" s="39">
        <v>300000</v>
      </c>
      <c r="N60" s="39">
        <v>305000</v>
      </c>
      <c r="O60" s="39">
        <v>305000</v>
      </c>
      <c r="P60" s="39">
        <v>305000</v>
      </c>
      <c r="Q60" s="39">
        <v>305000</v>
      </c>
      <c r="R60" s="39">
        <v>305000</v>
      </c>
      <c r="S60" s="40"/>
      <c r="T60" s="48"/>
    </row>
    <row r="61" spans="1:20" ht="18.75" customHeight="1" x14ac:dyDescent="0.15">
      <c r="A61" s="71"/>
      <c r="B61" s="6"/>
      <c r="C61" s="4"/>
      <c r="D61" s="55"/>
      <c r="E61" s="41" t="s">
        <v>29</v>
      </c>
      <c r="F61" s="42">
        <v>37500</v>
      </c>
      <c r="G61" s="42">
        <v>75000</v>
      </c>
      <c r="H61" s="42">
        <v>75000</v>
      </c>
      <c r="I61" s="42">
        <v>75000</v>
      </c>
      <c r="J61" s="42">
        <v>75000</v>
      </c>
      <c r="K61" s="42">
        <v>37500</v>
      </c>
      <c r="L61" s="42">
        <v>75000</v>
      </c>
      <c r="M61" s="42">
        <v>75000</v>
      </c>
      <c r="N61" s="42">
        <v>76250</v>
      </c>
      <c r="O61" s="42">
        <v>76250</v>
      </c>
      <c r="P61" s="42">
        <v>76250</v>
      </c>
      <c r="Q61" s="42">
        <v>76250</v>
      </c>
      <c r="R61" s="42">
        <v>38125</v>
      </c>
      <c r="S61" s="43">
        <f>SUM(F61:R61)</f>
        <v>868125</v>
      </c>
      <c r="T61" s="49"/>
    </row>
    <row r="62" spans="1:20" ht="18.75" customHeight="1" x14ac:dyDescent="0.15">
      <c r="A62" s="71"/>
      <c r="B62" s="8" t="s">
        <v>27</v>
      </c>
      <c r="C62" s="5"/>
      <c r="D62" s="5"/>
      <c r="E62" s="25"/>
      <c r="F62" s="5"/>
      <c r="G62" s="5"/>
      <c r="H62" s="5"/>
      <c r="I62" s="5"/>
      <c r="J62" s="5"/>
      <c r="K62" s="5"/>
      <c r="L62" s="5"/>
      <c r="M62" s="5"/>
      <c r="N62" s="5"/>
      <c r="O62" s="5"/>
      <c r="P62" s="5"/>
      <c r="Q62" s="5"/>
      <c r="R62" s="5"/>
      <c r="S62" s="27">
        <f>SUM(S57,S61)</f>
        <v>1248125</v>
      </c>
      <c r="T62" s="27"/>
    </row>
    <row r="63" spans="1:20" ht="18.75" customHeight="1" x14ac:dyDescent="0.15">
      <c r="A63" s="71"/>
      <c r="B63" s="65" t="s">
        <v>13</v>
      </c>
      <c r="C63" s="66"/>
      <c r="D63" s="66"/>
      <c r="E63" s="19"/>
      <c r="F63" s="5"/>
      <c r="G63" s="7"/>
      <c r="H63" s="5"/>
      <c r="I63" s="7"/>
      <c r="J63" s="5"/>
      <c r="K63" s="7"/>
      <c r="L63" s="5"/>
      <c r="M63" s="7"/>
      <c r="N63" s="5"/>
      <c r="O63" s="7"/>
      <c r="P63" s="5"/>
      <c r="Q63" s="7"/>
      <c r="R63" s="7"/>
      <c r="S63" s="27"/>
      <c r="T63" s="27"/>
    </row>
    <row r="64" spans="1:20" ht="18.75" customHeight="1" x14ac:dyDescent="0.15">
      <c r="A64" s="71"/>
      <c r="B64" s="6"/>
      <c r="C64" s="4"/>
      <c r="D64" s="53" t="s">
        <v>25</v>
      </c>
      <c r="E64" s="31" t="s">
        <v>30</v>
      </c>
      <c r="F64" s="32">
        <v>0.25</v>
      </c>
      <c r="G64" s="32">
        <v>0.25</v>
      </c>
      <c r="H64" s="32">
        <v>0.25</v>
      </c>
      <c r="I64" s="32">
        <v>0.25</v>
      </c>
      <c r="J64" s="32">
        <v>0.25</v>
      </c>
      <c r="K64" s="32">
        <v>0.25</v>
      </c>
      <c r="L64" s="32">
        <v>0.25</v>
      </c>
      <c r="M64" s="32">
        <v>0.25</v>
      </c>
      <c r="N64" s="32">
        <v>0.25</v>
      </c>
      <c r="O64" s="32">
        <v>0.25</v>
      </c>
      <c r="P64" s="32">
        <v>0.25</v>
      </c>
      <c r="Q64" s="32">
        <v>0.25</v>
      </c>
      <c r="R64" s="32">
        <v>0.25</v>
      </c>
      <c r="S64" s="34">
        <f>SUM(F64:R64)</f>
        <v>3.25</v>
      </c>
      <c r="T64" s="48"/>
    </row>
    <row r="65" spans="1:20" ht="18.75" customHeight="1" x14ac:dyDescent="0.15">
      <c r="A65" s="71"/>
      <c r="B65" s="6"/>
      <c r="C65" s="4"/>
      <c r="D65" s="54"/>
      <c r="E65" s="35" t="s">
        <v>15</v>
      </c>
      <c r="F65" s="36">
        <v>0.25</v>
      </c>
      <c r="G65" s="36">
        <v>0.5</v>
      </c>
      <c r="H65" s="36">
        <v>0.5</v>
      </c>
      <c r="I65" s="36">
        <v>0.5</v>
      </c>
      <c r="J65" s="36">
        <v>0.5</v>
      </c>
      <c r="K65" s="36">
        <v>0.5</v>
      </c>
      <c r="L65" s="36">
        <v>0.5</v>
      </c>
      <c r="M65" s="36">
        <v>0.5</v>
      </c>
      <c r="N65" s="36">
        <v>0.5</v>
      </c>
      <c r="O65" s="36">
        <v>0.5</v>
      </c>
      <c r="P65" s="36">
        <v>0.5</v>
      </c>
      <c r="Q65" s="36">
        <v>0.5</v>
      </c>
      <c r="R65" s="36">
        <v>0.25</v>
      </c>
      <c r="S65" s="38">
        <f>SUM(F65:R65)</f>
        <v>6</v>
      </c>
      <c r="T65" s="48"/>
    </row>
    <row r="66" spans="1:20" ht="18.75" customHeight="1" x14ac:dyDescent="0.15">
      <c r="A66" s="71"/>
      <c r="B66" s="6"/>
      <c r="C66" s="4"/>
      <c r="D66" s="54"/>
      <c r="E66" s="35" t="s">
        <v>28</v>
      </c>
      <c r="F66" s="39">
        <v>300000</v>
      </c>
      <c r="G66" s="39">
        <v>300000</v>
      </c>
      <c r="H66" s="39">
        <v>300000</v>
      </c>
      <c r="I66" s="39">
        <v>300000</v>
      </c>
      <c r="J66" s="39">
        <v>300000</v>
      </c>
      <c r="K66" s="39">
        <v>300000</v>
      </c>
      <c r="L66" s="39">
        <v>300000</v>
      </c>
      <c r="M66" s="39">
        <v>300000</v>
      </c>
      <c r="N66" s="39">
        <v>305000</v>
      </c>
      <c r="O66" s="39">
        <v>305000</v>
      </c>
      <c r="P66" s="39">
        <v>305000</v>
      </c>
      <c r="Q66" s="39">
        <v>305000</v>
      </c>
      <c r="R66" s="39">
        <v>305000</v>
      </c>
      <c r="S66" s="40"/>
      <c r="T66" s="48"/>
    </row>
    <row r="67" spans="1:20" ht="18.75" customHeight="1" x14ac:dyDescent="0.15">
      <c r="A67" s="71"/>
      <c r="B67" s="6"/>
      <c r="C67" s="4"/>
      <c r="D67" s="55"/>
      <c r="E67" s="41" t="s">
        <v>29</v>
      </c>
      <c r="F67" s="42">
        <v>18750</v>
      </c>
      <c r="G67" s="42">
        <v>37500</v>
      </c>
      <c r="H67" s="42">
        <v>37500</v>
      </c>
      <c r="I67" s="42">
        <v>37500</v>
      </c>
      <c r="J67" s="42">
        <v>37500</v>
      </c>
      <c r="K67" s="42">
        <v>37500</v>
      </c>
      <c r="L67" s="42">
        <v>37500</v>
      </c>
      <c r="M67" s="42">
        <v>37500</v>
      </c>
      <c r="N67" s="42">
        <v>38125</v>
      </c>
      <c r="O67" s="42">
        <v>38125</v>
      </c>
      <c r="P67" s="42">
        <v>38125</v>
      </c>
      <c r="Q67" s="42">
        <v>38125</v>
      </c>
      <c r="R67" s="42">
        <v>19062</v>
      </c>
      <c r="S67" s="43">
        <f>SUM(F67:R67)</f>
        <v>452812</v>
      </c>
      <c r="T67" s="49"/>
    </row>
    <row r="68" spans="1:20" ht="18.75" customHeight="1" x14ac:dyDescent="0.15">
      <c r="A68" s="71"/>
      <c r="B68" s="8" t="s">
        <v>26</v>
      </c>
      <c r="C68" s="5"/>
      <c r="D68" s="5"/>
      <c r="E68" s="25"/>
      <c r="F68" s="5"/>
      <c r="G68" s="5"/>
      <c r="H68" s="5"/>
      <c r="I68" s="5"/>
      <c r="J68" s="5"/>
      <c r="K68" s="5"/>
      <c r="L68" s="5"/>
      <c r="M68" s="5"/>
      <c r="N68" s="5"/>
      <c r="O68" s="5"/>
      <c r="P68" s="5"/>
      <c r="Q68" s="5"/>
      <c r="R68" s="5"/>
      <c r="S68" s="27">
        <f>SUM(S67)</f>
        <v>452812</v>
      </c>
      <c r="T68" s="27"/>
    </row>
    <row r="69" spans="1:20" ht="21.75" customHeight="1" x14ac:dyDescent="0.15">
      <c r="A69" s="52"/>
    </row>
    <row r="70" spans="1:20" ht="21.75" customHeight="1" x14ac:dyDescent="0.15">
      <c r="A70" s="52"/>
    </row>
    <row r="71" spans="1:20" x14ac:dyDescent="0.15">
      <c r="A71" s="52"/>
    </row>
    <row r="72" spans="1:20" x14ac:dyDescent="0.15">
      <c r="A72" s="52"/>
    </row>
    <row r="73" spans="1:20" x14ac:dyDescent="0.15">
      <c r="A73" s="52"/>
    </row>
    <row r="74" spans="1:20" x14ac:dyDescent="0.15">
      <c r="A74" s="52"/>
    </row>
    <row r="75" spans="1:20" x14ac:dyDescent="0.15">
      <c r="A75" s="52"/>
    </row>
    <row r="76" spans="1:20" x14ac:dyDescent="0.15">
      <c r="A76" s="52"/>
    </row>
    <row r="77" spans="1:20" x14ac:dyDescent="0.15">
      <c r="A77" s="52"/>
    </row>
    <row r="78" spans="1:20" x14ac:dyDescent="0.15">
      <c r="A78" s="52"/>
    </row>
    <row r="79" spans="1:20" x14ac:dyDescent="0.15">
      <c r="A79" s="52"/>
    </row>
    <row r="80" spans="1:20" x14ac:dyDescent="0.15">
      <c r="A80" s="52"/>
    </row>
    <row r="81" spans="1:1" x14ac:dyDescent="0.15">
      <c r="A81" s="52"/>
    </row>
    <row r="82" spans="1:1" x14ac:dyDescent="0.15">
      <c r="A82" s="52"/>
    </row>
    <row r="83" spans="1:1" x14ac:dyDescent="0.15">
      <c r="A83" s="52"/>
    </row>
    <row r="84" spans="1:1" x14ac:dyDescent="0.15">
      <c r="A84" s="52"/>
    </row>
    <row r="85" spans="1:1" x14ac:dyDescent="0.15">
      <c r="A85" s="52"/>
    </row>
  </sheetData>
  <mergeCells count="30">
    <mergeCell ref="A1:A19"/>
    <mergeCell ref="A20:A52"/>
    <mergeCell ref="A53:A68"/>
    <mergeCell ref="C47:D47"/>
    <mergeCell ref="B5:D5"/>
    <mergeCell ref="C6:D6"/>
    <mergeCell ref="D7:D10"/>
    <mergeCell ref="D11:D14"/>
    <mergeCell ref="D15:D18"/>
    <mergeCell ref="D22:D25"/>
    <mergeCell ref="D26:D29"/>
    <mergeCell ref="D30:D33"/>
    <mergeCell ref="D35:D38"/>
    <mergeCell ref="D39:D42"/>
    <mergeCell ref="D64:D67"/>
    <mergeCell ref="B63:D63"/>
    <mergeCell ref="R1:S1"/>
    <mergeCell ref="B1:D1"/>
    <mergeCell ref="S5:T5"/>
    <mergeCell ref="B2:T2"/>
    <mergeCell ref="B53:D53"/>
    <mergeCell ref="B3:D3"/>
    <mergeCell ref="B4:D4"/>
    <mergeCell ref="D43:D46"/>
    <mergeCell ref="D48:D51"/>
    <mergeCell ref="D54:D57"/>
    <mergeCell ref="D58:D61"/>
    <mergeCell ref="B20:D20"/>
    <mergeCell ref="C21:D21"/>
    <mergeCell ref="C34:D34"/>
  </mergeCells>
  <phoneticPr fontId="1"/>
  <pageMargins left="0.7" right="0.7" top="0.75" bottom="0.75" header="0.3" footer="0.3"/>
  <pageSetup paperSize="9" scale="79" fitToHeight="0" orientation="landscape" r:id="rId1"/>
  <rowBreaks count="2" manualBreakCount="2">
    <brk id="19" max="19" man="1"/>
    <brk id="52"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人件費実績</vt:lpstr>
      <vt:lpstr>人件費実績!Print_Area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2015-10-06T12:03:35Z</cp:lastPrinted>
  <dcterms:created xsi:type="dcterms:W3CDTF">2010-02-22T13:23:34Z</dcterms:created>
  <dcterms:modified xsi:type="dcterms:W3CDTF">2016-08-09T01:01:41Z</dcterms:modified>
</cp:coreProperties>
</file>