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X:\★政府調達班★\11 公表用契約案件\HP掲載用\R8年度\令和8年8月\③公表用データ\"/>
    </mc:Choice>
  </mc:AlternateContent>
  <xr:revisionPtr revIDLastSave="0" documentId="13_ncr:1_{CAED7BFE-E35C-45A7-8498-AB7370BDE965}" xr6:coauthVersionLast="47" xr6:coauthVersionMax="47" xr10:uidLastSave="{00000000-0000-0000-0000-000000000000}"/>
  <bookViews>
    <workbookView xWindow="-120" yWindow="-120" windowWidth="29040" windowHeight="15720" tabRatio="732" xr2:uid="{00000000-000D-0000-FFFF-FFFF00000000}"/>
  </bookViews>
  <sheets>
    <sheet name="物品役務（随意契約)(公表）(19件) " sheetId="120" r:id="rId1"/>
  </sheets>
  <definedNames>
    <definedName name="_xlnm._FilterDatabase" localSheetId="0" hidden="1">'物品役務（随意契約)(公表）(19件) '!$B$1:$B$23</definedName>
    <definedName name="_xlnm.Print_Area" localSheetId="0">'物品役務（随意契約)(公表）(19件) '!$A$1:$P$24</definedName>
    <definedName name="_xlnm.Print_Titles" localSheetId="0">'物品役務（随意契約)(公表）(19件) '!$3:$4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3" i="120" l="1"/>
  <c r="K22" i="120"/>
  <c r="K21" i="120"/>
  <c r="K20" i="120"/>
  <c r="K19" i="120"/>
  <c r="K17" i="120"/>
  <c r="K16" i="120"/>
  <c r="K15" i="120"/>
  <c r="K14" i="120"/>
  <c r="K13" i="120"/>
  <c r="K12" i="120"/>
  <c r="K11" i="120"/>
  <c r="K10" i="120"/>
  <c r="K9" i="120"/>
  <c r="K8" i="120"/>
  <c r="K7" i="120"/>
  <c r="K6" i="120"/>
  <c r="K5" i="120"/>
  <c r="A5" i="120"/>
  <c r="A6" i="120" s="1"/>
  <c r="A7" i="120" s="1"/>
  <c r="A8" i="120" s="1"/>
  <c r="A9" i="120" s="1"/>
  <c r="A10" i="120" s="1"/>
  <c r="A11" i="120" s="1"/>
  <c r="A12" i="120" s="1"/>
  <c r="A13" i="120" s="1"/>
  <c r="A14" i="120" s="1"/>
  <c r="A15" i="120" s="1"/>
  <c r="A16" i="120" s="1"/>
  <c r="A17" i="120" s="1"/>
  <c r="A18" i="120" s="1"/>
  <c r="A19" i="120" s="1"/>
  <c r="A20" i="120" s="1"/>
  <c r="A21" i="120" s="1"/>
  <c r="A22" i="120" s="1"/>
  <c r="A23" i="120" s="1"/>
</calcChain>
</file>

<file path=xl/sharedStrings.xml><?xml version="1.0" encoding="utf-8"?>
<sst xmlns="http://schemas.openxmlformats.org/spreadsheetml/2006/main" count="229" uniqueCount="97">
  <si>
    <t>公共調達の適正化について（平成18年8月25日付財計第2017号）に基づく競争入札・随意契約に係る情報の公表（物品・役務等）及び公益法人に対する支出の公表・点検の方針について（平成24年6月1日行政改革実行本部決定）に基づく情報の公開</t>
    <rPh sb="42" eb="46">
      <t>ズイイケイヤク</t>
    </rPh>
    <phoneticPr fontId="4"/>
  </si>
  <si>
    <t>物品役務等の名称及び数量</t>
    <rPh sb="0" eb="2">
      <t>ブッピン</t>
    </rPh>
    <rPh sb="2" eb="4">
      <t>エキム</t>
    </rPh>
    <rPh sb="4" eb="5">
      <t>トウ</t>
    </rPh>
    <rPh sb="6" eb="8">
      <t>メイショウ</t>
    </rPh>
    <rPh sb="8" eb="9">
      <t>オヨ</t>
    </rPh>
    <rPh sb="10" eb="12">
      <t>スウリョウ</t>
    </rPh>
    <phoneticPr fontId="3"/>
  </si>
  <si>
    <t>契約担当官等の氏名並びにその
所属する部局の名称及び所在地</t>
    <rPh sb="0" eb="2">
      <t>ケイヤク</t>
    </rPh>
    <rPh sb="2" eb="6">
      <t>タントウカントウ</t>
    </rPh>
    <rPh sb="7" eb="9">
      <t>シメイ</t>
    </rPh>
    <rPh sb="9" eb="10">
      <t>ナラ</t>
    </rPh>
    <rPh sb="15" eb="17">
      <t>ショゾク</t>
    </rPh>
    <rPh sb="19" eb="21">
      <t>ブキョク</t>
    </rPh>
    <rPh sb="22" eb="24">
      <t>メイショウ</t>
    </rPh>
    <rPh sb="24" eb="25">
      <t>オヨ</t>
    </rPh>
    <rPh sb="26" eb="29">
      <t>ショザイチ</t>
    </rPh>
    <phoneticPr fontId="3"/>
  </si>
  <si>
    <t>契約を締結した日</t>
    <rPh sb="0" eb="2">
      <t>ケイヤク</t>
    </rPh>
    <rPh sb="3" eb="5">
      <t>テイケツ</t>
    </rPh>
    <rPh sb="7" eb="8">
      <t>ヒ</t>
    </rPh>
    <phoneticPr fontId="3"/>
  </si>
  <si>
    <t>契約の相手方の名称</t>
    <rPh sb="0" eb="2">
      <t>ケイヤク</t>
    </rPh>
    <rPh sb="3" eb="6">
      <t>アイテガタ</t>
    </rPh>
    <rPh sb="7" eb="9">
      <t>メイショウ</t>
    </rPh>
    <phoneticPr fontId="3"/>
  </si>
  <si>
    <t>法人番号</t>
    <rPh sb="0" eb="2">
      <t>ホウジン</t>
    </rPh>
    <rPh sb="2" eb="4">
      <t>バンゴウ</t>
    </rPh>
    <phoneticPr fontId="3"/>
  </si>
  <si>
    <t>契約の相手方の住所</t>
    <rPh sb="0" eb="2">
      <t>ケイヤク</t>
    </rPh>
    <rPh sb="3" eb="6">
      <t>アイテカタ</t>
    </rPh>
    <rPh sb="7" eb="9">
      <t>ジュウショ</t>
    </rPh>
    <phoneticPr fontId="3"/>
  </si>
  <si>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</si>
  <si>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</si>
  <si>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</si>
  <si>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rPh sb="0" eb="2">
      <t>コウエキ</t>
    </rPh>
    <rPh sb="2" eb="4">
      <t>ホウジン</t>
    </rPh>
    <rPh sb="5" eb="7">
      <t>バアイ</t>
    </rPh>
    <phoneticPr fontId="3"/>
  </si>
  <si>
    <t>備　　考</t>
    <rPh sb="0" eb="1">
      <t>ソナエ</t>
    </rPh>
    <rPh sb="3" eb="4">
      <t>コウ</t>
    </rPh>
    <phoneticPr fontId="3"/>
  </si>
  <si>
    <t>公益法人の区分</t>
    <rPh sb="0" eb="2">
      <t>コウエキ</t>
    </rPh>
    <rPh sb="2" eb="4">
      <t>ホウジン</t>
    </rPh>
    <rPh sb="5" eb="7">
      <t>クブン</t>
    </rPh>
    <phoneticPr fontId="3"/>
  </si>
  <si>
    <t>国所管、都道府県所管の区分</t>
    <rPh sb="0" eb="1">
      <t>クニ</t>
    </rPh>
    <rPh sb="1" eb="3">
      <t>ショカン</t>
    </rPh>
    <rPh sb="4" eb="8">
      <t>トドウフケン</t>
    </rPh>
    <rPh sb="8" eb="10">
      <t>ショカン</t>
    </rPh>
    <rPh sb="11" eb="13">
      <t>クブン</t>
    </rPh>
    <phoneticPr fontId="3"/>
  </si>
  <si>
    <t>応札・応募者数</t>
    <rPh sb="0" eb="2">
      <t>オウサツ</t>
    </rPh>
    <rPh sb="3" eb="7">
      <t>オウボシャスウ</t>
    </rPh>
    <phoneticPr fontId="3"/>
  </si>
  <si>
    <t>支出負担行為担当官
外務省大臣官房会計課長　菅原　清行
東京都千代田区霞が関２－２－１</t>
    <rPh sb="22" eb="24">
      <t>スガワラ</t>
    </rPh>
    <rPh sb="25" eb="27">
      <t>キヨユキ</t>
    </rPh>
    <phoneticPr fontId="3"/>
  </si>
  <si>
    <t>―</t>
  </si>
  <si>
    <t/>
  </si>
  <si>
    <t>―</t>
    <phoneticPr fontId="4"/>
  </si>
  <si>
    <t>単価契約</t>
  </si>
  <si>
    <t>ＡＬＳＯＫ株式会社</t>
  </si>
  <si>
    <t>3010401016070</t>
  </si>
  <si>
    <t>東京都港区元赤坂１丁目６番６号</t>
  </si>
  <si>
    <t>（注）公益法人の区分において、「公財」は「公益財団法人」、「公社」は「公益社団法人」、「特財」は「特例財団法人」、「特社」は「特例社団法人」をいう。　</t>
    <phoneticPr fontId="4"/>
  </si>
  <si>
    <t>随意契約によることとした会計法令の根拠条文及び理由
（企画競争,公募等）</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7" eb="29">
      <t>キカク</t>
    </rPh>
    <rPh sb="29" eb="31">
      <t>キョウソウ</t>
    </rPh>
    <rPh sb="32" eb="34">
      <t>コウボ</t>
    </rPh>
    <rPh sb="34" eb="35">
      <t>トウ</t>
    </rPh>
    <phoneticPr fontId="3"/>
  </si>
  <si>
    <t>再就職の役員の数</t>
    <rPh sb="0" eb="3">
      <t>サイシュウショク</t>
    </rPh>
    <rPh sb="4" eb="6">
      <t>ヤクイン</t>
    </rPh>
    <rPh sb="7" eb="8">
      <t>カズ</t>
    </rPh>
    <phoneticPr fontId="3"/>
  </si>
  <si>
    <t>「LAN更改に伴う統合Web環境移管対応業務」業務委嘱</t>
  </si>
  <si>
    <t>富士ソフト株式会社</t>
  </si>
  <si>
    <t>2010001246985</t>
  </si>
  <si>
    <t>神奈川県横浜市中区桜木町１丁目１番地</t>
  </si>
  <si>
    <t>当該業者は複数年の契約を前提として実施した一般競争入札の落札業者である本契約の相手方の他になく、他に競争を許さないため(会計法第29条の3第4項)。</t>
  </si>
  <si>
    <t>「ボストン、ロンドンキャリアフォーラムへの参加」業務委嘱</t>
    <rPh sb="24" eb="28">
      <t>ギョウムイショク</t>
    </rPh>
    <phoneticPr fontId="1"/>
  </si>
  <si>
    <t>株式会社キャリタス</t>
  </si>
  <si>
    <t>9010001102075</t>
  </si>
  <si>
    <t>東京都文京区後楽２丁目５番１号</t>
  </si>
  <si>
    <t>本件業務を履行できるのは、主催者である本契約の相手方の他になく、他に競争を許さないため(会計法第29条の3第4項)。</t>
  </si>
  <si>
    <t>「中国における遺棄化学兵器に関する現地調査支援」業務委嘱</t>
    <rPh sb="26" eb="28">
      <t>イショク</t>
    </rPh>
    <phoneticPr fontId="1"/>
  </si>
  <si>
    <t>中華人民共和国外交部</t>
  </si>
  <si>
    <t>法人番号なし</t>
    <rPh sb="0" eb="3">
      <t>ホウジンバンゴウ</t>
    </rPh>
    <phoneticPr fontId="1"/>
  </si>
  <si>
    <t>北京市朝陽区朝陽門南大街2号</t>
  </si>
  <si>
    <t>契約の性質又は目的から特定の者でなければ納入または履行できず、他に競争を許さないため(会計法第29条の3第4項)。</t>
  </si>
  <si>
    <t>「ABTC発行管理システムオンライン納付開発」業務委嘱</t>
    <rPh sb="25" eb="27">
      <t>イショク</t>
    </rPh>
    <phoneticPr fontId="1"/>
  </si>
  <si>
    <t>日本ラッド株式会社</t>
  </si>
  <si>
    <t>8010401094657</t>
  </si>
  <si>
    <t>東京都港区赤坂1丁目１２番３２号</t>
  </si>
  <si>
    <t>「旅券発給管理システム（顔照合を活用したなりすまし防止対策（開発工程以降））」業務委嘱</t>
  </si>
  <si>
    <t>富士通株式会社</t>
  </si>
  <si>
    <t>1020001071491</t>
  </si>
  <si>
    <t>神奈川県川崎市幸区大宮町１番地５</t>
    <rPh sb="13" eb="15">
      <t>バンチ</t>
    </rPh>
    <phoneticPr fontId="1"/>
  </si>
  <si>
    <t>本件サービスの提供が可能な者は、当該システムの開発業者である本契約の相手方の他になく、他に競争を許さないため(会計法第29条の3第4項)。</t>
  </si>
  <si>
    <t>「飯倉別館監視カメラシステム更新」業務委嘱</t>
  </si>
  <si>
    <t>「外交実務語学研修」業務委嘱</t>
    <rPh sb="10" eb="14">
      <t>ギョウムイショク</t>
    </rPh>
    <phoneticPr fontId="1"/>
  </si>
  <si>
    <t>株式会社アヴァンティスタッフ</t>
  </si>
  <si>
    <t>1010001061972</t>
  </si>
  <si>
    <t>東京都中央区日本橋兜町６番７号</t>
  </si>
  <si>
    <t>企画競争の結果，同者が最も高い評価を得て確実な業務の履行が可能であると認められ，他に競争を許さないため(会計法第29条の3第4項)。</t>
  </si>
  <si>
    <t>「外務大臣のトルクメニスタン等訪問に係るチャーター機運航」業務委嘱</t>
  </si>
  <si>
    <t>ＪＡＰＡＮ　ＡＶＩＡＴＩＯＮ　ＳＥＲＶＩＣＥ株式会社</t>
  </si>
  <si>
    <t>6010801015231</t>
  </si>
  <si>
    <t>東京都大田区羽田空港１丁目７番１号</t>
  </si>
  <si>
    <t>競争入札を行う時間的余裕がなく、同種の業務経験を有する者のうち、価格、受入れ態勢、使用機材等について総合的に判断した結果、同者が最適であり、他に競争を許さないため(会計法第29条の3第4項)。</t>
  </si>
  <si>
    <t>「旅券発給管理システム（書面申請の最適化に向けた取り組み）」業務委嘱</t>
  </si>
  <si>
    <t>「開発協力広報コンテンツの制作・発信」業務委嘱</t>
    <rPh sb="19" eb="23">
      <t>ギョウムイショク</t>
    </rPh>
    <phoneticPr fontId="1"/>
  </si>
  <si>
    <t>株式会社博報堂</t>
  </si>
  <si>
    <t>8010401024011</t>
  </si>
  <si>
    <t>東京都港区赤坂５丁目３番１号</t>
  </si>
  <si>
    <t>「官民合同テロ・誘拐対策実地訓練（国外版）」業務委嘱</t>
    <rPh sb="22" eb="26">
      <t>ギョウムイショク</t>
    </rPh>
    <phoneticPr fontId="1"/>
  </si>
  <si>
    <t>安全サポート株式会社</t>
  </si>
  <si>
    <t>5010401182464</t>
  </si>
  <si>
    <t>東京都港区西新橋１丁目２番９号</t>
  </si>
  <si>
    <t>「領事業務情報システム（顔照合システムクラウドリフトに伴うクラウドサービス利用料）」業務委嘱</t>
    <rPh sb="37" eb="40">
      <t>リヨウリョウ</t>
    </rPh>
    <rPh sb="42" eb="44">
      <t>ギョウム</t>
    </rPh>
    <rPh sb="44" eb="46">
      <t>イショク</t>
    </rPh>
    <phoneticPr fontId="1"/>
  </si>
  <si>
    <t>「国際法模擬裁判『２０２６年アジア・カップ』の運営」業務委嘱</t>
  </si>
  <si>
    <t>一般財団法人 国際法学会</t>
  </si>
  <si>
    <t>9010005002684</t>
  </si>
  <si>
    <t>東京都文京区大塚５丁目３番１３号</t>
    <rPh sb="9" eb="11">
      <t>チョウメ</t>
    </rPh>
    <rPh sb="12" eb="13">
      <t>バン</t>
    </rPh>
    <rPh sb="15" eb="16">
      <t>ゴウ</t>
    </rPh>
    <phoneticPr fontId="1"/>
  </si>
  <si>
    <t>「オンライン英語研修」業務委嘱</t>
    <rPh sb="11" eb="15">
      <t>ギョウムイショク</t>
    </rPh>
    <phoneticPr fontId="1"/>
  </si>
  <si>
    <t>産経ヒューマンラーニング株式会社</t>
  </si>
  <si>
    <t>2011101064006</t>
  </si>
  <si>
    <t>東京都新宿区西新宿７丁目５番２５号</t>
  </si>
  <si>
    <t>企画競争の結果、同者が最も高い評価を得て確実な業務の履行が可能であると認められ、他に競争を許さないため(会計法第29条の3第4項)。</t>
  </si>
  <si>
    <t>「次期ＬＡＮシステムへの刷新に伴う入退庁管理システム設定変更作業等」業務委嘱</t>
    <rPh sb="34" eb="38">
      <t>ギョウムイショク</t>
    </rPh>
    <phoneticPr fontId="1"/>
  </si>
  <si>
    <t>株式会社ＮＴＴデータ・アイ</t>
  </si>
  <si>
    <t>2011101056358</t>
  </si>
  <si>
    <t>東京都新宿区揚場町１番１８号</t>
  </si>
  <si>
    <t>本件業務を実施しえる者は、当該システムの開発業者である本契約の相手方の他になく、他に競争を許さないため(会計法第29条の3第4項)。</t>
  </si>
  <si>
    <t>「領事業務情報システム（政府共通NWリバースプロキシ関連機器移設作業）」業務委嘱</t>
  </si>
  <si>
    <t>本件サービスの提供が可能な者は、当該システムの構築業者である本契約の相手方の他になく、他に競争を許さないため(会計法第29条の3第4項)。</t>
  </si>
  <si>
    <t>「外務大臣の米国訪問に係る同時通訳」業務委嘱</t>
    <rPh sb="20" eb="22">
      <t>イショク</t>
    </rPh>
    <phoneticPr fontId="1"/>
  </si>
  <si>
    <t>株式会社サイマル・インターナショナル</t>
  </si>
  <si>
    <t>6010001109206</t>
  </si>
  <si>
    <t>東京都中央区銀座７丁目１６番１２号</t>
  </si>
  <si>
    <t>通訳業務については、極めて高度な通訳能力、国際会議等における豊富な実績に加え、発信者である総理・大臣の特有の言い回しや用語を習熟し、総理・大臣自身の希望に適った相性のよい通訳者を確保することが不可欠であり、他の競争を許さないため(会計法第29条の3第4項)。</t>
  </si>
  <si>
    <t>「総理大臣の第８１回国連総会出席に係る同時通訳」業務委嘱</t>
    <rPh sb="26" eb="28">
      <t>イショク</t>
    </rPh>
    <phoneticPr fontId="1"/>
  </si>
  <si>
    <t>「外務省業務合理化ＡＩ環境における運用」に係る購入</t>
    <rPh sb="23" eb="25">
      <t>コウニュウ</t>
    </rPh>
    <phoneticPr fontId="1"/>
  </si>
  <si>
    <t>株式会社ＦＩＸＥＲ</t>
  </si>
  <si>
    <t>1010401084788</t>
  </si>
  <si>
    <t>東京都港区芝浦一丁目２番３号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</si>
</sst>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_);[Red]\(#,##0\)"/>
    <numFmt numFmtId="178" formatCode="0.0%"/>
    <numFmt numFmtId="179" formatCode="0_);[Red]\(0\)"/>
    <numFmt numFmtId="180" formatCode="[$-411]ggge&quot;年&quot;m&quot;月&quot;d&quot;日&quot;;@"/>
  </numFmts>
  <fonts count="11" x14ac:knownFonts="1">
    <font>
      <sz val="11"/>
      <name val="ＭＳ Ｐゴシック"/>
      <family val="3"/>
    </font>
    <font>
      <sz val="11"/>
      <name val="ＭＳ Ｐゴシック"/>
      <family val="3"/>
    </font>
    <font>
      <sz val="11"/>
      <color theme="1"/>
      <name val="ＭＳ Ｐゴシック"/>
      <family val="2"/>
      <scheme val="minor"/>
    </font>
    <font>
      <sz val="6"/>
      <name val="ＭＳ Ｐゴシック"/>
      <family val="3"/>
    </font>
    <font>
      <sz val="6"/>
      <name val="ＭＳ Ｐゴシック"/>
      <family val="3"/>
      <charset val="128"/>
    </font>
    <font>
      <sz val="14"/>
      <color theme="1"/>
      <name val="ＭＳ Ｐゴシック"/>
      <family val="3"/>
      <charset val="128"/>
      <scheme val="minor"/>
    </font>
    <font>
      <sz val="14"/>
      <color indexed="8"/>
      <name val="ＭＳ Ｐゴシック"/>
      <family val="3"/>
      <charset val="128"/>
      <scheme val="minor"/>
    </font>
    <font>
      <sz val="14"/>
      <name val="ＭＳ Ｐゴシック"/>
      <family val="3"/>
      <charset val="128"/>
      <scheme val="minor"/>
    </font>
    <font>
      <b/>
      <sz val="14"/>
      <color rgb="FFFF0000"/>
      <name val="ＭＳ Ｐゴシック"/>
      <family val="3"/>
      <charset val="128"/>
      <scheme val="minor"/>
    </font>
    <font>
      <b/>
      <sz val="14"/>
      <name val="ＭＳ Ｐゴシック"/>
      <family val="3"/>
      <charset val="128"/>
      <scheme val="minor"/>
    </font>
    <font>
      <b/>
      <sz val="14"/>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54">
    <xf numFmtId="0" fontId="0" fillId="0" borderId="0" xfId="0">
      <alignment vertical="center"/>
    </xf>
    <xf numFmtId="0" fontId="7" fillId="0" borderId="0" xfId="0" applyFont="1">
      <alignment vertical="center"/>
    </xf>
    <xf numFmtId="0" fontId="7" fillId="2" borderId="0" xfId="0" applyFont="1" applyFill="1" applyAlignment="1">
      <alignment vertical="center" wrapText="1"/>
    </xf>
    <xf numFmtId="0" fontId="8" fillId="0" borderId="0" xfId="0" applyFont="1">
      <alignment vertical="center"/>
    </xf>
    <xf numFmtId="0" fontId="6" fillId="0" borderId="4" xfId="0" applyFont="1" applyBorder="1" applyAlignment="1">
      <alignment horizontal="center" vertical="center" wrapText="1"/>
    </xf>
    <xf numFmtId="0" fontId="8" fillId="2" borderId="0" xfId="0" applyFont="1" applyFill="1" applyAlignment="1">
      <alignment horizontal="center" vertical="center" wrapText="1"/>
    </xf>
    <xf numFmtId="0" fontId="7" fillId="2" borderId="0" xfId="0" applyFont="1" applyFill="1" applyAlignment="1">
      <alignment horizontal="right" vertical="center" wrapText="1"/>
    </xf>
    <xf numFmtId="38" fontId="7" fillId="2" borderId="0" xfId="6" applyFont="1" applyFill="1" applyAlignment="1">
      <alignment vertical="center" wrapText="1"/>
    </xf>
    <xf numFmtId="38" fontId="7" fillId="2" borderId="0" xfId="6" applyFont="1" applyFill="1">
      <alignment vertical="center"/>
    </xf>
    <xf numFmtId="0" fontId="7" fillId="2" borderId="0" xfId="0" applyFont="1" applyFill="1">
      <alignment vertical="center"/>
    </xf>
    <xf numFmtId="176" fontId="7" fillId="2" borderId="0" xfId="0" applyNumberFormat="1" applyFont="1" applyFill="1">
      <alignment vertical="center"/>
    </xf>
    <xf numFmtId="0" fontId="7" fillId="0" borderId="0" xfId="0" applyFont="1" applyAlignment="1">
      <alignment horizontal="center" vertical="center"/>
    </xf>
    <xf numFmtId="0" fontId="8" fillId="0" borderId="0" xfId="0" applyFont="1" applyAlignment="1">
      <alignment horizontal="center" vertical="center" wrapText="1"/>
    </xf>
    <xf numFmtId="0" fontId="7" fillId="0" borderId="0" xfId="0" applyFont="1" applyAlignment="1">
      <alignment horizontal="right" vertical="center" wrapText="1"/>
    </xf>
    <xf numFmtId="0" fontId="7" fillId="0" borderId="0" xfId="0" applyFont="1" applyAlignment="1">
      <alignment vertical="center" wrapText="1"/>
    </xf>
    <xf numFmtId="38" fontId="7" fillId="0" borderId="0" xfId="6" applyFont="1" applyAlignment="1">
      <alignment vertical="center" wrapText="1"/>
    </xf>
    <xf numFmtId="38" fontId="7" fillId="0" borderId="0" xfId="6" applyFont="1">
      <alignment vertical="center"/>
    </xf>
    <xf numFmtId="176" fontId="7" fillId="0" borderId="0" xfId="0" applyNumberFormat="1" applyFont="1">
      <alignment vertical="center"/>
    </xf>
    <xf numFmtId="0" fontId="7" fillId="2" borderId="0" xfId="0" applyFont="1" applyFill="1" applyAlignment="1">
      <alignment horizontal="center" vertical="center"/>
    </xf>
    <xf numFmtId="0" fontId="7" fillId="2" borderId="0" xfId="0" applyFont="1" applyFill="1" applyAlignment="1">
      <alignment horizontal="center" vertical="center" wrapText="1"/>
    </xf>
    <xf numFmtId="179" fontId="7" fillId="0" borderId="0" xfId="0" applyNumberFormat="1" applyFont="1" applyAlignment="1">
      <alignment horizontal="center" vertical="center"/>
    </xf>
    <xf numFmtId="9" fontId="7" fillId="2" borderId="0" xfId="7" applyFont="1" applyFill="1">
      <alignment vertical="center"/>
    </xf>
    <xf numFmtId="9" fontId="7" fillId="0" borderId="0" xfId="7" applyFont="1">
      <alignment vertical="center"/>
    </xf>
    <xf numFmtId="0" fontId="7" fillId="0" borderId="0" xfId="7" applyNumberFormat="1" applyFont="1">
      <alignment vertical="center"/>
    </xf>
    <xf numFmtId="0" fontId="7" fillId="0" borderId="0" xfId="0" applyFont="1" applyAlignment="1">
      <alignment horizontal="left" vertical="center"/>
    </xf>
    <xf numFmtId="0" fontId="5" fillId="0" borderId="4" xfId="0" applyFont="1" applyBorder="1" applyAlignment="1">
      <alignment horizontal="center" vertical="center" wrapText="1"/>
    </xf>
    <xf numFmtId="0" fontId="5" fillId="0" borderId="4" xfId="5" applyFont="1" applyBorder="1" applyAlignment="1">
      <alignment horizontal="left" vertical="center" wrapText="1"/>
    </xf>
    <xf numFmtId="0" fontId="10" fillId="0" borderId="0" xfId="0" applyFont="1">
      <alignment vertical="center"/>
    </xf>
    <xf numFmtId="0" fontId="5" fillId="0" borderId="0" xfId="0" applyFont="1">
      <alignment vertical="center"/>
    </xf>
    <xf numFmtId="0" fontId="5" fillId="0" borderId="4" xfId="0" applyFont="1" applyBorder="1" applyAlignment="1">
      <alignment horizontal="left" vertical="center" wrapText="1"/>
    </xf>
    <xf numFmtId="180" fontId="5" fillId="0" borderId="4" xfId="0" applyNumberFormat="1" applyFont="1" applyBorder="1" applyAlignment="1">
      <alignment horizontal="center" vertical="center" wrapText="1"/>
    </xf>
    <xf numFmtId="0" fontId="5" fillId="0" borderId="4" xfId="0" quotePrefix="1" applyFont="1" applyBorder="1" applyAlignment="1">
      <alignment horizontal="center" vertical="center" wrapText="1"/>
    </xf>
    <xf numFmtId="38" fontId="5" fillId="0" borderId="4" xfId="6" applyFont="1" applyBorder="1" applyAlignment="1">
      <alignment horizontal="right" vertical="center" wrapText="1"/>
    </xf>
    <xf numFmtId="178" fontId="5" fillId="0" borderId="4" xfId="7" applyNumberFormat="1" applyFont="1" applyBorder="1" applyAlignment="1">
      <alignment horizontal="right" vertical="center" wrapText="1"/>
    </xf>
    <xf numFmtId="38" fontId="5" fillId="0" borderId="4" xfId="6" applyFont="1" applyBorder="1" applyAlignment="1">
      <alignment horizontal="center" vertical="center" wrapText="1"/>
    </xf>
    <xf numFmtId="178" fontId="6" fillId="2" borderId="2" xfId="0" applyNumberFormat="1" applyFont="1" applyFill="1" applyBorder="1" applyAlignment="1">
      <alignment horizontal="center" vertical="center" wrapText="1"/>
    </xf>
    <xf numFmtId="178" fontId="6" fillId="2" borderId="3" xfId="0" applyNumberFormat="1" applyFont="1" applyFill="1" applyBorder="1" applyAlignment="1">
      <alignment horizontal="center" vertical="center" wrapText="1"/>
    </xf>
    <xf numFmtId="0" fontId="9" fillId="0" borderId="0" xfId="0" applyFont="1" applyAlignment="1">
      <alignment horizontal="center" vertical="center"/>
    </xf>
    <xf numFmtId="0" fontId="9" fillId="0" borderId="1"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179" fontId="6" fillId="0" borderId="2" xfId="0" applyNumberFormat="1" applyFont="1" applyBorder="1" applyAlignment="1">
      <alignment horizontal="center" vertical="center" wrapText="1"/>
    </xf>
    <xf numFmtId="179" fontId="6" fillId="0" borderId="3"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177" fontId="6" fillId="2" borderId="2" xfId="0" applyNumberFormat="1" applyFont="1" applyFill="1" applyBorder="1" applyAlignment="1">
      <alignment horizontal="center" vertical="center" wrapText="1"/>
    </xf>
    <xf numFmtId="177" fontId="6" fillId="2" borderId="3" xfId="0" applyNumberFormat="1" applyFont="1" applyFill="1" applyBorder="1" applyAlignment="1">
      <alignment horizontal="center" vertical="center" wrapText="1"/>
    </xf>
  </cellXfs>
  <cellStyles count="8">
    <cellStyle name="パーセント" xfId="7" builtinId="5"/>
    <cellStyle name="桁区切り" xfId="6" builtinId="6"/>
    <cellStyle name="桁区切り 2" xfId="1" xr:uid="{00000000-0005-0000-0000-000002000000}"/>
    <cellStyle name="桁区切り 3" xfId="2" xr:uid="{00000000-0005-0000-0000-000003000000}"/>
    <cellStyle name="標準" xfId="0" builtinId="0"/>
    <cellStyle name="標準 2" xfId="3" xr:uid="{00000000-0005-0000-0000-000005000000}"/>
    <cellStyle name="標準 3" xfId="4" xr:uid="{00000000-0005-0000-0000-000006000000}"/>
    <cellStyle name="標準_１６７調査票４案件best100（再検討）0914提出用" xfId="5" xr:uid="{00000000-0005-0000-0000-000007000000}"/>
  </cellStyles>
  <dxfs count="70">
    <dxf>
      <fill>
        <patternFill>
          <bgColor rgb="FFFF0000"/>
        </patternFill>
      </fill>
    </dxf>
    <dxf>
      <fill>
        <patternFill>
          <bgColor rgb="FFFF99CC"/>
        </patternFill>
      </fill>
    </dxf>
    <dxf>
      <fill>
        <patternFill>
          <bgColor rgb="FFFFFF00"/>
        </patternFill>
      </fill>
    </dxf>
    <dxf>
      <fill>
        <patternFill>
          <bgColor rgb="FFFFFF00"/>
        </patternFill>
      </fill>
    </dxf>
    <dxf>
      <fill>
        <patternFill>
          <bgColor rgb="FFFF0000"/>
        </patternFill>
      </fill>
    </dxf>
    <dxf>
      <fill>
        <patternFill>
          <bgColor rgb="FFFF99CC"/>
        </patternFill>
      </fill>
    </dxf>
    <dxf>
      <fill>
        <patternFill>
          <bgColor rgb="FFFFFF00"/>
        </patternFill>
      </fill>
    </dxf>
    <dxf>
      <fill>
        <patternFill>
          <bgColor rgb="FFFF0000"/>
        </patternFill>
      </fill>
    </dxf>
    <dxf>
      <fill>
        <patternFill>
          <bgColor rgb="FFFF99CC"/>
        </patternFill>
      </fill>
    </dxf>
    <dxf>
      <fill>
        <patternFill>
          <bgColor rgb="FFFF0000"/>
        </patternFill>
      </fill>
    </dxf>
    <dxf>
      <fill>
        <patternFill>
          <bgColor rgb="FFFF99CC"/>
        </patternFill>
      </fill>
    </dxf>
    <dxf>
      <fill>
        <patternFill>
          <bgColor rgb="FFFF0000"/>
        </patternFill>
      </fill>
    </dxf>
    <dxf>
      <fill>
        <patternFill>
          <bgColor rgb="FFFF99CC"/>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99CC"/>
        </patternFill>
      </fill>
    </dxf>
    <dxf>
      <fill>
        <patternFill>
          <bgColor rgb="FFFF0000"/>
        </patternFill>
      </fill>
    </dxf>
    <dxf>
      <fill>
        <patternFill>
          <bgColor rgb="FFFF0000"/>
        </patternFill>
      </fill>
    </dxf>
    <dxf>
      <fill>
        <patternFill>
          <bgColor rgb="FFFF99CC"/>
        </patternFill>
      </fill>
    </dxf>
    <dxf>
      <fill>
        <patternFill>
          <bgColor rgb="FFFFFF00"/>
        </patternFill>
      </fill>
    </dxf>
    <dxf>
      <fill>
        <patternFill>
          <bgColor rgb="FFFF99CC"/>
        </patternFill>
      </fill>
    </dxf>
    <dxf>
      <fill>
        <patternFill>
          <bgColor rgb="FFFF0000"/>
        </patternFill>
      </fill>
    </dxf>
    <dxf>
      <fill>
        <patternFill>
          <bgColor rgb="FFFFFF00"/>
        </patternFill>
      </fill>
    </dxf>
    <dxf>
      <fill>
        <patternFill>
          <bgColor rgb="FFFF99CC"/>
        </patternFill>
      </fill>
    </dxf>
    <dxf>
      <fill>
        <patternFill>
          <bgColor rgb="FFFF0000"/>
        </patternFill>
      </fill>
    </dxf>
    <dxf>
      <fill>
        <patternFill>
          <bgColor rgb="FFFF0000"/>
        </patternFill>
      </fill>
    </dxf>
    <dxf>
      <fill>
        <patternFill>
          <bgColor rgb="FFFF99CC"/>
        </patternFill>
      </fill>
    </dxf>
    <dxf>
      <fill>
        <patternFill>
          <bgColor rgb="FFFFFF00"/>
        </patternFill>
      </fill>
    </dxf>
    <dxf>
      <fill>
        <patternFill>
          <bgColor rgb="FFFF0000"/>
        </patternFill>
      </fill>
    </dxf>
    <dxf>
      <fill>
        <patternFill>
          <bgColor rgb="FFFF99CC"/>
        </patternFill>
      </fill>
    </dxf>
    <dxf>
      <fill>
        <patternFill>
          <bgColor rgb="FFFFFF00"/>
        </patternFill>
      </fill>
    </dxf>
    <dxf>
      <fill>
        <patternFill>
          <bgColor rgb="FFFF0000"/>
        </patternFill>
      </fill>
    </dxf>
    <dxf>
      <fill>
        <patternFill>
          <bgColor rgb="FFFF0000"/>
        </patternFill>
      </fill>
    </dxf>
    <dxf>
      <fill>
        <patternFill>
          <bgColor rgb="FFFF99CC"/>
        </patternFill>
      </fill>
    </dxf>
    <dxf>
      <fill>
        <patternFill>
          <bgColor rgb="FFFFFF00"/>
        </patternFill>
      </fill>
    </dxf>
    <dxf>
      <fill>
        <patternFill>
          <bgColor rgb="FFFF0000"/>
        </patternFill>
      </fill>
    </dxf>
    <dxf>
      <fill>
        <patternFill>
          <bgColor rgb="FFFFFF00"/>
        </patternFill>
      </fill>
    </dxf>
    <dxf>
      <fill>
        <patternFill>
          <bgColor rgb="FFFF99CC"/>
        </patternFill>
      </fill>
    </dxf>
    <dxf>
      <fill>
        <patternFill>
          <bgColor rgb="FFFF0000"/>
        </patternFill>
      </fill>
    </dxf>
    <dxf>
      <fill>
        <patternFill>
          <bgColor rgb="FFFF0000"/>
        </patternFill>
      </fill>
    </dxf>
    <dxf>
      <fill>
        <patternFill>
          <bgColor rgb="FFFF99CC"/>
        </patternFill>
      </fill>
    </dxf>
    <dxf>
      <fill>
        <patternFill>
          <bgColor rgb="FFFFFF00"/>
        </patternFill>
      </fill>
    </dxf>
    <dxf>
      <fill>
        <patternFill>
          <bgColor rgb="FFFF0000"/>
        </patternFill>
      </fill>
    </dxf>
    <dxf>
      <fill>
        <patternFill>
          <bgColor rgb="FFFF99CC"/>
        </patternFill>
      </fill>
    </dxf>
    <dxf>
      <fill>
        <patternFill>
          <bgColor rgb="FFFF0000"/>
        </patternFill>
      </fill>
    </dxf>
    <dxf>
      <fill>
        <patternFill>
          <bgColor rgb="FFFF99CC"/>
        </patternFill>
      </fill>
    </dxf>
    <dxf>
      <fill>
        <patternFill>
          <bgColor rgb="FFFFFF00"/>
        </patternFill>
      </fill>
    </dxf>
    <dxf>
      <fill>
        <patternFill>
          <bgColor rgb="FFFF99CC"/>
        </patternFill>
      </fill>
    </dxf>
    <dxf>
      <fill>
        <patternFill>
          <bgColor rgb="FFFFFF00"/>
        </patternFill>
      </fill>
    </dxf>
    <dxf>
      <fill>
        <patternFill>
          <bgColor rgb="FFFF0000"/>
        </patternFill>
      </fill>
    </dxf>
    <dxf>
      <fill>
        <patternFill>
          <bgColor rgb="FFFF0000"/>
        </patternFill>
      </fill>
    </dxf>
    <dxf>
      <fill>
        <patternFill>
          <bgColor rgb="FFFF99CC"/>
        </patternFill>
      </fill>
    </dxf>
    <dxf>
      <fill>
        <patternFill>
          <bgColor rgb="FFFF0000"/>
        </patternFill>
      </fill>
    </dxf>
    <dxf>
      <fill>
        <patternFill>
          <bgColor rgb="FFFF99CC"/>
        </patternFill>
      </fill>
    </dxf>
    <dxf>
      <fill>
        <patternFill>
          <bgColor rgb="FFFF99CC"/>
        </patternFill>
      </fill>
    </dxf>
    <dxf>
      <fill>
        <patternFill>
          <bgColor rgb="FFFF0000"/>
        </patternFill>
      </fill>
    </dxf>
    <dxf>
      <fill>
        <patternFill>
          <bgColor rgb="FFFFFF00"/>
        </patternFill>
      </fill>
    </dxf>
    <dxf>
      <fill>
        <patternFill>
          <bgColor rgb="FFFFFF00"/>
        </patternFill>
      </fill>
    </dxf>
    <dxf>
      <fill>
        <patternFill>
          <bgColor rgb="FFFF99CC"/>
        </patternFill>
      </fill>
    </dxf>
    <dxf>
      <fill>
        <patternFill>
          <bgColor rgb="FFFF0000"/>
        </patternFill>
      </fill>
    </dxf>
    <dxf>
      <fill>
        <patternFill>
          <bgColor rgb="FFFF99CC"/>
        </patternFill>
      </fill>
    </dxf>
    <dxf>
      <fill>
        <patternFill>
          <bgColor rgb="FFFF0000"/>
        </patternFill>
      </fill>
    </dxf>
    <dxf>
      <fill>
        <patternFill>
          <bgColor rgb="FFFFFF00"/>
        </patternFill>
      </fill>
    </dxf>
    <dxf>
      <fill>
        <patternFill>
          <bgColor rgb="FFFF0000"/>
        </patternFill>
      </fill>
    </dxf>
    <dxf>
      <fill>
        <patternFill>
          <bgColor rgb="FFFF99CC"/>
        </patternFill>
      </fill>
    </dxf>
    <dxf>
      <fill>
        <patternFill>
          <bgColor rgb="FFFF99CC"/>
        </patternFill>
      </fill>
    </dxf>
    <dxf>
      <fill>
        <patternFill>
          <bgColor rgb="FFFFFF00"/>
        </patternFill>
      </fill>
    </dxf>
    <dxf>
      <fill>
        <patternFill>
          <bgColor rgb="FFFF0000"/>
        </patternFill>
      </fill>
    </dxf>
  </dxfs>
  <tableStyles count="0" defaultTableStyle="TableStyleMedium9" defaultPivotStyle="PivotStyleLight16"/>
  <colors>
    <mruColors>
      <color rgb="FFCCFFCC"/>
      <color rgb="FF8DB4E2"/>
      <color rgb="FF559CDD"/>
      <color rgb="FF3399FF"/>
      <color rgb="FFFF99CC"/>
      <color rgb="FFFFFFCC"/>
      <color rgb="FFFFFF99"/>
      <color rgb="FF3FBBF3"/>
      <color rgb="FF66CCFF"/>
      <color rgb="FF16B5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BFB6D-D6CF-4A4A-83FD-C1B9F9815C6E}">
  <sheetPr>
    <pageSetUpPr fitToPage="1"/>
  </sheetPr>
  <dimension ref="A1:Y24"/>
  <sheetViews>
    <sheetView tabSelected="1" view="pageBreakPreview" zoomScale="70" zoomScaleNormal="50" zoomScaleSheetLayoutView="70" workbookViewId="0">
      <selection activeCell="A3" sqref="A3:A4"/>
    </sheetView>
  </sheetViews>
  <sheetFormatPr defaultColWidth="9" defaultRowHeight="17.25" x14ac:dyDescent="0.15"/>
  <cols>
    <col min="1" max="1" width="8.5" style="11" customWidth="1"/>
    <col min="2" max="2" width="46.75" style="2" customWidth="1"/>
    <col min="3" max="3" width="45" style="2" customWidth="1"/>
    <col min="4" max="4" width="19.25" style="18" customWidth="1"/>
    <col min="5" max="5" width="25.625" style="19" customWidth="1"/>
    <col min="6" max="6" width="25" style="20" customWidth="1"/>
    <col min="7" max="7" width="37.875" style="2" customWidth="1"/>
    <col min="8" max="8" width="37.875" style="19" customWidth="1"/>
    <col min="9" max="10" width="16.75" style="8" customWidth="1"/>
    <col min="11" max="11" width="15.375" style="21" customWidth="1"/>
    <col min="12" max="12" width="15.375" style="23" customWidth="1"/>
    <col min="13" max="14" width="15.375" style="22" customWidth="1"/>
    <col min="15" max="15" width="15.375" style="23" customWidth="1"/>
    <col min="16" max="16" width="26.125" style="2" customWidth="1"/>
    <col min="17" max="17" width="41.25" style="12" customWidth="1"/>
    <col min="18" max="18" width="5.75" style="13" customWidth="1"/>
    <col min="19" max="19" width="9.125" style="14" bestFit="1" customWidth="1"/>
    <col min="20" max="20" width="13.25" style="15" bestFit="1" customWidth="1"/>
    <col min="21" max="21" width="11" style="16" customWidth="1"/>
    <col min="22" max="22" width="9.125" style="1" bestFit="1" customWidth="1"/>
    <col min="23" max="23" width="13.375" style="14" customWidth="1"/>
    <col min="24" max="24" width="18.375" style="14" customWidth="1"/>
    <col min="25" max="25" width="12.625" style="17" customWidth="1"/>
    <col min="26" max="26" width="14.25" style="1" bestFit="1" customWidth="1"/>
    <col min="27" max="27" width="10.125" style="1" customWidth="1"/>
    <col min="28" max="28" width="9" style="1" customWidth="1"/>
    <col min="29" max="16384" width="9" style="1"/>
  </cols>
  <sheetData>
    <row r="1" spans="1:25" s="9" customFormat="1" ht="14.25" customHeight="1" x14ac:dyDescent="0.15">
      <c r="A1" s="37" t="s">
        <v>0</v>
      </c>
      <c r="B1" s="37"/>
      <c r="C1" s="37"/>
      <c r="D1" s="37"/>
      <c r="E1" s="37"/>
      <c r="F1" s="37"/>
      <c r="G1" s="37"/>
      <c r="H1" s="37"/>
      <c r="I1" s="37"/>
      <c r="J1" s="37"/>
      <c r="K1" s="37"/>
      <c r="L1" s="37"/>
      <c r="M1" s="37"/>
      <c r="N1" s="37"/>
      <c r="O1" s="37"/>
      <c r="P1" s="37"/>
      <c r="Q1" s="5"/>
      <c r="R1" s="6"/>
      <c r="S1" s="2"/>
      <c r="T1" s="7"/>
      <c r="U1" s="8"/>
      <c r="W1" s="2"/>
      <c r="X1" s="2"/>
      <c r="Y1" s="10"/>
    </row>
    <row r="2" spans="1:25" ht="90" customHeight="1" x14ac:dyDescent="0.15">
      <c r="A2" s="38"/>
      <c r="B2" s="38"/>
      <c r="C2" s="38"/>
      <c r="D2" s="38"/>
      <c r="E2" s="38"/>
      <c r="F2" s="38"/>
      <c r="G2" s="38"/>
      <c r="H2" s="38"/>
      <c r="I2" s="38"/>
      <c r="J2" s="38"/>
      <c r="K2" s="38"/>
      <c r="L2" s="38"/>
      <c r="M2" s="38"/>
      <c r="N2" s="38"/>
      <c r="O2" s="38"/>
      <c r="P2" s="38"/>
      <c r="Q2" s="3"/>
      <c r="R2" s="1"/>
      <c r="S2" s="1"/>
      <c r="T2" s="1"/>
      <c r="U2" s="1"/>
      <c r="W2" s="1"/>
      <c r="X2" s="1"/>
      <c r="Y2" s="1"/>
    </row>
    <row r="3" spans="1:25" ht="90" customHeight="1" x14ac:dyDescent="0.15">
      <c r="A3" s="39"/>
      <c r="B3" s="41" t="s">
        <v>1</v>
      </c>
      <c r="C3" s="41" t="s">
        <v>2</v>
      </c>
      <c r="D3" s="41" t="s">
        <v>3</v>
      </c>
      <c r="E3" s="41" t="s">
        <v>4</v>
      </c>
      <c r="F3" s="43" t="s">
        <v>5</v>
      </c>
      <c r="G3" s="41" t="s">
        <v>6</v>
      </c>
      <c r="H3" s="50" t="s">
        <v>24</v>
      </c>
      <c r="I3" s="52" t="s">
        <v>7</v>
      </c>
      <c r="J3" s="52" t="s">
        <v>8</v>
      </c>
      <c r="K3" s="35" t="s">
        <v>9</v>
      </c>
      <c r="L3" s="39" t="s">
        <v>25</v>
      </c>
      <c r="M3" s="45" t="s">
        <v>10</v>
      </c>
      <c r="N3" s="46"/>
      <c r="O3" s="47"/>
      <c r="P3" s="48" t="s">
        <v>11</v>
      </c>
      <c r="Q3" s="3"/>
      <c r="R3" s="1"/>
      <c r="S3" s="1"/>
      <c r="T3" s="1"/>
      <c r="U3" s="1"/>
      <c r="W3" s="1"/>
      <c r="X3" s="1"/>
      <c r="Y3" s="1"/>
    </row>
    <row r="4" spans="1:25" ht="45.75" customHeight="1" x14ac:dyDescent="0.15">
      <c r="A4" s="40"/>
      <c r="B4" s="42"/>
      <c r="C4" s="42"/>
      <c r="D4" s="42"/>
      <c r="E4" s="42"/>
      <c r="F4" s="44"/>
      <c r="G4" s="42"/>
      <c r="H4" s="51"/>
      <c r="I4" s="53"/>
      <c r="J4" s="53"/>
      <c r="K4" s="36"/>
      <c r="L4" s="40"/>
      <c r="M4" s="4" t="s">
        <v>12</v>
      </c>
      <c r="N4" s="4" t="s">
        <v>13</v>
      </c>
      <c r="O4" s="4" t="s">
        <v>14</v>
      </c>
      <c r="P4" s="49"/>
      <c r="Q4" s="3"/>
      <c r="R4" s="1"/>
      <c r="S4" s="1"/>
      <c r="T4" s="1"/>
      <c r="U4" s="1"/>
      <c r="W4" s="1"/>
      <c r="X4" s="1"/>
      <c r="Y4" s="1"/>
    </row>
    <row r="5" spans="1:25" s="28" customFormat="1" ht="99.75" customHeight="1" x14ac:dyDescent="0.15">
      <c r="A5" s="25">
        <f>A4+1</f>
        <v>1</v>
      </c>
      <c r="B5" s="29" t="s">
        <v>26</v>
      </c>
      <c r="C5" s="26" t="s">
        <v>15</v>
      </c>
      <c r="D5" s="30">
        <v>46237</v>
      </c>
      <c r="E5" s="29" t="s">
        <v>27</v>
      </c>
      <c r="F5" s="31" t="s">
        <v>28</v>
      </c>
      <c r="G5" s="29" t="s">
        <v>29</v>
      </c>
      <c r="H5" s="29" t="s">
        <v>30</v>
      </c>
      <c r="I5" s="32">
        <v>6336000</v>
      </c>
      <c r="J5" s="32">
        <v>6336000</v>
      </c>
      <c r="K5" s="33">
        <f t="shared" ref="K5:K17" si="0">ROUNDDOWN(J5/I5,3)</f>
        <v>1</v>
      </c>
      <c r="L5" s="25" t="s">
        <v>16</v>
      </c>
      <c r="M5" s="25" t="s">
        <v>16</v>
      </c>
      <c r="N5" s="25" t="s">
        <v>16</v>
      </c>
      <c r="O5" s="34" t="s">
        <v>16</v>
      </c>
      <c r="P5" s="25" t="s">
        <v>17</v>
      </c>
      <c r="Q5" s="27"/>
    </row>
    <row r="6" spans="1:25" s="28" customFormat="1" ht="99.75" customHeight="1" x14ac:dyDescent="0.15">
      <c r="A6" s="25">
        <f t="shared" ref="A6:A23" si="1">A5+1</f>
        <v>2</v>
      </c>
      <c r="B6" s="29" t="s">
        <v>31</v>
      </c>
      <c r="C6" s="26" t="s">
        <v>15</v>
      </c>
      <c r="D6" s="30">
        <v>46237</v>
      </c>
      <c r="E6" s="29" t="s">
        <v>32</v>
      </c>
      <c r="F6" s="31" t="s">
        <v>33</v>
      </c>
      <c r="G6" s="29" t="s">
        <v>34</v>
      </c>
      <c r="H6" s="29" t="s">
        <v>35</v>
      </c>
      <c r="I6" s="32">
        <v>2800000</v>
      </c>
      <c r="J6" s="32">
        <v>2800000</v>
      </c>
      <c r="K6" s="33">
        <f t="shared" si="0"/>
        <v>1</v>
      </c>
      <c r="L6" s="25" t="s">
        <v>16</v>
      </c>
      <c r="M6" s="25" t="s">
        <v>16</v>
      </c>
      <c r="N6" s="25" t="s">
        <v>16</v>
      </c>
      <c r="O6" s="34" t="s">
        <v>16</v>
      </c>
      <c r="P6" s="25" t="s">
        <v>17</v>
      </c>
      <c r="Q6" s="27"/>
    </row>
    <row r="7" spans="1:25" s="28" customFormat="1" ht="99.75" customHeight="1" x14ac:dyDescent="0.15">
      <c r="A7" s="25">
        <f t="shared" si="1"/>
        <v>3</v>
      </c>
      <c r="B7" s="29" t="s">
        <v>36</v>
      </c>
      <c r="C7" s="26" t="s">
        <v>15</v>
      </c>
      <c r="D7" s="30">
        <v>46238</v>
      </c>
      <c r="E7" s="29" t="s">
        <v>37</v>
      </c>
      <c r="F7" s="31" t="s">
        <v>38</v>
      </c>
      <c r="G7" s="29" t="s">
        <v>39</v>
      </c>
      <c r="H7" s="29" t="s">
        <v>40</v>
      </c>
      <c r="I7" s="32">
        <v>238843431</v>
      </c>
      <c r="J7" s="32">
        <v>238843431</v>
      </c>
      <c r="K7" s="33">
        <f t="shared" si="0"/>
        <v>1</v>
      </c>
      <c r="L7" s="25" t="s">
        <v>16</v>
      </c>
      <c r="M7" s="25" t="s">
        <v>16</v>
      </c>
      <c r="N7" s="25" t="s">
        <v>16</v>
      </c>
      <c r="O7" s="34" t="s">
        <v>16</v>
      </c>
      <c r="P7" s="25" t="s">
        <v>17</v>
      </c>
      <c r="Q7" s="27"/>
    </row>
    <row r="8" spans="1:25" s="28" customFormat="1" ht="99.75" customHeight="1" x14ac:dyDescent="0.15">
      <c r="A8" s="25">
        <f t="shared" si="1"/>
        <v>4</v>
      </c>
      <c r="B8" s="29" t="s">
        <v>41</v>
      </c>
      <c r="C8" s="26" t="s">
        <v>15</v>
      </c>
      <c r="D8" s="30">
        <v>46239</v>
      </c>
      <c r="E8" s="29" t="s">
        <v>42</v>
      </c>
      <c r="F8" s="31" t="s">
        <v>43</v>
      </c>
      <c r="G8" s="29" t="s">
        <v>44</v>
      </c>
      <c r="H8" s="29" t="s">
        <v>40</v>
      </c>
      <c r="I8" s="32">
        <v>19706500</v>
      </c>
      <c r="J8" s="32">
        <v>19706500</v>
      </c>
      <c r="K8" s="33">
        <f t="shared" si="0"/>
        <v>1</v>
      </c>
      <c r="L8" s="25" t="s">
        <v>16</v>
      </c>
      <c r="M8" s="25" t="s">
        <v>16</v>
      </c>
      <c r="N8" s="25" t="s">
        <v>16</v>
      </c>
      <c r="O8" s="34" t="s">
        <v>16</v>
      </c>
      <c r="P8" s="25" t="s">
        <v>17</v>
      </c>
      <c r="Q8" s="27"/>
    </row>
    <row r="9" spans="1:25" s="28" customFormat="1" ht="99.75" customHeight="1" x14ac:dyDescent="0.15">
      <c r="A9" s="25">
        <f t="shared" si="1"/>
        <v>5</v>
      </c>
      <c r="B9" s="29" t="s">
        <v>45</v>
      </c>
      <c r="C9" s="26" t="s">
        <v>15</v>
      </c>
      <c r="D9" s="30">
        <v>46240</v>
      </c>
      <c r="E9" s="29" t="s">
        <v>46</v>
      </c>
      <c r="F9" s="31" t="s">
        <v>47</v>
      </c>
      <c r="G9" s="29" t="s">
        <v>48</v>
      </c>
      <c r="H9" s="29" t="s">
        <v>49</v>
      </c>
      <c r="I9" s="32">
        <v>82091592</v>
      </c>
      <c r="J9" s="32">
        <v>82091592</v>
      </c>
      <c r="K9" s="33">
        <f t="shared" si="0"/>
        <v>1</v>
      </c>
      <c r="L9" s="25" t="s">
        <v>16</v>
      </c>
      <c r="M9" s="25" t="s">
        <v>16</v>
      </c>
      <c r="N9" s="25" t="s">
        <v>16</v>
      </c>
      <c r="O9" s="34" t="s">
        <v>16</v>
      </c>
      <c r="P9" s="25" t="s">
        <v>17</v>
      </c>
      <c r="Q9" s="27"/>
    </row>
    <row r="10" spans="1:25" s="28" customFormat="1" ht="99.75" customHeight="1" x14ac:dyDescent="0.15">
      <c r="A10" s="25">
        <f t="shared" si="1"/>
        <v>6</v>
      </c>
      <c r="B10" s="29" t="s">
        <v>50</v>
      </c>
      <c r="C10" s="26" t="s">
        <v>15</v>
      </c>
      <c r="D10" s="30">
        <v>46240</v>
      </c>
      <c r="E10" s="29" t="s">
        <v>20</v>
      </c>
      <c r="F10" s="31" t="s">
        <v>21</v>
      </c>
      <c r="G10" s="29" t="s">
        <v>22</v>
      </c>
      <c r="H10" s="29" t="s">
        <v>40</v>
      </c>
      <c r="I10" s="32">
        <v>17200700</v>
      </c>
      <c r="J10" s="32">
        <v>17200700</v>
      </c>
      <c r="K10" s="33">
        <f t="shared" si="0"/>
        <v>1</v>
      </c>
      <c r="L10" s="25" t="s">
        <v>16</v>
      </c>
      <c r="M10" s="25" t="s">
        <v>16</v>
      </c>
      <c r="N10" s="25" t="s">
        <v>16</v>
      </c>
      <c r="O10" s="34" t="s">
        <v>16</v>
      </c>
      <c r="P10" s="25" t="s">
        <v>17</v>
      </c>
      <c r="Q10" s="27"/>
    </row>
    <row r="11" spans="1:25" s="28" customFormat="1" ht="99.75" customHeight="1" x14ac:dyDescent="0.15">
      <c r="A11" s="25">
        <f t="shared" si="1"/>
        <v>7</v>
      </c>
      <c r="B11" s="29" t="s">
        <v>51</v>
      </c>
      <c r="C11" s="26" t="s">
        <v>15</v>
      </c>
      <c r="D11" s="30">
        <v>46240</v>
      </c>
      <c r="E11" s="29" t="s">
        <v>52</v>
      </c>
      <c r="F11" s="31" t="s">
        <v>53</v>
      </c>
      <c r="G11" s="29" t="s">
        <v>54</v>
      </c>
      <c r="H11" s="29" t="s">
        <v>55</v>
      </c>
      <c r="I11" s="32">
        <v>4370388</v>
      </c>
      <c r="J11" s="32">
        <v>4349470</v>
      </c>
      <c r="K11" s="33">
        <f t="shared" si="0"/>
        <v>0.995</v>
      </c>
      <c r="L11" s="25" t="s">
        <v>16</v>
      </c>
      <c r="M11" s="25" t="s">
        <v>16</v>
      </c>
      <c r="N11" s="25" t="s">
        <v>16</v>
      </c>
      <c r="O11" s="34" t="s">
        <v>16</v>
      </c>
      <c r="P11" s="25" t="s">
        <v>17</v>
      </c>
      <c r="Q11" s="27"/>
    </row>
    <row r="12" spans="1:25" s="28" customFormat="1" ht="99.75" customHeight="1" x14ac:dyDescent="0.15">
      <c r="A12" s="25">
        <f t="shared" si="1"/>
        <v>8</v>
      </c>
      <c r="B12" s="29" t="s">
        <v>56</v>
      </c>
      <c r="C12" s="26" t="s">
        <v>15</v>
      </c>
      <c r="D12" s="30">
        <v>46247</v>
      </c>
      <c r="E12" s="29" t="s">
        <v>57</v>
      </c>
      <c r="F12" s="31" t="s">
        <v>58</v>
      </c>
      <c r="G12" s="29" t="s">
        <v>59</v>
      </c>
      <c r="H12" s="29" t="s">
        <v>60</v>
      </c>
      <c r="I12" s="32">
        <v>35270000</v>
      </c>
      <c r="J12" s="32">
        <v>35270000</v>
      </c>
      <c r="K12" s="33">
        <f t="shared" si="0"/>
        <v>1</v>
      </c>
      <c r="L12" s="25" t="s">
        <v>16</v>
      </c>
      <c r="M12" s="25" t="s">
        <v>16</v>
      </c>
      <c r="N12" s="25" t="s">
        <v>16</v>
      </c>
      <c r="O12" s="34" t="s">
        <v>16</v>
      </c>
      <c r="P12" s="25" t="s">
        <v>17</v>
      </c>
      <c r="Q12" s="27"/>
    </row>
    <row r="13" spans="1:25" s="28" customFormat="1" ht="99.75" customHeight="1" x14ac:dyDescent="0.15">
      <c r="A13" s="25">
        <f t="shared" si="1"/>
        <v>9</v>
      </c>
      <c r="B13" s="29" t="s">
        <v>61</v>
      </c>
      <c r="C13" s="26" t="s">
        <v>15</v>
      </c>
      <c r="D13" s="30">
        <v>46251</v>
      </c>
      <c r="E13" s="29" t="s">
        <v>46</v>
      </c>
      <c r="F13" s="31" t="s">
        <v>47</v>
      </c>
      <c r="G13" s="29" t="s">
        <v>48</v>
      </c>
      <c r="H13" s="29" t="s">
        <v>49</v>
      </c>
      <c r="I13" s="32">
        <v>99754864</v>
      </c>
      <c r="J13" s="32">
        <v>99754864</v>
      </c>
      <c r="K13" s="33">
        <f t="shared" si="0"/>
        <v>1</v>
      </c>
      <c r="L13" s="25" t="s">
        <v>16</v>
      </c>
      <c r="M13" s="25" t="s">
        <v>16</v>
      </c>
      <c r="N13" s="25" t="s">
        <v>16</v>
      </c>
      <c r="O13" s="34" t="s">
        <v>16</v>
      </c>
      <c r="P13" s="25" t="s">
        <v>17</v>
      </c>
      <c r="Q13" s="27"/>
    </row>
    <row r="14" spans="1:25" s="28" customFormat="1" ht="99.75" customHeight="1" x14ac:dyDescent="0.15">
      <c r="A14" s="25">
        <f t="shared" si="1"/>
        <v>10</v>
      </c>
      <c r="B14" s="29" t="s">
        <v>62</v>
      </c>
      <c r="C14" s="26" t="s">
        <v>15</v>
      </c>
      <c r="D14" s="30">
        <v>46251</v>
      </c>
      <c r="E14" s="29" t="s">
        <v>63</v>
      </c>
      <c r="F14" s="31" t="s">
        <v>64</v>
      </c>
      <c r="G14" s="29" t="s">
        <v>65</v>
      </c>
      <c r="H14" s="29" t="s">
        <v>40</v>
      </c>
      <c r="I14" s="32">
        <v>47444100</v>
      </c>
      <c r="J14" s="32">
        <v>47444100</v>
      </c>
      <c r="K14" s="33">
        <f t="shared" si="0"/>
        <v>1</v>
      </c>
      <c r="L14" s="25" t="s">
        <v>16</v>
      </c>
      <c r="M14" s="25" t="s">
        <v>16</v>
      </c>
      <c r="N14" s="25" t="s">
        <v>16</v>
      </c>
      <c r="O14" s="34" t="s">
        <v>16</v>
      </c>
      <c r="P14" s="25" t="s">
        <v>17</v>
      </c>
      <c r="Q14" s="27"/>
    </row>
    <row r="15" spans="1:25" s="28" customFormat="1" ht="99.75" customHeight="1" x14ac:dyDescent="0.15">
      <c r="A15" s="25">
        <f t="shared" si="1"/>
        <v>11</v>
      </c>
      <c r="B15" s="29" t="s">
        <v>66</v>
      </c>
      <c r="C15" s="26" t="s">
        <v>15</v>
      </c>
      <c r="D15" s="30">
        <v>46251</v>
      </c>
      <c r="E15" s="29" t="s">
        <v>67</v>
      </c>
      <c r="F15" s="31" t="s">
        <v>68</v>
      </c>
      <c r="G15" s="29" t="s">
        <v>69</v>
      </c>
      <c r="H15" s="29" t="s">
        <v>55</v>
      </c>
      <c r="I15" s="32">
        <v>23595000</v>
      </c>
      <c r="J15" s="32">
        <v>20697300</v>
      </c>
      <c r="K15" s="33">
        <f t="shared" si="0"/>
        <v>0.877</v>
      </c>
      <c r="L15" s="25" t="s">
        <v>16</v>
      </c>
      <c r="M15" s="25" t="s">
        <v>16</v>
      </c>
      <c r="N15" s="25" t="s">
        <v>16</v>
      </c>
      <c r="O15" s="34" t="s">
        <v>16</v>
      </c>
      <c r="P15" s="25" t="s">
        <v>17</v>
      </c>
      <c r="Q15" s="27"/>
    </row>
    <row r="16" spans="1:25" s="28" customFormat="1" ht="99.75" customHeight="1" x14ac:dyDescent="0.15">
      <c r="A16" s="25">
        <f t="shared" si="1"/>
        <v>12</v>
      </c>
      <c r="B16" s="29" t="s">
        <v>70</v>
      </c>
      <c r="C16" s="26" t="s">
        <v>15</v>
      </c>
      <c r="D16" s="30">
        <v>46253</v>
      </c>
      <c r="E16" s="29" t="s">
        <v>46</v>
      </c>
      <c r="F16" s="31" t="s">
        <v>47</v>
      </c>
      <c r="G16" s="29" t="s">
        <v>48</v>
      </c>
      <c r="H16" s="29" t="s">
        <v>49</v>
      </c>
      <c r="I16" s="32">
        <v>88523464</v>
      </c>
      <c r="J16" s="32">
        <v>88523464</v>
      </c>
      <c r="K16" s="33">
        <f t="shared" si="0"/>
        <v>1</v>
      </c>
      <c r="L16" s="25" t="s">
        <v>16</v>
      </c>
      <c r="M16" s="25" t="s">
        <v>16</v>
      </c>
      <c r="N16" s="25" t="s">
        <v>16</v>
      </c>
      <c r="O16" s="34" t="s">
        <v>16</v>
      </c>
      <c r="P16" s="25" t="s">
        <v>17</v>
      </c>
      <c r="Q16" s="27"/>
    </row>
    <row r="17" spans="1:17" s="28" customFormat="1" ht="99.75" customHeight="1" x14ac:dyDescent="0.15">
      <c r="A17" s="25">
        <f t="shared" si="1"/>
        <v>13</v>
      </c>
      <c r="B17" s="29" t="s">
        <v>71</v>
      </c>
      <c r="C17" s="26" t="s">
        <v>15</v>
      </c>
      <c r="D17" s="30">
        <v>46253</v>
      </c>
      <c r="E17" s="29" t="s">
        <v>72</v>
      </c>
      <c r="F17" s="31" t="s">
        <v>73</v>
      </c>
      <c r="G17" s="29" t="s">
        <v>74</v>
      </c>
      <c r="H17" s="29" t="s">
        <v>40</v>
      </c>
      <c r="I17" s="32">
        <v>7214000</v>
      </c>
      <c r="J17" s="32">
        <v>7214000</v>
      </c>
      <c r="K17" s="33">
        <f t="shared" si="0"/>
        <v>1</v>
      </c>
      <c r="L17" s="25" t="s">
        <v>16</v>
      </c>
      <c r="M17" s="25" t="s">
        <v>16</v>
      </c>
      <c r="N17" s="25" t="s">
        <v>16</v>
      </c>
      <c r="O17" s="34" t="s">
        <v>16</v>
      </c>
      <c r="P17" s="25" t="s">
        <v>17</v>
      </c>
      <c r="Q17" s="27"/>
    </row>
    <row r="18" spans="1:17" s="28" customFormat="1" ht="99.75" customHeight="1" x14ac:dyDescent="0.15">
      <c r="A18" s="25">
        <f t="shared" si="1"/>
        <v>14</v>
      </c>
      <c r="B18" s="29" t="s">
        <v>75</v>
      </c>
      <c r="C18" s="26" t="s">
        <v>15</v>
      </c>
      <c r="D18" s="30">
        <v>46254</v>
      </c>
      <c r="E18" s="29" t="s">
        <v>76</v>
      </c>
      <c r="F18" s="31" t="s">
        <v>77</v>
      </c>
      <c r="G18" s="29" t="s">
        <v>78</v>
      </c>
      <c r="H18" s="29" t="s">
        <v>79</v>
      </c>
      <c r="I18" s="32" t="s">
        <v>18</v>
      </c>
      <c r="J18" s="32">
        <v>3366000</v>
      </c>
      <c r="K18" s="32" t="s">
        <v>18</v>
      </c>
      <c r="L18" s="25" t="s">
        <v>16</v>
      </c>
      <c r="M18" s="25" t="s">
        <v>16</v>
      </c>
      <c r="N18" s="25" t="s">
        <v>16</v>
      </c>
      <c r="O18" s="34" t="s">
        <v>16</v>
      </c>
      <c r="P18" s="25" t="s">
        <v>19</v>
      </c>
      <c r="Q18" s="27"/>
    </row>
    <row r="19" spans="1:17" s="28" customFormat="1" ht="99.75" customHeight="1" x14ac:dyDescent="0.15">
      <c r="A19" s="25">
        <f t="shared" si="1"/>
        <v>15</v>
      </c>
      <c r="B19" s="29" t="s">
        <v>80</v>
      </c>
      <c r="C19" s="26" t="s">
        <v>15</v>
      </c>
      <c r="D19" s="30">
        <v>46255</v>
      </c>
      <c r="E19" s="29" t="s">
        <v>81</v>
      </c>
      <c r="F19" s="31" t="s">
        <v>82</v>
      </c>
      <c r="G19" s="29" t="s">
        <v>83</v>
      </c>
      <c r="H19" s="29" t="s">
        <v>84</v>
      </c>
      <c r="I19" s="32">
        <v>2640000</v>
      </c>
      <c r="J19" s="32">
        <v>2640000</v>
      </c>
      <c r="K19" s="33">
        <f>ROUNDDOWN(J19/I19,3)</f>
        <v>1</v>
      </c>
      <c r="L19" s="25" t="s">
        <v>16</v>
      </c>
      <c r="M19" s="25" t="s">
        <v>16</v>
      </c>
      <c r="N19" s="25" t="s">
        <v>16</v>
      </c>
      <c r="O19" s="34" t="s">
        <v>16</v>
      </c>
      <c r="P19" s="25" t="s">
        <v>17</v>
      </c>
      <c r="Q19" s="27"/>
    </row>
    <row r="20" spans="1:17" s="28" customFormat="1" ht="99.75" customHeight="1" x14ac:dyDescent="0.15">
      <c r="A20" s="25">
        <f t="shared" si="1"/>
        <v>16</v>
      </c>
      <c r="B20" s="29" t="s">
        <v>85</v>
      </c>
      <c r="C20" s="26" t="s">
        <v>15</v>
      </c>
      <c r="D20" s="30">
        <v>46255</v>
      </c>
      <c r="E20" s="29" t="s">
        <v>46</v>
      </c>
      <c r="F20" s="31" t="s">
        <v>47</v>
      </c>
      <c r="G20" s="29" t="s">
        <v>48</v>
      </c>
      <c r="H20" s="29" t="s">
        <v>86</v>
      </c>
      <c r="I20" s="32">
        <v>2633312</v>
      </c>
      <c r="J20" s="32">
        <v>2633312</v>
      </c>
      <c r="K20" s="33">
        <f>ROUNDDOWN(J20/I20,3)</f>
        <v>1</v>
      </c>
      <c r="L20" s="25" t="s">
        <v>16</v>
      </c>
      <c r="M20" s="25" t="s">
        <v>16</v>
      </c>
      <c r="N20" s="25" t="s">
        <v>16</v>
      </c>
      <c r="O20" s="34" t="s">
        <v>16</v>
      </c>
      <c r="P20" s="25" t="s">
        <v>17</v>
      </c>
      <c r="Q20" s="27"/>
    </row>
    <row r="21" spans="1:17" s="28" customFormat="1" ht="99.75" customHeight="1" x14ac:dyDescent="0.15">
      <c r="A21" s="25">
        <f t="shared" si="1"/>
        <v>17</v>
      </c>
      <c r="B21" s="29" t="s">
        <v>87</v>
      </c>
      <c r="C21" s="26" t="s">
        <v>15</v>
      </c>
      <c r="D21" s="30">
        <v>46262</v>
      </c>
      <c r="E21" s="29" t="s">
        <v>88</v>
      </c>
      <c r="F21" s="31" t="s">
        <v>89</v>
      </c>
      <c r="G21" s="29" t="s">
        <v>90</v>
      </c>
      <c r="H21" s="29" t="s">
        <v>91</v>
      </c>
      <c r="I21" s="32">
        <v>12673000</v>
      </c>
      <c r="J21" s="32">
        <v>12673000</v>
      </c>
      <c r="K21" s="33">
        <f>ROUNDDOWN(J21/I21,3)</f>
        <v>1</v>
      </c>
      <c r="L21" s="25" t="s">
        <v>16</v>
      </c>
      <c r="M21" s="25" t="s">
        <v>16</v>
      </c>
      <c r="N21" s="25" t="s">
        <v>16</v>
      </c>
      <c r="O21" s="34" t="s">
        <v>16</v>
      </c>
      <c r="P21" s="25" t="s">
        <v>17</v>
      </c>
      <c r="Q21" s="27"/>
    </row>
    <row r="22" spans="1:17" s="28" customFormat="1" ht="99.75" customHeight="1" x14ac:dyDescent="0.15">
      <c r="A22" s="25">
        <f t="shared" si="1"/>
        <v>18</v>
      </c>
      <c r="B22" s="29" t="s">
        <v>92</v>
      </c>
      <c r="C22" s="26" t="s">
        <v>15</v>
      </c>
      <c r="D22" s="30">
        <v>46262</v>
      </c>
      <c r="E22" s="29" t="s">
        <v>88</v>
      </c>
      <c r="F22" s="31" t="s">
        <v>89</v>
      </c>
      <c r="G22" s="29" t="s">
        <v>90</v>
      </c>
      <c r="H22" s="29" t="s">
        <v>91</v>
      </c>
      <c r="I22" s="32">
        <v>9035000</v>
      </c>
      <c r="J22" s="32">
        <v>9035000</v>
      </c>
      <c r="K22" s="33">
        <f>ROUNDDOWN(J22/I22,3)</f>
        <v>1</v>
      </c>
      <c r="L22" s="25" t="s">
        <v>16</v>
      </c>
      <c r="M22" s="25" t="s">
        <v>16</v>
      </c>
      <c r="N22" s="25" t="s">
        <v>16</v>
      </c>
      <c r="O22" s="34" t="s">
        <v>16</v>
      </c>
      <c r="P22" s="25" t="s">
        <v>17</v>
      </c>
      <c r="Q22" s="27"/>
    </row>
    <row r="23" spans="1:17" s="28" customFormat="1" ht="99.75" customHeight="1" x14ac:dyDescent="0.15">
      <c r="A23" s="25">
        <f t="shared" si="1"/>
        <v>19</v>
      </c>
      <c r="B23" s="29" t="s">
        <v>93</v>
      </c>
      <c r="C23" s="26" t="s">
        <v>15</v>
      </c>
      <c r="D23" s="30">
        <v>46265</v>
      </c>
      <c r="E23" s="29" t="s">
        <v>94</v>
      </c>
      <c r="F23" s="31" t="s">
        <v>95</v>
      </c>
      <c r="G23" s="29" t="s">
        <v>96</v>
      </c>
      <c r="H23" s="29" t="s">
        <v>40</v>
      </c>
      <c r="I23" s="32">
        <v>17253500</v>
      </c>
      <c r="J23" s="32">
        <v>17253500</v>
      </c>
      <c r="K23" s="33">
        <f>ROUNDDOWN(J23/I23,3)</f>
        <v>1</v>
      </c>
      <c r="L23" s="25" t="s">
        <v>16</v>
      </c>
      <c r="M23" s="25" t="s">
        <v>16</v>
      </c>
      <c r="N23" s="25" t="s">
        <v>16</v>
      </c>
      <c r="O23" s="34" t="s">
        <v>16</v>
      </c>
      <c r="P23" s="25" t="s">
        <v>17</v>
      </c>
      <c r="Q23" s="27"/>
    </row>
    <row r="24" spans="1:17" ht="32.25" customHeight="1" x14ac:dyDescent="0.15">
      <c r="A24" s="24" t="s">
        <v>23</v>
      </c>
    </row>
  </sheetData>
  <mergeCells count="15">
    <mergeCell ref="K3:K4"/>
    <mergeCell ref="A1:P2"/>
    <mergeCell ref="A3:A4"/>
    <mergeCell ref="B3:B4"/>
    <mergeCell ref="C3:C4"/>
    <mergeCell ref="D3:D4"/>
    <mergeCell ref="E3:E4"/>
    <mergeCell ref="F3:F4"/>
    <mergeCell ref="L3:L4"/>
    <mergeCell ref="M3:O3"/>
    <mergeCell ref="P3:P4"/>
    <mergeCell ref="G3:G4"/>
    <mergeCell ref="H3:H4"/>
    <mergeCell ref="I3:I4"/>
    <mergeCell ref="J3:J4"/>
  </mergeCells>
  <phoneticPr fontId="4"/>
  <conditionalFormatting sqref="K5">
    <cfRule type="expression" dxfId="69" priority="1183" stopIfTrue="1">
      <formula>#REF!="秘"</formula>
    </cfRule>
    <cfRule type="expression" dxfId="68" priority="1184" stopIfTrue="1">
      <formula>#REF!=1</formula>
    </cfRule>
    <cfRule type="expression" dxfId="67" priority="1182" stopIfTrue="1">
      <formula>#REF!="随意（単価）"</formula>
    </cfRule>
    <cfRule type="expression" dxfId="66" priority="1179" stopIfTrue="1">
      <formula>#REF!="随意（単価）"</formula>
    </cfRule>
    <cfRule type="expression" dxfId="65" priority="1180" stopIfTrue="1">
      <formula>#REF!="秘"</formula>
    </cfRule>
    <cfRule type="expression" dxfId="64" priority="1178" stopIfTrue="1">
      <formula>$AI5=1</formula>
    </cfRule>
  </conditionalFormatting>
  <conditionalFormatting sqref="K5:K6">
    <cfRule type="expression" dxfId="63" priority="1186" stopIfTrue="1">
      <formula>$B5="秘"</formula>
    </cfRule>
    <cfRule type="expression" dxfId="62" priority="1185" stopIfTrue="1">
      <formula>#REF!="随意（単価）"</formula>
    </cfRule>
    <cfRule type="expression" dxfId="61" priority="186" stopIfTrue="1">
      <formula>#REF!="秘"</formula>
    </cfRule>
    <cfRule type="expression" dxfId="60" priority="185" stopIfTrue="1">
      <formula>#REF!="随意（単価）"</formula>
    </cfRule>
  </conditionalFormatting>
  <conditionalFormatting sqref="K5:K7">
    <cfRule type="expression" dxfId="59" priority="1181" stopIfTrue="1">
      <formula>$AJ5=1</formula>
    </cfRule>
  </conditionalFormatting>
  <conditionalFormatting sqref="K5:K13">
    <cfRule type="expression" dxfId="58" priority="404" stopIfTrue="1">
      <formula>#REF!=1</formula>
    </cfRule>
  </conditionalFormatting>
  <conditionalFormatting sqref="K6:K7">
    <cfRule type="expression" dxfId="57" priority="178" stopIfTrue="1">
      <formula>#REF!="秘"</formula>
    </cfRule>
    <cfRule type="expression" dxfId="56" priority="177" stopIfTrue="1">
      <formula>#REF!="随意（単価）"</formula>
    </cfRule>
  </conditionalFormatting>
  <conditionalFormatting sqref="K6:K13">
    <cfRule type="expression" dxfId="55" priority="57" stopIfTrue="1">
      <formula>#REF!="随意（単価）"</formula>
    </cfRule>
    <cfRule type="expression" dxfId="54" priority="58" stopIfTrue="1">
      <formula>#REF!="秘"</formula>
    </cfRule>
  </conditionalFormatting>
  <conditionalFormatting sqref="K7:K8">
    <cfRule type="expression" dxfId="53" priority="163" stopIfTrue="1">
      <formula>#REF!="随意（単価）"</formula>
    </cfRule>
    <cfRule type="expression" dxfId="52" priority="164" stopIfTrue="1">
      <formula>#REF!="秘"</formula>
    </cfRule>
  </conditionalFormatting>
  <conditionalFormatting sqref="K7:K12 K15:K16 K19 K23">
    <cfRule type="expression" dxfId="51" priority="1193" stopIfTrue="1">
      <formula>$B7="秘"</formula>
    </cfRule>
  </conditionalFormatting>
  <conditionalFormatting sqref="K7:K13 K15:K16 K19 K23">
    <cfRule type="expression" dxfId="50" priority="1191" stopIfTrue="1">
      <formula>#REF!=1</formula>
    </cfRule>
  </conditionalFormatting>
  <conditionalFormatting sqref="K7:K13 K15:K17 K19:K21 K23">
    <cfRule type="expression" dxfId="49" priority="1192" stopIfTrue="1">
      <formula>#REF!="随意（単価）"</formula>
    </cfRule>
  </conditionalFormatting>
  <conditionalFormatting sqref="K8:K9">
    <cfRule type="expression" dxfId="48" priority="150" stopIfTrue="1">
      <formula>$AJ8=1</formula>
    </cfRule>
  </conditionalFormatting>
  <conditionalFormatting sqref="K8:K10">
    <cfRule type="expression" dxfId="47" priority="145" stopIfTrue="1">
      <formula>#REF!="随意（単価）"</formula>
    </cfRule>
    <cfRule type="expression" dxfId="46" priority="146" stopIfTrue="1">
      <formula>#REF!="秘"</formula>
    </cfRule>
  </conditionalFormatting>
  <conditionalFormatting sqref="K9 K12">
    <cfRule type="expression" dxfId="45" priority="505" stopIfTrue="1">
      <formula>#REF!="随意（単価）"</formula>
    </cfRule>
    <cfRule type="expression" dxfId="44" priority="506" stopIfTrue="1">
      <formula>#REF!="秘"</formula>
    </cfRule>
  </conditionalFormatting>
  <conditionalFormatting sqref="K10 K15:K16 K19 K23">
    <cfRule type="expression" dxfId="43" priority="1190" stopIfTrue="1">
      <formula>$AJ10=1</formula>
    </cfRule>
  </conditionalFormatting>
  <conditionalFormatting sqref="K10:K11">
    <cfRule type="expression" dxfId="42" priority="139" stopIfTrue="1">
      <formula>#REF!="随意（単価）"</formula>
    </cfRule>
    <cfRule type="expression" dxfId="41" priority="140" stopIfTrue="1">
      <formula>#REF!="秘"</formula>
    </cfRule>
  </conditionalFormatting>
  <conditionalFormatting sqref="K11:K12">
    <cfRule type="expression" dxfId="40" priority="125" stopIfTrue="1">
      <formula>#REF!="秘"</formula>
    </cfRule>
    <cfRule type="expression" dxfId="39" priority="124" stopIfTrue="1">
      <formula>#REF!="随意（単価）"</formula>
    </cfRule>
    <cfRule type="expression" dxfId="38" priority="126" stopIfTrue="1">
      <formula>$AJ11=1</formula>
    </cfRule>
  </conditionalFormatting>
  <conditionalFormatting sqref="K13">
    <cfRule type="expression" dxfId="37" priority="1218" stopIfTrue="1">
      <formula>#REF!="秘"</formula>
    </cfRule>
    <cfRule type="expression" dxfId="36" priority="1219" stopIfTrue="1">
      <formula>$AI13=1</formula>
    </cfRule>
    <cfRule type="expression" dxfId="35" priority="1220" stopIfTrue="1">
      <formula>#REF!="随意（単価）"</formula>
    </cfRule>
    <cfRule type="expression" dxfId="34" priority="1221" stopIfTrue="1">
      <formula>#REF!="秘"</formula>
    </cfRule>
    <cfRule type="expression" dxfId="33" priority="1224" stopIfTrue="1">
      <formula>$B13="秘"</formula>
    </cfRule>
  </conditionalFormatting>
  <conditionalFormatting sqref="K13:K14">
    <cfRule type="expression" dxfId="32" priority="1222" stopIfTrue="1">
      <formula>$AJ13=1</formula>
    </cfRule>
    <cfRule type="expression" dxfId="31" priority="1223" stopIfTrue="1">
      <formula>#REF!="随意（単価）"</formula>
    </cfRule>
  </conditionalFormatting>
  <conditionalFormatting sqref="K14">
    <cfRule type="expression" dxfId="30" priority="1227" stopIfTrue="1">
      <formula>#REF!="秘"</formula>
    </cfRule>
    <cfRule type="expression" dxfId="29" priority="1228" stopIfTrue="1">
      <formula>#REF!=1</formula>
    </cfRule>
    <cfRule type="expression" dxfId="28" priority="1229" stopIfTrue="1">
      <formula>#REF!="随意（単価）"</formula>
    </cfRule>
    <cfRule type="expression" dxfId="27" priority="1230" stopIfTrue="1">
      <formula>$B14="秘"</formula>
    </cfRule>
  </conditionalFormatting>
  <conditionalFormatting sqref="K14:K15">
    <cfRule type="expression" dxfId="26" priority="110" stopIfTrue="1">
      <formula>#REF!="秘"</formula>
    </cfRule>
    <cfRule type="expression" dxfId="25" priority="109" stopIfTrue="1">
      <formula>#REF!="随意（単価）"</formula>
    </cfRule>
  </conditionalFormatting>
  <conditionalFormatting sqref="K14:K17 K19:K21 K23 K6:K12">
    <cfRule type="expression" dxfId="24" priority="123" stopIfTrue="1">
      <formula>$AI6=1</formula>
    </cfRule>
  </conditionalFormatting>
  <conditionalFormatting sqref="K14:K17 K19:K21 K23">
    <cfRule type="expression" dxfId="23" priority="122" stopIfTrue="1">
      <formula>#REF!="秘"</formula>
    </cfRule>
    <cfRule type="expression" dxfId="22" priority="121" stopIfTrue="1">
      <formula>#REF!="随意（単価）"</formula>
    </cfRule>
    <cfRule type="expression" dxfId="21" priority="120" stopIfTrue="1">
      <formula>#REF!=1</formula>
    </cfRule>
  </conditionalFormatting>
  <conditionalFormatting sqref="K15:K16">
    <cfRule type="expression" dxfId="20" priority="103" stopIfTrue="1">
      <formula>#REF!="随意（単価）"</formula>
    </cfRule>
    <cfRule type="expression" dxfId="19" priority="104" stopIfTrue="1">
      <formula>#REF!="秘"</formula>
    </cfRule>
  </conditionalFormatting>
  <conditionalFormatting sqref="K16:K17">
    <cfRule type="expression" dxfId="18" priority="98" stopIfTrue="1">
      <formula>#REF!="秘"</formula>
    </cfRule>
    <cfRule type="expression" dxfId="17" priority="97" stopIfTrue="1">
      <formula>#REF!="随意（単価）"</formula>
    </cfRule>
  </conditionalFormatting>
  <conditionalFormatting sqref="K17 K20:K21">
    <cfRule type="expression" dxfId="16" priority="1232" stopIfTrue="1">
      <formula>#REF!="秘"</formula>
    </cfRule>
    <cfRule type="expression" dxfId="15" priority="1233" stopIfTrue="1">
      <formula>$AJ17=1</formula>
    </cfRule>
    <cfRule type="expression" dxfId="14" priority="1236" stopIfTrue="1">
      <formula>$B17="秘"</formula>
    </cfRule>
  </conditionalFormatting>
  <conditionalFormatting sqref="K17 K20:K22">
    <cfRule type="expression" dxfId="13" priority="1234" stopIfTrue="1">
      <formula>#REF!=1</formula>
    </cfRule>
    <cfRule type="expression" dxfId="12" priority="1235" stopIfTrue="1">
      <formula>#REF!="随意（単価）"</formula>
    </cfRule>
  </conditionalFormatting>
  <conditionalFormatting sqref="K19 K23">
    <cfRule type="expression" dxfId="11" priority="78" stopIfTrue="1">
      <formula>#REF!="秘"</formula>
    </cfRule>
    <cfRule type="expression" dxfId="10" priority="77" stopIfTrue="1">
      <formula>#REF!="随意（単価）"</formula>
    </cfRule>
  </conditionalFormatting>
  <conditionalFormatting sqref="K19:K23">
    <cfRule type="expression" dxfId="9" priority="12" stopIfTrue="1">
      <formula>#REF!="秘"</formula>
    </cfRule>
    <cfRule type="expression" dxfId="8" priority="11" stopIfTrue="1">
      <formula>#REF!="随意（単価）"</formula>
    </cfRule>
  </conditionalFormatting>
  <conditionalFormatting sqref="K22">
    <cfRule type="expression" dxfId="7" priority="1245" stopIfTrue="1">
      <formula>#REF!="秘"</formula>
    </cfRule>
    <cfRule type="expression" dxfId="6" priority="1246" stopIfTrue="1">
      <formula>$AI22=1</formula>
    </cfRule>
    <cfRule type="expression" dxfId="5" priority="1247" stopIfTrue="1">
      <formula>#REF!="随意（単価）"</formula>
    </cfRule>
    <cfRule type="expression" dxfId="4" priority="1248" stopIfTrue="1">
      <formula>#REF!="秘"</formula>
    </cfRule>
    <cfRule type="expression" dxfId="3" priority="1249" stopIfTrue="1">
      <formula>$AJ22=1</formula>
    </cfRule>
    <cfRule type="expression" dxfId="2" priority="1250" stopIfTrue="1">
      <formula>#REF!=1</formula>
    </cfRule>
    <cfRule type="expression" dxfId="1" priority="1251" stopIfTrue="1">
      <formula>#REF!="随意（単価）"</formula>
    </cfRule>
    <cfRule type="expression" dxfId="0" priority="1252" stopIfTrue="1">
      <formula>$B22="秘"</formula>
    </cfRule>
  </conditionalFormatting>
  <printOptions horizontalCentered="1"/>
  <pageMargins left="0.25" right="0.25" top="0.75" bottom="0.75" header="0.3" footer="0.3"/>
  <pageSetup paperSize="8" scale="54" fitToHeight="0" orientation="landscape" r:id="rId1"/>
  <headerFooter alignWithMargins="0">
    <oddFooter>&amp;C&amp;N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物品役務（随意契約)(公表）(19件) </vt:lpstr>
      <vt:lpstr>'物品役務（随意契約)(公表）(19件) '!Print_Area</vt:lpstr>
      <vt:lpstr>'物品役務（随意契約)(公表）(19件) '!Print_Titles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3.1.6.0</vt:lpwstr>
    </vt:vector>
  </property>
  <property fmtid="{DCFEDD21-7773-49B2-8022-6FC58DB5260B}" pid="3" name="LastSavedVersion">
    <vt:lpwstr>3.1.6.0</vt:lpwstr>
  </property>
  <property fmtid="{DCFEDD21-7773-49B2-8022-6FC58DB5260B}" pid="4" name="LastSavedDate">
    <vt:filetime>2021-08-11T06:55:24Z</vt:filetime>
  </property>
</Properties>
</file>