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33344D4-3477-4F50-ABCA-0DFB7B9D6B83}" xr6:coauthVersionLast="47" xr6:coauthVersionMax="47" xr10:uidLastSave="{00000000-0000-0000-0000-000000000000}"/>
  <bookViews>
    <workbookView xWindow="2200" yWindow="2200" windowWidth="16230" windowHeight="8170" tabRatio="938" xr2:uid="{00000000-000D-0000-FFFF-FFFF00000000}"/>
  </bookViews>
  <sheets>
    <sheet name="頭紙 令和7年度補正予算事業(2025PhaseⅡ)" sheetId="33" r:id="rId1"/>
    <sheet name="頭紙 令和8年度当初予算事業(2026)" sheetId="32" r:id="rId2"/>
    <sheet name="１招へい事業" sheetId="17" r:id="rId3"/>
    <sheet name="2オンライン交流（単独）" sheetId="31" r:id="rId4"/>
    <sheet name="3フォローアップ事業" sheetId="22" r:id="rId5"/>
  </sheets>
  <definedNames>
    <definedName name="_xlnm._FilterDatabase" localSheetId="2" hidden="1">'１招へい事業'!$I$6:$K$9</definedName>
    <definedName name="_xlnm._FilterDatabase" localSheetId="3" hidden="1">#REF!</definedName>
    <definedName name="_xlnm._FilterDatabase" localSheetId="4" hidden="1">'3フォローアップ事業'!$H$16:$J$29</definedName>
    <definedName name="e２え" localSheetId="3">#REF!</definedName>
    <definedName name="e２え" localSheetId="0">#REF!</definedName>
    <definedName name="e２え" localSheetId="1">#REF!</definedName>
    <definedName name="e２え">#REF!</definedName>
    <definedName name="jdz" localSheetId="3">#REF!</definedName>
    <definedName name="jdz" localSheetId="0">#REF!</definedName>
    <definedName name="jdz" localSheetId="1">#REF!</definedName>
    <definedName name="jdz">#REF!</definedName>
    <definedName name="_xlnm.Print_Area" localSheetId="2">'１招へい事業'!$A$1:$N$100</definedName>
    <definedName name="_xlnm.Print_Area" localSheetId="3">'2オンライン交流（単独）'!$A$1:$K$20</definedName>
    <definedName name="_xlnm.Print_Area" localSheetId="4">'3フォローアップ事業'!$A$1:$N$48</definedName>
    <definedName name="_xlnm.Print_Area" localSheetId="0">'頭紙 令和7年度補正予算事業(2025PhaseⅡ)'!$A$1:$E$16</definedName>
    <definedName name="_xlnm.Print_Area" localSheetId="1">'頭紙 令和8年度当初予算事業(2026)'!$A$1:$E$17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  <definedName name="s" localSheetId="3">#REF!</definedName>
    <definedName name="s" localSheetId="0">#REF!</definedName>
    <definedName name="s" localSheetId="1">#REF!</definedName>
    <definedName name="s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0">#REF!</definedName>
    <definedName name="印刷範囲" localSheetId="1">#REF!</definedName>
    <definedName name="印刷範囲">#REF!</definedName>
    <definedName name="事項一覧" localSheetId="3">#REF!</definedName>
    <definedName name="事項一覧" localSheetId="0">#REF!</definedName>
    <definedName name="事項一覧" localSheetId="1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3" l="1"/>
  <c r="D10" i="32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H19" i="31" l="1"/>
  <c r="F19" i="31" s="1"/>
  <c r="F20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86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sharedStrings.xml><?xml version="1.0" encoding="utf-8"?>
<sst xmlns="http://schemas.openxmlformats.org/spreadsheetml/2006/main" count="452" uniqueCount="305">
  <si>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</si>
  <si>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</si>
  <si>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</si>
  <si>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</si>
  <si>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</si>
  <si>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</si>
  <si>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</si>
  <si>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</si>
  <si>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</si>
  <si>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</si>
  <si>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</si>
  <si>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</si>
  <si>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</si>
  <si>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</si>
  <si>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</si>
  <si>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</si>
  <si>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</si>
  <si>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</si>
  <si>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</si>
  <si>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</si>
  <si>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</si>
  <si>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</si>
  <si>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</si>
  <si>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</si>
  <si>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</si>
  <si>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</si>
  <si>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</si>
  <si>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</si>
  <si>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</si>
  <si>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</si>
  <si>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</si>
  <si>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</si>
  <si>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</si>
  <si>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</si>
  <si>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</si>
  <si>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</si>
  <si>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</si>
  <si>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</si>
  <si>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</si>
  <si>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</si>
  <si>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</si>
  <si>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</si>
  <si>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</si>
  <si>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</si>
  <si>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</si>
  <si>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</si>
  <si>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</si>
  <si>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</si>
  <si>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</si>
  <si>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</si>
  <si>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</si>
  <si>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</si>
  <si>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</si>
  <si>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</si>
  <si>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</si>
  <si>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</si>
  <si>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</si>
  <si>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</si>
  <si>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</si>
  <si>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</si>
  <si>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</si>
  <si>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</si>
  <si>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　</t>
    <phoneticPr fontId="20"/>
  </si>
  <si>
    <t xml:space="preserve"> </t>
    <phoneticPr fontId="20"/>
  </si>
  <si>
    <t xml:space="preserve"> </t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</si>
  <si>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</si>
  <si>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>　</t>
    <phoneticPr fontId="24"/>
  </si>
  <si>
    <t>　</t>
    <phoneticPr fontId="20"/>
  </si>
  <si>
    <t>①</t>
    <phoneticPr fontId="20"/>
  </si>
  <si>
    <t>翻訳・製本など</t>
    <rPh sb="0" eb="2">
      <t>ホンヤク</t>
    </rPh>
    <rPh sb="3" eb="5">
      <t>セイホン</t>
    </rPh>
    <phoneticPr fontId="20"/>
  </si>
  <si>
    <t>I 事業費</t>
    <phoneticPr fontId="24"/>
  </si>
  <si>
    <t>１　名簿データベースに係わる経費</t>
    <rPh sb="2" eb="4">
      <t>メイボ</t>
    </rPh>
    <rPh sb="11" eb="12">
      <t>カカ</t>
    </rPh>
    <rPh sb="14" eb="16">
      <t>ケイヒ</t>
    </rPh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</si>
  <si>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</si>
  <si>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</si>
  <si>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 xml:space="preserve"> </t>
    <phoneticPr fontId="20"/>
  </si>
  <si>
    <t xml:space="preserve"> </t>
    <phoneticPr fontId="24"/>
  </si>
  <si>
    <t xml:space="preserve"> </t>
    <phoneticPr fontId="20"/>
  </si>
  <si>
    <t xml:space="preserve"> </t>
    <phoneticPr fontId="24"/>
  </si>
  <si>
    <t xml:space="preserve">（１）電話・FAX料金 </t>
    <rPh sb="3" eb="5">
      <t>デンワ</t>
    </rPh>
    <rPh sb="9" eb="11">
      <t>リョウキン</t>
    </rPh>
    <phoneticPr fontId="24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</si>
  <si>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</si>
  <si>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</si>
  <si>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（１）人件費 </t>
    <rPh sb="3" eb="6">
      <t>ジンケンヒ</t>
    </rPh>
    <phoneticPr fontId="24"/>
  </si>
  <si>
    <t xml:space="preserve">３　人件費 </t>
    <rPh sb="2" eb="5">
      <t>ジンケンヒ</t>
    </rPh>
    <phoneticPr fontId="24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</si>
  <si>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</si>
  <si>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</si>
  <si>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</si>
  <si>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</si>
  <si>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</si>
  <si>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</si>
  <si>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</si>
  <si>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</si>
  <si>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</si>
  <si>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</si>
  <si>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</si>
  <si>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</si>
  <si>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</si>
  <si>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６　手数料</t>
    <rPh sb="2" eb="5">
      <t>テスウリョウ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</si>
  <si>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</si>
  <si>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</si>
  <si>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</si>
  <si>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</si>
  <si>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</si>
  <si>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</si>
  <si>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</si>
  <si>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</si>
  <si>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</si>
  <si>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</si>
  <si>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</si>
  <si>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　</t>
    <phoneticPr fontId="20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</si>
  <si>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</si>
  <si>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</si>
  <si>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</si>
  <si>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</si>
  <si>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</si>
  <si>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</si>
  <si>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</si>
  <si>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</si>
  <si>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</si>
  <si>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</si>
  <si>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</si>
  <si>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</si>
  <si>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</si>
  <si>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</si>
  <si>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</si>
  <si>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２　滞在費（国内）</t>
    <rPh sb="2" eb="5">
      <t>タイザイヒ</t>
    </rPh>
    <rPh sb="6" eb="8">
      <t>コクナイ</t>
    </rPh>
    <phoneticPr fontId="20"/>
  </si>
  <si>
    <t>３　監査費用</t>
    <rPh sb="2" eb="4">
      <t>カンサ</t>
    </rPh>
    <rPh sb="4" eb="6">
      <t>ヒヨウ</t>
    </rPh>
    <phoneticPr fontId="20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</si>
  <si>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</si>
  <si>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</si>
  <si>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</si>
  <si>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</si>
  <si>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　　（付帯経費）</t>
    <rPh sb="3" eb="5">
      <t>フタイ</t>
    </rPh>
    <rPh sb="5" eb="7">
      <t>ケイヒ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</si>
  <si>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</si>
  <si>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１．招へい事業</t>
    <rPh sb="2" eb="3">
      <t>ショウ</t>
    </rPh>
    <rPh sb="5" eb="7">
      <t>ジギョウ</t>
    </rPh>
    <phoneticPr fontId="20"/>
  </si>
  <si>
    <t>II　事業費</t>
    <rPh sb="3" eb="6">
      <t>ジギョウヒ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</si>
  <si>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</si>
  <si>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</si>
  <si>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</si>
  <si>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</si>
  <si>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</si>
  <si>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</si>
  <si>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</si>
  <si>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</si>
  <si>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</si>
  <si>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</si>
  <si>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</si>
  <si>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</si>
  <si>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</si>
  <si>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</si>
  <si>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</si>
  <si>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</si>
  <si>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</si>
  <si>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</si>
  <si>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</si>
  <si>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</si>
  <si>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</si>
  <si>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</si>
  <si>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</si>
  <si>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</si>
  <si>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</si>
  <si>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（航空賃，予備費を除く７％を上限とする）</t>
    <rPh sb="5" eb="7">
      <t>ヨビ</t>
    </rPh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</si>
  <si>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</si>
  <si>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</si>
  <si>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</si>
  <si>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</si>
  <si>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</si>
  <si>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</si>
  <si>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</si>
  <si>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</si>
  <si>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</si>
  <si>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</si>
  <si>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</si>
  <si>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</si>
  <si>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 xml:space="preserve">５　手数料 </t>
    <rPh sb="2" eb="5">
      <t>テスウリョウ</t>
    </rPh>
    <phoneticPr fontId="24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</si>
  <si>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</si>
  <si>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</si>
  <si>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</si>
  <si>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</si>
  <si>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</si>
  <si>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</si>
  <si>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</si>
  <si>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</si>
  <si>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</si>
  <si>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</si>
  <si>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</si>
  <si>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</si>
  <si>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</si>
  <si>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</si>
  <si>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</si>
  <si>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</si>
  <si>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</si>
  <si>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</si>
  <si>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</si>
  <si>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</si>
  <si>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</si>
  <si>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</si>
  <si>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</si>
  <si>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</si>
  <si>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40"/>
  </si>
  <si>
    <t>コンテンツ制作費</t>
    <rPh sb="5" eb="8">
      <t>セイサクヒ</t>
    </rPh>
    <phoneticPr fontId="20"/>
  </si>
  <si>
    <t>一式</t>
    <rPh sb="0" eb="2">
      <t>イッシキ</t>
    </rPh>
    <phoneticPr fontId="20"/>
  </si>
  <si>
    <t>1回</t>
    <rPh sb="1" eb="2">
      <t>カイ</t>
    </rPh>
    <phoneticPr fontId="40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</si>
  <si>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40"/>
  </si>
  <si>
    <t>システム構築・管理費</t>
    <rPh sb="4" eb="6">
      <t>コウチク</t>
    </rPh>
    <rPh sb="7" eb="10">
      <t>カンリヒ</t>
    </rPh>
    <phoneticPr fontId="40"/>
  </si>
  <si>
    <t>一式</t>
    <rPh sb="0" eb="2">
      <t>イッシキ</t>
    </rPh>
    <phoneticPr fontId="40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</si>
  <si>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40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</si>
  <si>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</si>
  <si>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</si>
  <si>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</si>
  <si>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</si>
  <si>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</si>
  <si>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40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</si>
  <si>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</si>
  <si>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40"/>
  </si>
  <si>
    <t>省内基準参考</t>
    <rPh sb="0" eb="2">
      <t>ショウナイ</t>
    </rPh>
    <rPh sb="2" eb="4">
      <t>キジュン</t>
    </rPh>
    <rPh sb="4" eb="6">
      <t>サンコウ</t>
    </rPh>
    <phoneticPr fontId="40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</si>
  <si>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</si>
  <si>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40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</si>
  <si>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</si>
  <si>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40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</si>
  <si>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</si>
  <si>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40"/>
  </si>
  <si>
    <t>謝金</t>
    <rPh sb="0" eb="2">
      <t>シャキン</t>
    </rPh>
    <phoneticPr fontId="40"/>
  </si>
  <si>
    <t>1)</t>
  </si>
  <si>
    <t>講師</t>
    <rPh sb="0" eb="2">
      <t>コウシ</t>
    </rPh>
    <phoneticPr fontId="40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</si>
  <si>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40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</si>
  <si>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40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</si>
  <si>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</si>
  <si>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40"/>
  </si>
  <si>
    <t>会場費</t>
    <rPh sb="0" eb="3">
      <t>カイジョウヒ</t>
    </rPh>
    <phoneticPr fontId="40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</si>
  <si>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40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</si>
  <si>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40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</si>
  <si>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</si>
  <si>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40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</si>
  <si>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40"/>
  </si>
  <si>
    <t>1式</t>
    <rPh sb="1" eb="2">
      <t>シキ</t>
    </rPh>
    <phoneticPr fontId="40"/>
  </si>
  <si>
    <t>その他</t>
    <rPh sb="2" eb="3">
      <t>ホカ</t>
    </rPh>
    <phoneticPr fontId="40"/>
  </si>
  <si>
    <t>通信連絡費</t>
    <rPh sb="0" eb="2">
      <t>ツウシン</t>
    </rPh>
    <rPh sb="2" eb="5">
      <t>レンラクヒ</t>
    </rPh>
    <phoneticPr fontId="40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</si>
  <si>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</si>
  <si>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40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</si>
  <si>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</si>
  <si>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</si>
  <si>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40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</si>
  <si>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</si>
  <si>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40"/>
  </si>
  <si>
    <t>合計</t>
    <rPh sb="0" eb="2">
      <t>ゴウケイ</t>
    </rPh>
    <phoneticPr fontId="40"/>
  </si>
  <si>
    <t>（千円）</t>
    <rPh sb="1" eb="3">
      <t>センエン</t>
    </rPh>
    <phoneticPr fontId="40"/>
  </si>
  <si>
    <t>実施団体名：</t>
    <rPh sb="0" eb="2">
      <t>ジッシ</t>
    </rPh>
    <rPh sb="2" eb="5">
      <t>ダンタイメイ</t>
    </rPh>
    <phoneticPr fontId="20"/>
  </si>
  <si>
    <t>フォローアップ費、監査費</t>
    <rPh sb="7" eb="8">
      <t>ヒ</t>
    </rPh>
    <rPh sb="9" eb="11">
      <t>カンサ</t>
    </rPh>
    <rPh sb="11" eb="12">
      <t>ヒ</t>
    </rPh>
    <phoneticPr fontId="40"/>
  </si>
  <si>
    <t>0グループ</t>
    <phoneticPr fontId="20"/>
  </si>
  <si>
    <t>　</t>
    <phoneticPr fontId="20"/>
  </si>
  <si>
    <t xml:space="preserve"> </t>
    <phoneticPr fontId="20"/>
  </si>
  <si>
    <t>（１）同窓会開催費</t>
    <rPh sb="3" eb="6">
      <t>ドウソウカイ</t>
    </rPh>
    <rPh sb="6" eb="8">
      <t>カイサイ</t>
    </rPh>
    <rPh sb="8" eb="9">
      <t>ヒ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</si>
  <si>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</si>
  <si>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</si>
  <si>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MC・通訳スタッフ費用</t>
    <rPh sb="3" eb="5">
      <t>ツウヤク</t>
    </rPh>
    <rPh sb="9" eb="11">
      <t>ヒヨウ</t>
    </rPh>
    <phoneticPr fontId="20"/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</si>
  <si>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</si>
  <si>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</si>
  <si>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謝金（有識者）</t>
    <rPh sb="0" eb="2">
      <t>シャキン</t>
    </rPh>
    <rPh sb="3" eb="6">
      <t>ユウシキシャ</t>
    </rPh>
    <phoneticPr fontId="20"/>
  </si>
  <si>
    <t>②</t>
    <phoneticPr fontId="20"/>
  </si>
  <si>
    <t>報告書作成など</t>
    <rPh sb="0" eb="3">
      <t>ホウコクショ</t>
    </rPh>
    <rPh sb="3" eb="5">
      <t>サクセイ</t>
    </rPh>
    <phoneticPr fontId="20"/>
  </si>
  <si>
    <t>コンテンツ制作費</t>
    <rPh sb="5" eb="8">
      <t>セイサクヒ</t>
    </rPh>
    <phoneticPr fontId="20"/>
  </si>
  <si>
    <t>バーチャル体験費</t>
    <rPh sb="5" eb="7">
      <t>タイケン</t>
    </rPh>
    <rPh sb="7" eb="8">
      <t>ヒ</t>
    </rPh>
    <phoneticPr fontId="20"/>
  </si>
  <si>
    <t>ヵ</t>
    <phoneticPr fontId="20"/>
  </si>
  <si>
    <t>招へい費（プレプログラム含む）</t>
    <rPh sb="0" eb="1">
      <t>ショウ</t>
    </rPh>
    <rPh sb="3" eb="4">
      <t>ヒ</t>
    </rPh>
    <rPh sb="12" eb="13">
      <t>フク</t>
    </rPh>
    <phoneticPr fontId="40"/>
  </si>
  <si>
    <t>オンライン交流</t>
    <rPh sb="5" eb="7">
      <t>コウリュウ</t>
    </rPh>
    <phoneticPr fontId="4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</si>
  <si>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</si>
  <si>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</si>
  <si>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</si>
  <si>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</si>
  <si>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</si>
  <si>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</si>
  <si>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</si>
  <si>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</si>
  <si>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</si>
  <si>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</si>
  <si>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</si>
  <si>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</si>
  <si>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t>（航空賃、予備費を除く７％を上限とする）</t>
    <rPh sb="5" eb="7">
      <t>ヨビ</t>
    </rPh>
    <phoneticPr fontId="20"/>
  </si>
  <si>
    <t>４．フォローアップ</t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</si>
  <si>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</si>
  <si>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</si>
  <si>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</si>
  <si>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</si>
  <si>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（６）訪日・帰国前の感染防止対策費（PCR検査、ワクチン接種証明書等）</t>
    <rPh sb="3" eb="5">
      <t>ホウニチ</t>
    </rPh>
    <rPh sb="6" eb="8">
      <t>キコク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8" eb="30">
      <t>セッシュ</t>
    </rPh>
    <rPh sb="30" eb="34">
      <t>ショウメイショナド</t>
    </rPh>
    <phoneticPr fontId="20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</si>
  <si>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</si>
  <si>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 xml:space="preserve"> </t>
    <phoneticPr fontId="20"/>
  </si>
  <si>
    <t>（５）オンライン訪日プログラム費＊</t>
    <rPh sb="8" eb="10">
      <t>ホウニチ</t>
    </rPh>
    <rPh sb="15" eb="16">
      <t>ヒ</t>
    </rPh>
    <phoneticPr fontId="20"/>
  </si>
  <si>
    <t>（２）同窓組織の活動費</t>
    <rPh sb="3" eb="5">
      <t>ドウソウ</t>
    </rPh>
    <rPh sb="5" eb="7">
      <t>ソシキ</t>
    </rPh>
    <rPh sb="8" eb="10">
      <t>カツドウ</t>
    </rPh>
    <rPh sb="10" eb="11">
      <t>ヒ</t>
    </rPh>
    <phoneticPr fontId="20"/>
  </si>
  <si>
    <t>注：上記項目に含まれない費用・項目が発生しうる場合には、個別に外務省/拠出先に相談の上、計上する。</t>
    <rPh sb="0" eb="1">
      <t>チュウ</t>
    </rPh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</si>
  <si>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rPh sb="22" eb="24">
      <t>ナイキ</t>
    </rPh>
    <rPh sb="28" eb="30">
      <t>キサイ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</si>
  <si>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phoneticPr fontId="20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</si>
  <si>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40"/>
  </si>
  <si>
    <t>注：拠出先との取決により、全プログラム終了後、本事業の監査を行う場合は監査費を計上する。</t>
    <rPh sb="0" eb="1">
      <t>チュウ</t>
    </rPh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</si>
  <si>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>（４）有識者との意見交換会・事業評価行事開催費</t>
    <rPh sb="3" eb="6">
      <t>ユウシキシャ</t>
    </rPh>
    <rPh sb="8" eb="10">
      <t>イケン</t>
    </rPh>
    <rPh sb="10" eb="13">
      <t>コウカンカイ</t>
    </rPh>
    <rPh sb="14" eb="16">
      <t>ジギョウ</t>
    </rPh>
    <rPh sb="16" eb="18">
      <t>ヒョウカ</t>
    </rPh>
    <rPh sb="18" eb="20">
      <t>ギョウジ</t>
    </rPh>
    <rPh sb="20" eb="22">
      <t>カイサイ</t>
    </rPh>
    <rPh sb="22" eb="23">
      <t>ヒ</t>
    </rPh>
    <phoneticPr fontId="20"/>
  </si>
  <si>
    <t>（３）オンライン学生会議開催費</t>
    <rPh sb="8" eb="10">
      <t>ガクセイ</t>
    </rPh>
    <rPh sb="10" eb="12">
      <t>カイギ</t>
    </rPh>
    <rPh sb="12" eb="15">
      <t>カイサイヒ</t>
    </rPh>
    <phoneticPr fontId="20"/>
  </si>
  <si>
    <t>３.　オンライン交流プログラム</t>
    <rPh sb="8" eb="10">
      <t>コウリュウ</t>
    </rPh>
    <phoneticPr fontId="40"/>
  </si>
  <si>
    <t>経費概算見訳書</t>
    <rPh sb="0" eb="2">
      <t>ケイヒ</t>
    </rPh>
    <rPh sb="2" eb="4">
      <t>ガイサン</t>
    </rPh>
    <rPh sb="5" eb="7">
      <t>ヤクショ</t>
    </rPh>
    <phoneticPr fontId="20"/>
  </si>
  <si>
    <t>経費概算見訳書（ひな形）</t>
    <rPh sb="10" eb="11">
      <t>ガタ</t>
    </rPh>
    <phoneticPr fontId="20"/>
  </si>
  <si>
    <t>経費概算見訳書（ひな形）</t>
    <phoneticPr fontId="20"/>
  </si>
  <si>
    <t>注：航空運賃は、最も経済的な路線を優先する。</t>
    <rPh sb="0" eb="1">
      <t>チュウ</t>
    </rPh>
    <rPh sb="2" eb="4">
      <t>コウクウ</t>
    </rPh>
    <rPh sb="4" eb="6">
      <t>ウンチン</t>
    </rPh>
    <rPh sb="8" eb="9">
      <t>モット</t>
    </rPh>
    <rPh sb="10" eb="12">
      <t>ケイザイ</t>
    </rPh>
    <rPh sb="12" eb="13">
      <t>テキ</t>
    </rPh>
    <rPh sb="14" eb="16">
      <t>ロセン</t>
    </rPh>
    <rPh sb="17" eb="19">
      <t>ユウセン</t>
    </rPh>
    <phoneticPr fontId="20"/>
  </si>
  <si>
    <t>※PhaseⅡ：令和７年度補正予算による実施</t>
    <rPh sb="8" eb="10">
      <t>レイワ</t>
    </rPh>
    <rPh sb="11" eb="13">
      <t>ネンド</t>
    </rPh>
    <rPh sb="13" eb="15">
      <t>ホセイ</t>
    </rPh>
    <rPh sb="15" eb="17">
      <t>ヨサン</t>
    </rPh>
    <rPh sb="20" eb="22">
      <t>ジッシ</t>
    </rPh>
    <phoneticPr fontId="20"/>
  </si>
  <si>
    <t>注：フォローアップ事業については対象事業となる場合に記載する。</t>
    <rPh sb="0" eb="1">
      <t>チュウ</t>
    </rPh>
    <rPh sb="9" eb="11">
      <t>ジギョウ</t>
    </rPh>
    <rPh sb="16" eb="18">
      <t>タイショウ</t>
    </rPh>
    <rPh sb="18" eb="20">
      <t>ジギョウ</t>
    </rPh>
    <rPh sb="23" eb="25">
      <t>バアイ</t>
    </rPh>
    <rPh sb="26" eb="28">
      <t>キサイ</t>
    </rPh>
    <phoneticPr fontId="20"/>
  </si>
  <si>
    <t>対日理解促進交流プログラム「事業名XX」（対象国・地域：SAARC）</t>
    <rPh sb="0" eb="2">
      <t>タイニチ</t>
    </rPh>
    <rPh sb="2" eb="4">
      <t>リカイ</t>
    </rPh>
    <rPh sb="4" eb="6">
      <t>ソクシン</t>
    </rPh>
    <rPh sb="6" eb="8">
      <t>コウリュウ</t>
    </rPh>
    <rPh sb="14" eb="16">
      <t>ジギョウ</t>
    </rPh>
    <rPh sb="16" eb="17">
      <t>メイ</t>
    </rPh>
    <rPh sb="25" eb="27">
      <t>チイキ</t>
    </rPh>
    <phoneticPr fontId="20"/>
  </si>
  <si>
    <t>対日理解促進交流プログラム「事業名XX」（対象国・地域：SAARC）</t>
    <rPh sb="0" eb="2">
      <t>タイニチ</t>
    </rPh>
    <rPh sb="2" eb="4">
      <t>リカイ</t>
    </rPh>
    <rPh sb="4" eb="6">
      <t>ソクシン</t>
    </rPh>
    <rPh sb="6" eb="8">
      <t>コウリュウ</t>
    </rPh>
    <rPh sb="14" eb="16">
      <t>ジギョウ</t>
    </rPh>
    <rPh sb="16" eb="17">
      <t>メイ</t>
    </rPh>
    <rPh sb="21" eb="23">
      <t>タイショウ</t>
    </rPh>
    <rPh sb="23" eb="24">
      <t>コク</t>
    </rPh>
    <rPh sb="25" eb="27">
      <t>チイキ</t>
    </rPh>
    <phoneticPr fontId="20"/>
  </si>
  <si>
    <t>対日理解促進交流プログラム「ＪＥＮＥＳＹＳ２０２６」（対象国・地域：ＳＡＡＲＣ）</t>
    <rPh sb="31" eb="33">
      <t>チイキ</t>
    </rPh>
    <phoneticPr fontId="20"/>
  </si>
  <si>
    <t>対日理解促進交流プログラム「ＪＥＮＥＳＹＳ２０２５ PhaseⅡ」（対象国・地域：ＳＡＡＲＣ）</t>
    <rPh sb="0" eb="2">
      <t>タイニチ</t>
    </rPh>
    <rPh sb="38" eb="40">
      <t>チイキ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</si>
</sst>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¥&quot;#,##0_);\(&quot;¥&quot;#,##0\)"/>
    <numFmt numFmtId="6" formatCode="&quot;¥&quot;#,##0_);[Red]\(&quot;¥&quot;#,##0\)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4" formatCode="\(#,##0&quot;人+&quot;\ "/>
    <numFmt numFmtId="185" formatCode="#,##0&quot;人)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&quot;人 &quot;"/>
    <numFmt numFmtId="191" formatCode="#,##0.00&quot;人月 &quot;"/>
    <numFmt numFmtId="192" formatCode="0.0&quot;回&quot;"/>
    <numFmt numFmtId="193" formatCode="0&quot;グループ&quot;"/>
    <numFmt numFmtId="194" formatCode="_(* #,##0_);_(* \(#,##0\);_(* &quot;-&quot;_);_(@_)"/>
    <numFmt numFmtId="195" formatCode="0&quot;回&quot;"/>
    <numFmt numFmtId="196" formatCode="0.00_ "/>
    <numFmt numFmtId="197" formatCode="&quot;¥&quot;#,##0_);[Red]\(&quot;¥&quot;#,##0\)"/>
    <numFmt numFmtId="198" formatCode="#,##0;&quot;▲ &quot;#,##0"/>
    <numFmt numFmtId="199" formatCode="0.00_);[Red]\(0.00\)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4" fontId="3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0" borderId="0"/>
    <xf numFmtId="0" fontId="42" fillId="0" borderId="0"/>
    <xf numFmtId="6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372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188" fontId="0" fillId="0" borderId="40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0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3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8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3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0" xfId="0" applyFont="1" applyFill="1" applyBorder="1" applyAlignment="1">
      <alignment vertical="center"/>
    </xf>
    <xf numFmtId="0" fontId="26" fillId="0" borderId="44" xfId="0" applyFont="1" applyFill="1" applyBorder="1" applyAlignment="1">
      <alignment vertical="center"/>
    </xf>
    <xf numFmtId="0" fontId="26" fillId="0" borderId="43" xfId="0" applyFont="1" applyBorder="1" applyAlignment="1">
      <alignment vertical="center" wrapText="1"/>
    </xf>
    <xf numFmtId="184" fontId="0" fillId="0" borderId="20" xfId="44" applyNumberFormat="1" applyFont="1" applyFill="1" applyBorder="1" applyAlignment="1">
      <alignment horizontal="center" vertical="top"/>
    </xf>
    <xf numFmtId="185" fontId="0" fillId="0" borderId="20" xfId="44" applyNumberFormat="1" applyFont="1" applyFill="1" applyBorder="1" applyAlignment="1">
      <alignment horizontal="center" vertical="top"/>
    </xf>
    <xf numFmtId="189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1" fontId="0" fillId="0" borderId="20" xfId="0" applyNumberFormat="1" applyFont="1" applyFill="1" applyBorder="1" applyAlignment="1">
      <alignment horizontal="center" vertical="center"/>
    </xf>
    <xf numFmtId="187" fontId="0" fillId="0" borderId="27" xfId="0" applyNumberFormat="1" applyFont="1" applyFill="1" applyBorder="1" applyAlignment="1">
      <alignment horizontal="center" vertical="center"/>
    </xf>
    <xf numFmtId="0" fontId="0" fillId="0" borderId="46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7" xfId="44" applyNumberFormat="1" applyFont="1" applyFill="1" applyBorder="1" applyAlignment="1">
      <alignment horizontal="center" vertical="top"/>
    </xf>
    <xf numFmtId="192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0" fontId="0" fillId="0" borderId="48" xfId="42" applyNumberFormat="1" applyFont="1" applyFill="1" applyBorder="1" applyAlignment="1">
      <alignment horizontal="right" vertical="top"/>
    </xf>
    <xf numFmtId="192" fontId="0" fillId="0" borderId="49" xfId="44" applyNumberFormat="1" applyFont="1" applyFill="1" applyBorder="1" applyAlignment="1">
      <alignment horizontal="center" vertical="top"/>
    </xf>
    <xf numFmtId="187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50" xfId="0" applyFont="1" applyBorder="1" applyAlignment="1">
      <alignment vertical="center"/>
    </xf>
    <xf numFmtId="0" fontId="27" fillId="0" borderId="51" xfId="0" applyFont="1" applyBorder="1" applyAlignment="1">
      <alignment horizontal="right" vertical="center"/>
    </xf>
    <xf numFmtId="38" fontId="28" fillId="0" borderId="52" xfId="33" applyNumberFormat="1" applyFont="1" applyBorder="1" applyAlignment="1">
      <alignment vertical="center"/>
    </xf>
    <xf numFmtId="0" fontId="27" fillId="0" borderId="50" xfId="0" applyFont="1" applyFill="1" applyBorder="1" applyAlignment="1">
      <alignment vertical="center"/>
    </xf>
    <xf numFmtId="5" fontId="27" fillId="0" borderId="5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53" xfId="0" applyFont="1" applyFill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3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6" fontId="0" fillId="0" borderId="20" xfId="0" applyNumberFormat="1" applyFont="1" applyFill="1" applyBorder="1" applyAlignment="1">
      <alignment horizontal="center" vertical="center"/>
    </xf>
    <xf numFmtId="0" fontId="26" fillId="0" borderId="43" xfId="0" applyFont="1" applyBorder="1" applyAlignment="1">
      <alignment vertical="center"/>
    </xf>
    <xf numFmtId="0" fontId="23" fillId="0" borderId="52" xfId="0" applyFont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 wrapText="1"/>
    </xf>
    <xf numFmtId="0" fontId="26" fillId="0" borderId="57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Fill="1" applyBorder="1" applyAlignment="1">
      <alignment vertical="center"/>
    </xf>
    <xf numFmtId="0" fontId="26" fillId="0" borderId="58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6" fontId="0" fillId="0" borderId="62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5" xfId="41" applyNumberFormat="1" applyFont="1" applyFill="1" applyBorder="1" applyAlignment="1">
      <alignment horizontal="right" vertical="center"/>
    </xf>
    <xf numFmtId="0" fontId="26" fillId="0" borderId="63" xfId="0" applyFont="1" applyBorder="1" applyAlignment="1">
      <alignment vertical="center"/>
    </xf>
    <xf numFmtId="0" fontId="26" fillId="0" borderId="63" xfId="0" applyFont="1" applyFill="1" applyBorder="1" applyAlignment="1">
      <alignment vertical="center" wrapText="1"/>
    </xf>
    <xf numFmtId="0" fontId="26" fillId="0" borderId="64" xfId="0" applyFont="1" applyFill="1" applyBorder="1" applyAlignment="1">
      <alignment vertical="center"/>
    </xf>
    <xf numFmtId="6" fontId="0" fillId="0" borderId="52" xfId="41" applyFont="1" applyFill="1" applyBorder="1" applyAlignment="1">
      <alignment horizontal="right" vertical="center"/>
    </xf>
    <xf numFmtId="180" fontId="0" fillId="0" borderId="53" xfId="41" applyNumberFormat="1" applyFont="1" applyFill="1" applyBorder="1" applyAlignment="1">
      <alignment horizontal="right" vertical="center"/>
    </xf>
    <xf numFmtId="182" fontId="0" fillId="0" borderId="50" xfId="0" applyNumberFormat="1" applyFont="1" applyFill="1" applyBorder="1" applyAlignment="1">
      <alignment horizontal="center" vertical="center"/>
    </xf>
    <xf numFmtId="189" fontId="0" fillId="0" borderId="50" xfId="0" applyNumberFormat="1" applyFont="1" applyFill="1" applyBorder="1" applyAlignment="1">
      <alignment horizontal="center" vertical="center"/>
    </xf>
    <xf numFmtId="0" fontId="26" fillId="0" borderId="50" xfId="0" applyFont="1" applyFill="1" applyBorder="1" applyAlignment="1">
      <alignment vertical="center"/>
    </xf>
    <xf numFmtId="0" fontId="26" fillId="0" borderId="51" xfId="0" applyFont="1" applyFill="1" applyBorder="1" applyAlignment="1">
      <alignment vertical="center"/>
    </xf>
    <xf numFmtId="0" fontId="30" fillId="0" borderId="52" xfId="0" applyFont="1" applyBorder="1" applyAlignment="1">
      <alignment horizontal="center" vertical="center"/>
    </xf>
    <xf numFmtId="0" fontId="26" fillId="0" borderId="63" xfId="0" applyFont="1" applyBorder="1" applyAlignment="1">
      <alignment vertical="center" wrapText="1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6" fontId="26" fillId="0" borderId="52" xfId="0" applyNumberFormat="1" applyFont="1" applyBorder="1" applyAlignment="1">
      <alignment vertical="center"/>
    </xf>
    <xf numFmtId="0" fontId="26" fillId="0" borderId="53" xfId="0" applyFont="1" applyFill="1" applyBorder="1" applyAlignment="1">
      <alignment horizontal="left" vertical="center" wrapText="1"/>
    </xf>
    <xf numFmtId="5" fontId="0" fillId="0" borderId="50" xfId="42" applyNumberFormat="1" applyFont="1" applyFill="1" applyBorder="1" applyAlignment="1">
      <alignment horizontal="right" vertical="center"/>
    </xf>
    <xf numFmtId="9" fontId="0" fillId="0" borderId="50" xfId="44" applyNumberFormat="1" applyFont="1" applyFill="1" applyBorder="1" applyAlignment="1">
      <alignment horizontal="left" vertical="center"/>
    </xf>
    <xf numFmtId="186" fontId="0" fillId="0" borderId="50" xfId="0" applyNumberFormat="1" applyFont="1" applyFill="1" applyBorder="1" applyAlignment="1">
      <alignment horizontal="center" vertical="center"/>
    </xf>
    <xf numFmtId="183" fontId="0" fillId="0" borderId="50" xfId="0" applyNumberFormat="1" applyFon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66" xfId="0" applyFont="1" applyBorder="1" applyAlignment="1">
      <alignment vertical="center"/>
    </xf>
    <xf numFmtId="6" fontId="0" fillId="0" borderId="54" xfId="41" applyFont="1" applyFill="1" applyBorder="1" applyAlignment="1">
      <alignment horizontal="right" vertical="center"/>
    </xf>
    <xf numFmtId="180" fontId="0" fillId="0" borderId="68" xfId="41" applyNumberFormat="1" applyFont="1" applyFill="1" applyBorder="1" applyAlignment="1">
      <alignment horizontal="right" vertical="center"/>
    </xf>
    <xf numFmtId="186" fontId="0" fillId="0" borderId="66" xfId="0" applyNumberFormat="1" applyFont="1" applyFill="1" applyBorder="1" applyAlignment="1">
      <alignment horizontal="center" vertical="center"/>
    </xf>
    <xf numFmtId="183" fontId="0" fillId="0" borderId="66" xfId="0" applyNumberFormat="1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vertical="center"/>
    </xf>
    <xf numFmtId="0" fontId="26" fillId="0" borderId="67" xfId="0" applyFont="1" applyFill="1" applyBorder="1" applyAlignment="1">
      <alignment vertical="center"/>
    </xf>
    <xf numFmtId="6" fontId="0" fillId="0" borderId="60" xfId="41" applyFont="1" applyFill="1" applyBorder="1" applyAlignment="1">
      <alignment horizontal="right" vertical="center"/>
    </xf>
    <xf numFmtId="180" fontId="0" fillId="0" borderId="61" xfId="41" applyNumberFormat="1" applyFont="1" applyFill="1" applyBorder="1" applyAlignment="1">
      <alignment horizontal="right" vertical="center"/>
    </xf>
    <xf numFmtId="186" fontId="0" fillId="0" borderId="58" xfId="0" applyNumberFormat="1" applyFont="1" applyFill="1" applyBorder="1" applyAlignment="1">
      <alignment horizontal="center" vertical="center"/>
    </xf>
    <xf numFmtId="183" fontId="0" fillId="0" borderId="58" xfId="0" applyNumberFormat="1" applyFont="1" applyFill="1" applyBorder="1" applyAlignment="1">
      <alignment horizontal="center" vertical="center"/>
    </xf>
    <xf numFmtId="0" fontId="26" fillId="0" borderId="54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7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23" xfId="0" applyFont="1" applyBorder="1" applyAlignment="1">
      <alignment vertical="center" wrapText="1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69" xfId="0" applyFont="1" applyFill="1" applyBorder="1" applyAlignment="1">
      <alignment vertical="center" wrapText="1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6" fontId="0" fillId="0" borderId="27" xfId="0" applyNumberFormat="1" applyFont="1" applyFill="1" applyBorder="1" applyAlignment="1">
      <alignment horizontal="center" vertical="center"/>
    </xf>
    <xf numFmtId="183" fontId="0" fillId="0" borderId="27" xfId="0" applyNumberFormat="1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/>
    </xf>
    <xf numFmtId="0" fontId="26" fillId="0" borderId="55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5" fontId="0" fillId="0" borderId="20" xfId="0" applyNumberFormat="1" applyFont="1" applyFill="1" applyBorder="1" applyAlignment="1">
      <alignment horizontal="center" vertical="center"/>
    </xf>
    <xf numFmtId="0" fontId="0" fillId="0" borderId="50" xfId="0" applyFont="1" applyBorder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70" xfId="0" applyFont="1" applyBorder="1" applyAlignment="1">
      <alignment vertical="center"/>
    </xf>
    <xf numFmtId="0" fontId="26" fillId="0" borderId="69" xfId="0" applyFont="1" applyBorder="1" applyAlignment="1">
      <alignment vertical="center" wrapText="1"/>
    </xf>
    <xf numFmtId="0" fontId="26" fillId="0" borderId="71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3" xfId="0" applyFont="1" applyBorder="1" applyAlignment="1">
      <alignment vertical="center"/>
    </xf>
    <xf numFmtId="6" fontId="0" fillId="0" borderId="74" xfId="41" applyFont="1" applyFill="1" applyBorder="1" applyAlignment="1">
      <alignment horizontal="right" vertical="center"/>
    </xf>
    <xf numFmtId="180" fontId="0" fillId="0" borderId="75" xfId="41" applyNumberFormat="1" applyFont="1" applyFill="1" applyBorder="1" applyAlignment="1">
      <alignment horizontal="right" vertical="center"/>
    </xf>
    <xf numFmtId="182" fontId="0" fillId="0" borderId="72" xfId="0" applyNumberFormat="1" applyFont="1" applyFill="1" applyBorder="1" applyAlignment="1">
      <alignment horizontal="center" vertical="center"/>
    </xf>
    <xf numFmtId="176" fontId="0" fillId="0" borderId="72" xfId="0" applyNumberFormat="1" applyFont="1" applyFill="1" applyBorder="1" applyAlignment="1">
      <alignment horizontal="center" vertical="center"/>
    </xf>
    <xf numFmtId="177" fontId="0" fillId="0" borderId="72" xfId="0" applyNumberFormat="1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 shrinkToFit="1"/>
    </xf>
    <xf numFmtId="176" fontId="0" fillId="0" borderId="50" xfId="0" applyNumberFormat="1" applyFont="1" applyFill="1" applyBorder="1" applyAlignment="1">
      <alignment horizontal="center" vertical="center"/>
    </xf>
    <xf numFmtId="177" fontId="0" fillId="0" borderId="50" xfId="0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 shrinkToFit="1"/>
    </xf>
    <xf numFmtId="0" fontId="26" fillId="0" borderId="7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7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28" fillId="24" borderId="31" xfId="0" applyFont="1" applyFill="1" applyBorder="1" applyAlignment="1">
      <alignment vertical="center"/>
    </xf>
    <xf numFmtId="0" fontId="28" fillId="25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3" xfId="0" applyFont="1" applyFill="1" applyBorder="1" applyAlignment="1">
      <alignment vertical="center"/>
    </xf>
    <xf numFmtId="0" fontId="38" fillId="0" borderId="0" xfId="115">
      <alignment vertical="center"/>
    </xf>
    <xf numFmtId="0" fontId="41" fillId="0" borderId="0" xfId="115" applyFont="1" applyFill="1" applyBorder="1">
      <alignment vertical="center"/>
    </xf>
    <xf numFmtId="0" fontId="42" fillId="0" borderId="0" xfId="116"/>
    <xf numFmtId="0" fontId="44" fillId="0" borderId="31" xfId="116" applyFont="1" applyBorder="1" applyAlignment="1">
      <alignment vertical="center"/>
    </xf>
    <xf numFmtId="0" fontId="44" fillId="0" borderId="0" xfId="116" applyFont="1" applyAlignment="1">
      <alignment vertical="center"/>
    </xf>
    <xf numFmtId="0" fontId="44" fillId="26" borderId="79" xfId="116" applyFont="1" applyFill="1" applyBorder="1" applyAlignment="1">
      <alignment horizontal="center" vertical="center"/>
    </xf>
    <xf numFmtId="0" fontId="44" fillId="26" borderId="33" xfId="116" applyFont="1" applyFill="1" applyBorder="1" applyAlignment="1">
      <alignment horizontal="center" vertical="center"/>
    </xf>
    <xf numFmtId="0" fontId="44" fillId="26" borderId="34" xfId="116" applyFont="1" applyFill="1" applyBorder="1" applyAlignment="1">
      <alignment horizontal="center" vertical="center"/>
    </xf>
    <xf numFmtId="0" fontId="44" fillId="26" borderId="35" xfId="116" applyFont="1" applyFill="1" applyBorder="1" applyAlignment="1">
      <alignment horizontal="center" vertical="center"/>
    </xf>
    <xf numFmtId="0" fontId="44" fillId="26" borderId="36" xfId="116" applyFont="1" applyFill="1" applyBorder="1" applyAlignment="1">
      <alignment horizontal="center" vertical="center"/>
    </xf>
    <xf numFmtId="0" fontId="44" fillId="26" borderId="32" xfId="116" applyFont="1" applyFill="1" applyBorder="1" applyAlignment="1">
      <alignment horizontal="center" vertical="center"/>
    </xf>
    <xf numFmtId="0" fontId="44" fillId="26" borderId="37" xfId="116" applyFont="1" applyFill="1" applyBorder="1" applyAlignment="1">
      <alignment horizontal="center" vertical="center"/>
    </xf>
    <xf numFmtId="0" fontId="44" fillId="0" borderId="80" xfId="116" applyFont="1" applyBorder="1" applyAlignment="1">
      <alignment vertical="center" wrapText="1"/>
    </xf>
    <xf numFmtId="0" fontId="44" fillId="0" borderId="18" xfId="116" applyFont="1" applyBorder="1" applyAlignment="1">
      <alignment vertical="center" wrapText="1"/>
    </xf>
    <xf numFmtId="0" fontId="44" fillId="0" borderId="19" xfId="116" applyFont="1" applyBorder="1" applyAlignment="1">
      <alignment vertical="center"/>
    </xf>
    <xf numFmtId="0" fontId="44" fillId="0" borderId="25" xfId="116" applyFont="1" applyBorder="1" applyAlignment="1">
      <alignment vertical="center"/>
    </xf>
    <xf numFmtId="6" fontId="43" fillId="0" borderId="14" xfId="118" applyFont="1" applyFill="1" applyBorder="1" applyAlignment="1">
      <alignment horizontal="right" vertical="center"/>
    </xf>
    <xf numFmtId="180" fontId="42" fillId="0" borderId="22" xfId="116" applyNumberFormat="1" applyFill="1" applyBorder="1" applyAlignment="1">
      <alignment horizontal="right" vertical="center"/>
    </xf>
    <xf numFmtId="188" fontId="42" fillId="0" borderId="10" xfId="116" applyNumberFormat="1" applyFill="1" applyBorder="1" applyAlignment="1">
      <alignment horizontal="center" vertical="center"/>
    </xf>
    <xf numFmtId="179" fontId="42" fillId="0" borderId="20" xfId="117" applyNumberFormat="1" applyFill="1" applyBorder="1" applyAlignment="1">
      <alignment horizontal="center" vertical="center"/>
    </xf>
    <xf numFmtId="0" fontId="42" fillId="0" borderId="10" xfId="116" applyFill="1" applyBorder="1" applyAlignment="1">
      <alignment horizontal="center" vertical="center" shrinkToFit="1"/>
    </xf>
    <xf numFmtId="0" fontId="44" fillId="0" borderId="20" xfId="117" applyFont="1" applyBorder="1" applyAlignment="1">
      <alignment vertical="center"/>
    </xf>
    <xf numFmtId="0" fontId="44" fillId="0" borderId="10" xfId="117" applyFont="1" applyBorder="1" applyAlignment="1">
      <alignment vertical="center"/>
    </xf>
    <xf numFmtId="180" fontId="42" fillId="0" borderId="30" xfId="117" applyNumberFormat="1" applyFill="1" applyBorder="1" applyAlignment="1">
      <alignment horizontal="right" vertical="center"/>
    </xf>
    <xf numFmtId="178" fontId="42" fillId="0" borderId="20" xfId="117" applyNumberFormat="1" applyFill="1" applyBorder="1" applyAlignment="1">
      <alignment horizontal="center" vertical="center"/>
    </xf>
    <xf numFmtId="0" fontId="42" fillId="0" borderId="10" xfId="116" applyBorder="1" applyAlignment="1">
      <alignment horizontal="center" vertical="center"/>
    </xf>
    <xf numFmtId="196" fontId="42" fillId="0" borderId="20" xfId="117" applyNumberFormat="1" applyFill="1" applyBorder="1" applyAlignment="1">
      <alignment horizontal="center" vertical="center"/>
    </xf>
    <xf numFmtId="0" fontId="42" fillId="0" borderId="21" xfId="116" applyBorder="1" applyAlignment="1">
      <alignment horizontal="left" vertical="center" shrinkToFit="1"/>
    </xf>
    <xf numFmtId="0" fontId="44" fillId="0" borderId="23" xfId="116" applyFont="1" applyBorder="1" applyAlignment="1">
      <alignment vertical="center" wrapText="1"/>
    </xf>
    <xf numFmtId="0" fontId="44" fillId="0" borderId="78" xfId="116" applyFont="1" applyBorder="1" applyAlignment="1">
      <alignment vertical="center" wrapText="1"/>
    </xf>
    <xf numFmtId="49" fontId="44" fillId="0" borderId="81" xfId="115" applyNumberFormat="1" applyFont="1" applyBorder="1" applyAlignment="1">
      <alignment vertical="center" shrinkToFit="1"/>
    </xf>
    <xf numFmtId="0" fontId="44" fillId="0" borderId="24" xfId="117" applyFont="1" applyBorder="1" applyAlignment="1">
      <alignment vertical="center"/>
    </xf>
    <xf numFmtId="49" fontId="44" fillId="0" borderId="78" xfId="115" applyNumberFormat="1" applyFont="1" applyBorder="1" applyAlignment="1">
      <alignment vertical="center" shrinkToFit="1"/>
    </xf>
    <xf numFmtId="196" fontId="42" fillId="0" borderId="10" xfId="117" applyNumberFormat="1" applyFill="1" applyBorder="1" applyAlignment="1">
      <alignment horizontal="center" vertical="center"/>
    </xf>
    <xf numFmtId="0" fontId="42" fillId="0" borderId="25" xfId="116" applyBorder="1" applyAlignment="1">
      <alignment horizontal="left" vertical="center" shrinkToFit="1"/>
    </xf>
    <xf numFmtId="0" fontId="44" fillId="0" borderId="82" xfId="117" applyFont="1" applyBorder="1" applyAlignment="1">
      <alignment vertical="center" wrapText="1"/>
    </xf>
    <xf numFmtId="193" fontId="0" fillId="0" borderId="20" xfId="118" applyNumberFormat="1" applyFont="1" applyFill="1" applyBorder="1" applyAlignment="1">
      <alignment horizontal="center" vertical="center"/>
    </xf>
    <xf numFmtId="179" fontId="42" fillId="0" borderId="10" xfId="117" applyNumberFormat="1" applyFill="1" applyBorder="1" applyAlignment="1">
      <alignment horizontal="center" vertical="center"/>
    </xf>
    <xf numFmtId="0" fontId="42" fillId="0" borderId="16" xfId="116" applyBorder="1" applyAlignment="1">
      <alignment vertical="center" wrapText="1"/>
    </xf>
    <xf numFmtId="0" fontId="44" fillId="0" borderId="83" xfId="116" applyFont="1" applyBorder="1" applyAlignment="1">
      <alignment vertical="center"/>
    </xf>
    <xf numFmtId="0" fontId="44" fillId="0" borderId="84" xfId="116" applyFont="1" applyBorder="1" applyAlignment="1">
      <alignment horizontal="right" vertical="center"/>
    </xf>
    <xf numFmtId="5" fontId="42" fillId="0" borderId="31" xfId="118" applyNumberFormat="1" applyFont="1" applyFill="1" applyBorder="1" applyAlignment="1">
      <alignment horizontal="center" vertical="center"/>
    </xf>
    <xf numFmtId="0" fontId="47" fillId="26" borderId="84" xfId="116" applyFont="1" applyFill="1" applyBorder="1" applyAlignment="1">
      <alignment vertical="center"/>
    </xf>
    <xf numFmtId="0" fontId="48" fillId="26" borderId="50" xfId="116" applyFont="1" applyFill="1" applyBorder="1" applyAlignment="1">
      <alignment vertical="center"/>
    </xf>
    <xf numFmtId="197" fontId="49" fillId="26" borderId="52" xfId="119" applyNumberFormat="1" applyFont="1" applyFill="1" applyBorder="1" applyAlignment="1">
      <alignment vertical="center"/>
    </xf>
    <xf numFmtId="0" fontId="50" fillId="26" borderId="53" xfId="116" applyFont="1" applyFill="1" applyBorder="1" applyAlignment="1">
      <alignment horizontal="right" vertical="center"/>
    </xf>
    <xf numFmtId="5" fontId="44" fillId="26" borderId="50" xfId="116" applyNumberFormat="1" applyFont="1" applyFill="1" applyBorder="1" applyAlignment="1">
      <alignment horizontal="center" vertical="center"/>
    </xf>
    <xf numFmtId="0" fontId="48" fillId="26" borderId="51" xfId="116" applyFont="1" applyFill="1" applyBorder="1" applyAlignment="1">
      <alignment vertical="center"/>
    </xf>
    <xf numFmtId="0" fontId="43" fillId="0" borderId="0" xfId="116" applyFont="1" applyAlignment="1">
      <alignment vertical="center"/>
    </xf>
    <xf numFmtId="5" fontId="44" fillId="0" borderId="0" xfId="116" applyNumberFormat="1" applyFont="1" applyAlignment="1">
      <alignment vertical="center"/>
    </xf>
    <xf numFmtId="0" fontId="45" fillId="0" borderId="0" xfId="116" applyFont="1"/>
    <xf numFmtId="198" fontId="51" fillId="0" borderId="0" xfId="115" applyNumberFormat="1" applyFont="1">
      <alignment vertical="center"/>
    </xf>
    <xf numFmtId="0" fontId="44" fillId="0" borderId="0" xfId="115" applyFont="1" applyFill="1" applyAlignment="1">
      <alignment vertical="center" wrapText="1"/>
    </xf>
    <xf numFmtId="197" fontId="42" fillId="0" borderId="0" xfId="116" applyNumberFormat="1"/>
    <xf numFmtId="198" fontId="42" fillId="0" borderId="0" xfId="116" applyNumberFormat="1"/>
    <xf numFmtId="198" fontId="44" fillId="0" borderId="0" xfId="115" applyNumberFormat="1" applyFont="1" applyFill="1" applyAlignment="1">
      <alignment horizontal="center" vertical="center"/>
    </xf>
    <xf numFmtId="198" fontId="44" fillId="0" borderId="0" xfId="115" applyNumberFormat="1" applyFont="1" applyFill="1">
      <alignment vertical="center"/>
    </xf>
    <xf numFmtId="199" fontId="44" fillId="0" borderId="0" xfId="115" applyNumberFormat="1" applyFont="1" applyFill="1">
      <alignment vertical="center"/>
    </xf>
    <xf numFmtId="198" fontId="38" fillId="0" borderId="0" xfId="115" applyNumberFormat="1">
      <alignment vertical="center"/>
    </xf>
    <xf numFmtId="0" fontId="42" fillId="0" borderId="0" xfId="116" applyFont="1" applyAlignment="1">
      <alignment horizontal="left"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7" fillId="0" borderId="0" xfId="115" applyFont="1">
      <alignment vertical="center"/>
    </xf>
    <xf numFmtId="0" fontId="37" fillId="0" borderId="0" xfId="115" applyFont="1" applyAlignment="1">
      <alignment horizontal="right" vertical="center"/>
    </xf>
    <xf numFmtId="0" fontId="37" fillId="0" borderId="16" xfId="115" applyFont="1" applyBorder="1">
      <alignment vertical="center"/>
    </xf>
    <xf numFmtId="5" fontId="37" fillId="0" borderId="16" xfId="115" applyNumberFormat="1" applyFont="1" applyBorder="1">
      <alignment vertical="center"/>
    </xf>
    <xf numFmtId="5" fontId="37" fillId="0" borderId="85" xfId="115" applyNumberFormat="1" applyFont="1" applyBorder="1">
      <alignment vertical="center"/>
    </xf>
    <xf numFmtId="5" fontId="37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2" fillId="0" borderId="0" xfId="115" applyFont="1">
      <alignment vertical="center"/>
    </xf>
    <xf numFmtId="0" fontId="53" fillId="0" borderId="0" xfId="115" applyFont="1">
      <alignment vertical="center"/>
    </xf>
    <xf numFmtId="5" fontId="53" fillId="0" borderId="0" xfId="115" applyNumberFormat="1" applyFont="1">
      <alignment vertical="center"/>
    </xf>
    <xf numFmtId="0" fontId="39" fillId="0" borderId="0" xfId="115" applyFont="1" applyAlignment="1">
      <alignment horizontal="right" vertical="center"/>
    </xf>
    <xf numFmtId="0" fontId="37" fillId="0" borderId="23" xfId="115" applyFont="1" applyBorder="1">
      <alignment vertical="center"/>
    </xf>
    <xf numFmtId="0" fontId="37" fillId="0" borderId="85" xfId="115" applyFont="1" applyBorder="1">
      <alignment vertical="center"/>
    </xf>
    <xf numFmtId="0" fontId="44" fillId="0" borderId="12" xfId="116" applyFont="1" applyBorder="1" applyAlignment="1">
      <alignment vertical="center" wrapText="1"/>
    </xf>
    <xf numFmtId="0" fontId="44" fillId="0" borderId="76" xfId="116" applyFont="1" applyBorder="1" applyAlignment="1">
      <alignment vertical="center" wrapText="1"/>
    </xf>
    <xf numFmtId="0" fontId="44" fillId="0" borderId="77" xfId="116" applyFont="1" applyBorder="1" applyAlignment="1">
      <alignment vertical="center" wrapText="1"/>
    </xf>
    <xf numFmtId="0" fontId="44" fillId="0" borderId="82" xfId="116" applyFont="1" applyBorder="1" applyAlignment="1">
      <alignment vertical="center" wrapText="1"/>
    </xf>
    <xf numFmtId="0" fontId="44" fillId="0" borderId="86" xfId="116" applyFont="1" applyBorder="1" applyAlignment="1">
      <alignment vertical="center" wrapText="1"/>
    </xf>
    <xf numFmtId="0" fontId="44" fillId="0" borderId="0" xfId="115" applyFont="1" applyBorder="1">
      <alignment vertical="center"/>
    </xf>
    <xf numFmtId="0" fontId="54" fillId="0" borderId="0" xfId="116" applyFont="1"/>
    <xf numFmtId="0" fontId="55" fillId="0" borderId="0" xfId="116" applyFont="1" applyAlignment="1">
      <alignment horizontal="center" vertical="center"/>
    </xf>
    <xf numFmtId="0" fontId="55" fillId="0" borderId="0" xfId="116" applyFont="1" applyAlignment="1">
      <alignment horizontal="left" vertical="center"/>
    </xf>
    <xf numFmtId="0" fontId="56" fillId="0" borderId="0" xfId="116" applyFont="1" applyAlignment="1">
      <alignment vertical="center"/>
    </xf>
    <xf numFmtId="176" fontId="26" fillId="0" borderId="22" xfId="0" applyNumberFormat="1" applyFont="1" applyFill="1" applyBorder="1" applyAlignment="1">
      <alignment vertical="center"/>
    </xf>
    <xf numFmtId="180" fontId="0" fillId="0" borderId="15" xfId="42" applyNumberFormat="1" applyFont="1" applyFill="1" applyBorder="1" applyAlignment="1">
      <alignment horizontal="right" vertical="top"/>
    </xf>
    <xf numFmtId="192" fontId="0" fillId="0" borderId="0" xfId="44" applyNumberFormat="1" applyFont="1" applyFill="1" applyBorder="1" applyAlignment="1">
      <alignment horizontal="center" vertical="top"/>
    </xf>
    <xf numFmtId="176" fontId="26" fillId="0" borderId="30" xfId="0" applyNumberFormat="1" applyFont="1" applyFill="1" applyBorder="1" applyAlignment="1">
      <alignment vertical="center"/>
    </xf>
    <xf numFmtId="0" fontId="39" fillId="0" borderId="0" xfId="115" applyFont="1" applyAlignment="1">
      <alignment horizontal="left" vertical="center"/>
    </xf>
    <xf numFmtId="0" fontId="44" fillId="0" borderId="0" xfId="116" applyFont="1" applyBorder="1" applyAlignment="1">
      <alignment vertical="center"/>
    </xf>
    <xf numFmtId="5" fontId="44" fillId="0" borderId="0" xfId="116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180" fontId="0" fillId="0" borderId="30" xfId="117" applyNumberFormat="1" applyFont="1" applyFill="1" applyBorder="1" applyAlignment="1">
      <alignment horizontal="right" vertical="center"/>
    </xf>
    <xf numFmtId="178" fontId="0" fillId="0" borderId="20" xfId="117" applyNumberFormat="1" applyFont="1" applyFill="1" applyBorder="1" applyAlignment="1">
      <alignment horizontal="center" vertical="center"/>
    </xf>
    <xf numFmtId="180" fontId="0" fillId="0" borderId="22" xfId="116" applyNumberFormat="1" applyFont="1" applyFill="1" applyBorder="1" applyAlignment="1">
      <alignment horizontal="right" vertical="center"/>
    </xf>
    <xf numFmtId="179" fontId="0" fillId="0" borderId="20" xfId="117" applyNumberFormat="1" applyFont="1" applyFill="1" applyBorder="1" applyAlignment="1">
      <alignment horizontal="center" vertical="center"/>
    </xf>
    <xf numFmtId="196" fontId="0" fillId="0" borderId="20" xfId="117" applyNumberFormat="1" applyFont="1" applyFill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ont="1" applyFill="1"/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38" fillId="0" borderId="40" xfId="115" applyFont="1" applyFill="1" applyBorder="1" applyAlignment="1">
      <alignment vertical="center" wrapText="1"/>
    </xf>
    <xf numFmtId="0" fontId="38" fillId="0" borderId="40" xfId="115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0" fillId="0" borderId="31" xfId="0" applyFont="1" applyBorder="1" applyAlignment="1">
      <alignment horizontal="center" vertical="top"/>
    </xf>
  </cellXfs>
  <cellStyles count="12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AF2939-F0BE-41B9-BE98-F7FFD28AFB49}"/>
            </a:ext>
          </a:extLst>
        </xdr:cNvPr>
        <xdr:cNvSpPr>
          <a:spLocks noChangeArrowheads="1"/>
        </xdr:cNvSpPr>
      </xdr:nvSpPr>
      <xdr:spPr bwMode="auto">
        <a:xfrm>
          <a:off x="6431280" y="9525"/>
          <a:ext cx="466733" cy="177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58000" y="9525"/>
          <a:ext cx="805823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8EE9-5BBB-449E-8E5F-2D38C5A3B267}">
  <sheetPr>
    <tabColor rgb="FFFFFFCC"/>
    <pageSetUpPr fitToPage="1"/>
  </sheetPr>
  <dimension ref="B2:E14"/>
  <sheetViews>
    <sheetView tabSelected="1" view="pageBreakPreview" zoomScaleSheetLayoutView="100" workbookViewId="0"/>
  </sheetViews>
  <sheetFormatPr defaultColWidth="9" defaultRowHeight="13"/>
  <cols>
    <col min="1" max="2" width="3.08984375" style="225" customWidth="1"/>
    <col min="3" max="3" width="49" style="225" customWidth="1"/>
    <col min="4" max="4" width="44.90625" style="225" customWidth="1"/>
    <col min="5" max="5" width="9" style="225" customWidth="1"/>
    <col min="6" max="9" width="9.453125" style="225" customWidth="1"/>
    <col min="10" max="10" width="11.08984375" style="225" customWidth="1"/>
    <col min="11" max="18" width="3.453125" style="225" customWidth="1"/>
    <col min="19" max="16384" width="9" style="225"/>
  </cols>
  <sheetData>
    <row r="2" spans="2:5" ht="27" customHeight="1">
      <c r="B2" s="285"/>
      <c r="C2" s="314" t="s">
        <v>295</v>
      </c>
      <c r="D2" s="285"/>
    </row>
    <row r="3" spans="2:5" ht="16.5">
      <c r="B3" s="285"/>
      <c r="C3" s="297"/>
      <c r="D3" s="285"/>
    </row>
    <row r="4" spans="2:5" ht="16.5">
      <c r="B4" s="285"/>
      <c r="C4" s="285" t="s">
        <v>304</v>
      </c>
      <c r="D4" s="285"/>
    </row>
    <row r="5" spans="2:5" ht="16.5">
      <c r="B5" s="285"/>
      <c r="C5" s="287" t="s">
        <v>245</v>
      </c>
      <c r="E5" s="286"/>
    </row>
    <row r="6" spans="2:5" ht="16.5">
      <c r="B6" s="285"/>
      <c r="C6" s="287"/>
      <c r="D6" s="288" t="s">
        <v>244</v>
      </c>
      <c r="E6" s="286"/>
    </row>
    <row r="7" spans="2:5" ht="16.5">
      <c r="B7" s="285">
        <v>1</v>
      </c>
      <c r="C7" s="289" t="s">
        <v>262</v>
      </c>
      <c r="D7" s="290"/>
    </row>
    <row r="8" spans="2:5" ht="17" thickBot="1">
      <c r="B8" s="285">
        <v>2</v>
      </c>
      <c r="C8" s="299" t="s">
        <v>263</v>
      </c>
      <c r="D8" s="291"/>
    </row>
    <row r="9" spans="2:5" ht="17" thickTop="1">
      <c r="B9" s="285"/>
      <c r="C9" s="298" t="s">
        <v>243</v>
      </c>
      <c r="D9" s="292">
        <f>SUM(D7:D8)</f>
        <v>0</v>
      </c>
    </row>
    <row r="10" spans="2:5" ht="16.5">
      <c r="B10" s="285"/>
      <c r="C10" s="293"/>
      <c r="D10" s="285"/>
    </row>
    <row r="11" spans="2:5" ht="16.5">
      <c r="B11" s="285"/>
      <c r="C11" s="294" t="s">
        <v>299</v>
      </c>
      <c r="D11" s="285"/>
    </row>
    <row r="12" spans="2:5" ht="16.5">
      <c r="B12" s="285"/>
      <c r="C12" s="295"/>
      <c r="D12" s="296"/>
    </row>
    <row r="13" spans="2:5" ht="16.5">
      <c r="B13" s="285"/>
      <c r="C13" s="294"/>
      <c r="D13" s="285"/>
    </row>
    <row r="14" spans="2:5" ht="16.5">
      <c r="B14" s="285"/>
      <c r="C14" s="285"/>
      <c r="D14" s="285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5"/>
  <sheetViews>
    <sheetView view="pageBreakPreview" zoomScaleSheetLayoutView="100" workbookViewId="0"/>
  </sheetViews>
  <sheetFormatPr defaultColWidth="9" defaultRowHeight="13"/>
  <cols>
    <col min="1" max="2" width="3.08984375" style="225" customWidth="1"/>
    <col min="3" max="3" width="49" style="225" customWidth="1"/>
    <col min="4" max="4" width="44.90625" style="225" customWidth="1"/>
    <col min="5" max="5" width="9" style="225" customWidth="1"/>
    <col min="6" max="9" width="9.453125" style="225" customWidth="1"/>
    <col min="10" max="10" width="11.08984375" style="225" customWidth="1"/>
    <col min="11" max="18" width="3.453125" style="225" customWidth="1"/>
    <col min="19" max="16384" width="9" style="225"/>
  </cols>
  <sheetData>
    <row r="2" spans="2:5" ht="27" customHeight="1">
      <c r="B2" s="285"/>
      <c r="C2" s="314" t="s">
        <v>295</v>
      </c>
      <c r="D2" s="285"/>
    </row>
    <row r="3" spans="2:5" ht="16.5">
      <c r="B3" s="285"/>
      <c r="C3" s="297"/>
      <c r="D3" s="285"/>
    </row>
    <row r="4" spans="2:5" ht="16.5">
      <c r="B4" s="285"/>
      <c r="C4" s="285" t="s">
        <v>303</v>
      </c>
      <c r="D4" s="285"/>
    </row>
    <row r="5" spans="2:5" ht="16.5">
      <c r="B5" s="285"/>
      <c r="C5" s="287" t="s">
        <v>245</v>
      </c>
      <c r="E5" s="286"/>
    </row>
    <row r="6" spans="2:5" ht="16.5">
      <c r="B6" s="285"/>
      <c r="C6" s="287"/>
      <c r="D6" s="288" t="s">
        <v>244</v>
      </c>
      <c r="E6" s="286"/>
    </row>
    <row r="7" spans="2:5" ht="16.5">
      <c r="B7" s="285">
        <v>1</v>
      </c>
      <c r="C7" s="289" t="s">
        <v>262</v>
      </c>
      <c r="D7" s="290"/>
    </row>
    <row r="8" spans="2:5" ht="16.5">
      <c r="B8" s="285">
        <v>2</v>
      </c>
      <c r="C8" s="289" t="s">
        <v>263</v>
      </c>
      <c r="D8" s="290"/>
    </row>
    <row r="9" spans="2:5" ht="17" thickBot="1">
      <c r="B9" s="285">
        <v>3</v>
      </c>
      <c r="C9" s="299" t="s">
        <v>246</v>
      </c>
      <c r="D9" s="291"/>
    </row>
    <row r="10" spans="2:5" ht="17" thickTop="1">
      <c r="B10" s="285"/>
      <c r="C10" s="298" t="s">
        <v>243</v>
      </c>
      <c r="D10" s="292">
        <f>SUM(D7:D9)</f>
        <v>0</v>
      </c>
    </row>
    <row r="11" spans="2:5" ht="16.5">
      <c r="B11" s="285"/>
      <c r="C11" s="293"/>
      <c r="D11" s="285"/>
    </row>
    <row r="12" spans="2:5" ht="16.5">
      <c r="B12" s="285"/>
      <c r="C12" s="294"/>
      <c r="D12" s="285"/>
    </row>
    <row r="13" spans="2:5" ht="16.5">
      <c r="B13" s="285"/>
      <c r="C13" s="295"/>
      <c r="D13" s="296"/>
    </row>
    <row r="14" spans="2:5" ht="16.5">
      <c r="B14" s="285"/>
      <c r="C14" s="294"/>
      <c r="D14" s="285"/>
    </row>
    <row r="15" spans="2:5" ht="16.5">
      <c r="B15" s="285"/>
      <c r="C15" s="285"/>
      <c r="D15" s="285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zoomScaleNormal="55" zoomScaleSheetLayoutView="100" workbookViewId="0">
      <selection sqref="A1:N1"/>
    </sheetView>
  </sheetViews>
  <sheetFormatPr defaultColWidth="9" defaultRowHeight="13"/>
  <cols>
    <col min="1" max="1" width="17.90625" style="28" customWidth="1"/>
    <col min="2" max="2" width="26.453125" style="28" customWidth="1"/>
    <col min="3" max="3" width="30.90625" style="28" customWidth="1"/>
    <col min="4" max="4" width="2.6328125" style="28" customWidth="1"/>
    <col min="5" max="5" width="2.08984375" style="28" customWidth="1"/>
    <col min="6" max="7" width="9" style="28"/>
    <col min="8" max="8" width="18.36328125" style="28" customWidth="1"/>
    <col min="9" max="9" width="18.08984375" style="28" customWidth="1"/>
    <col min="10" max="11" width="14.90625" style="28" bestFit="1" customWidth="1"/>
    <col min="12" max="12" width="11.36328125" style="28" customWidth="1"/>
    <col min="13" max="14" width="9" style="28"/>
    <col min="15" max="15" width="4.08984375" style="28" customWidth="1"/>
    <col min="16" max="16384" width="9" style="28"/>
  </cols>
  <sheetData>
    <row r="1" spans="1:14" ht="20.149999999999999" customHeight="1">
      <c r="A1" s="356" t="s">
        <v>296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ht="20.149999999999999" customHeight="1">
      <c r="A2" s="357" t="s">
        <v>302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4" ht="20.149999999999999" customHeight="1" thickBot="1">
      <c r="A3" s="213" t="s">
        <v>132</v>
      </c>
      <c r="B3" s="29"/>
      <c r="C3" s="359" t="s">
        <v>110</v>
      </c>
      <c r="D3" s="359"/>
      <c r="E3" s="359"/>
      <c r="F3" s="359"/>
      <c r="G3" s="359"/>
      <c r="H3" s="359"/>
      <c r="I3" s="6"/>
      <c r="J3" s="30"/>
      <c r="K3" s="30"/>
      <c r="L3" s="30"/>
      <c r="M3" s="30"/>
      <c r="N3" s="30"/>
    </row>
    <row r="4" spans="1:14" ht="30" customHeight="1" thickBot="1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5"/>
      <c r="I4" s="31" t="s">
        <v>54</v>
      </c>
      <c r="J4" s="36"/>
      <c r="K4" s="37"/>
      <c r="L4" s="37"/>
      <c r="M4" s="37"/>
      <c r="N4" s="94"/>
    </row>
    <row r="5" spans="1:14" ht="30" customHeight="1" thickTop="1">
      <c r="A5" s="1" t="s">
        <v>115</v>
      </c>
      <c r="B5" s="322" t="s">
        <v>100</v>
      </c>
      <c r="C5" s="5" t="s">
        <v>162</v>
      </c>
      <c r="D5" s="9" t="s">
        <v>59</v>
      </c>
      <c r="E5" s="362" t="s">
        <v>60</v>
      </c>
      <c r="F5" s="363"/>
      <c r="G5" s="363"/>
      <c r="H5" s="364"/>
      <c r="I5" s="7"/>
      <c r="J5" s="10"/>
      <c r="K5" s="319"/>
      <c r="L5" s="319"/>
      <c r="M5" s="319"/>
      <c r="N5" s="14"/>
    </row>
    <row r="6" spans="1:14" ht="30" customHeight="1">
      <c r="A6" s="1"/>
      <c r="B6" s="16" t="s">
        <v>112</v>
      </c>
      <c r="C6" s="5"/>
      <c r="D6" s="9" t="s">
        <v>14</v>
      </c>
      <c r="E6" s="320" t="s">
        <v>55</v>
      </c>
      <c r="F6" s="320"/>
      <c r="G6" s="320"/>
      <c r="H6" s="321"/>
      <c r="I6" s="50"/>
      <c r="J6" s="44"/>
      <c r="K6" s="51" t="s">
        <v>113</v>
      </c>
      <c r="L6" s="51">
        <v>0</v>
      </c>
      <c r="M6" s="319"/>
      <c r="N6" s="14"/>
    </row>
    <row r="7" spans="1:14" ht="30" customHeight="1">
      <c r="A7" s="1"/>
      <c r="B7" s="16"/>
      <c r="C7" s="5"/>
      <c r="D7" s="9" t="s">
        <v>15</v>
      </c>
      <c r="E7" s="320"/>
      <c r="F7" s="320"/>
      <c r="G7" s="320"/>
      <c r="H7" s="321"/>
      <c r="I7" s="50"/>
      <c r="J7" s="44"/>
      <c r="K7" s="51" t="s">
        <v>114</v>
      </c>
      <c r="L7" s="51">
        <v>0</v>
      </c>
      <c r="M7" s="319"/>
      <c r="N7" s="14"/>
    </row>
    <row r="8" spans="1:14" ht="30" customHeight="1">
      <c r="A8" s="1"/>
      <c r="B8" s="16"/>
      <c r="C8" s="5"/>
      <c r="D8" s="9" t="s">
        <v>16</v>
      </c>
      <c r="E8" s="320"/>
      <c r="F8" s="320"/>
      <c r="G8" s="320"/>
      <c r="H8" s="321"/>
      <c r="I8" s="50"/>
      <c r="J8" s="44"/>
      <c r="K8" s="51"/>
      <c r="L8" s="51">
        <v>0</v>
      </c>
      <c r="M8" s="319"/>
      <c r="N8" s="14"/>
    </row>
    <row r="9" spans="1:14" ht="30" customHeight="1">
      <c r="A9" s="1"/>
      <c r="B9" s="19"/>
      <c r="C9" s="5"/>
      <c r="D9" s="9" t="s">
        <v>43</v>
      </c>
      <c r="E9" s="320"/>
      <c r="F9" s="320"/>
      <c r="G9" s="320"/>
      <c r="H9" s="321"/>
      <c r="I9" s="50"/>
      <c r="J9" s="44"/>
      <c r="K9" s="51"/>
      <c r="L9" s="51">
        <v>0</v>
      </c>
      <c r="M9" s="319"/>
      <c r="N9" s="14"/>
    </row>
    <row r="10" spans="1:14" ht="30" customHeight="1">
      <c r="A10" s="1"/>
      <c r="B10" s="187" t="s">
        <v>124</v>
      </c>
      <c r="C10" s="8" t="s">
        <v>101</v>
      </c>
      <c r="D10" s="9" t="s">
        <v>24</v>
      </c>
      <c r="E10" s="320" t="s">
        <v>42</v>
      </c>
      <c r="F10" s="320"/>
      <c r="G10" s="320"/>
      <c r="H10" s="321"/>
      <c r="I10" s="50"/>
      <c r="J10" s="44"/>
      <c r="K10" s="51"/>
      <c r="L10" s="51">
        <v>0</v>
      </c>
      <c r="M10" s="319"/>
      <c r="N10" s="14"/>
    </row>
    <row r="11" spans="1:14" ht="30" customHeight="1">
      <c r="A11" s="209" t="s">
        <v>66</v>
      </c>
      <c r="B11" s="210"/>
      <c r="C11" s="5"/>
      <c r="D11" s="9" t="s">
        <v>25</v>
      </c>
      <c r="E11" s="320" t="s">
        <v>26</v>
      </c>
      <c r="F11" s="320"/>
      <c r="G11" s="320"/>
      <c r="H11" s="321"/>
      <c r="I11" s="50"/>
      <c r="J11" s="52"/>
      <c r="K11" s="53"/>
      <c r="L11" s="188">
        <v>0</v>
      </c>
      <c r="M11" s="55"/>
      <c r="N11" s="96"/>
    </row>
    <row r="12" spans="1:14" ht="30" customHeight="1">
      <c r="A12" s="346" t="s">
        <v>279</v>
      </c>
      <c r="B12" s="104"/>
      <c r="C12" s="5"/>
      <c r="D12" s="9" t="s">
        <v>27</v>
      </c>
      <c r="E12" s="320" t="s">
        <v>28</v>
      </c>
      <c r="F12" s="320"/>
      <c r="G12" s="320"/>
      <c r="H12" s="321"/>
      <c r="I12" s="50"/>
      <c r="J12" s="52"/>
      <c r="K12" s="53"/>
      <c r="L12" s="188">
        <v>0</v>
      </c>
      <c r="M12" s="55"/>
      <c r="N12" s="96"/>
    </row>
    <row r="13" spans="1:14" ht="30" customHeight="1">
      <c r="A13" s="346"/>
      <c r="B13" s="104"/>
      <c r="C13" s="5"/>
      <c r="D13" s="9" t="s">
        <v>29</v>
      </c>
      <c r="E13" s="320" t="s">
        <v>30</v>
      </c>
      <c r="F13" s="320"/>
      <c r="G13" s="320"/>
      <c r="H13" s="321"/>
      <c r="I13" s="50"/>
      <c r="J13" s="52"/>
      <c r="K13" s="51"/>
      <c r="L13" s="188">
        <v>0</v>
      </c>
      <c r="M13" s="55"/>
      <c r="N13" s="96"/>
    </row>
    <row r="14" spans="1:14" ht="30" customHeight="1">
      <c r="A14" s="347" t="s">
        <v>283</v>
      </c>
      <c r="B14" s="104"/>
      <c r="C14" s="5"/>
      <c r="D14" s="9" t="s">
        <v>31</v>
      </c>
      <c r="E14" s="320" t="s">
        <v>129</v>
      </c>
      <c r="F14" s="320"/>
      <c r="G14" s="320"/>
      <c r="H14" s="321"/>
      <c r="I14" s="50"/>
      <c r="J14" s="52"/>
      <c r="K14" s="51"/>
      <c r="L14" s="188">
        <v>0</v>
      </c>
      <c r="M14" s="55"/>
      <c r="N14" s="96"/>
    </row>
    <row r="15" spans="1:14" ht="30" customHeight="1">
      <c r="A15" s="348"/>
      <c r="B15" s="3"/>
      <c r="C15" s="8" t="s">
        <v>102</v>
      </c>
      <c r="D15" s="9" t="s">
        <v>32</v>
      </c>
      <c r="E15" s="320" t="s">
        <v>280</v>
      </c>
      <c r="F15" s="320"/>
      <c r="G15" s="320"/>
      <c r="H15" s="321"/>
      <c r="I15" s="50"/>
      <c r="J15" s="44"/>
      <c r="K15" s="60"/>
      <c r="L15" s="51">
        <v>0</v>
      </c>
      <c r="M15" s="319"/>
      <c r="N15" s="14"/>
    </row>
    <row r="16" spans="1:14" ht="30" customHeight="1">
      <c r="A16" s="1"/>
      <c r="B16" s="6"/>
      <c r="C16" s="5" t="s">
        <v>121</v>
      </c>
      <c r="D16" s="9" t="s">
        <v>25</v>
      </c>
      <c r="E16" s="336" t="s">
        <v>281</v>
      </c>
      <c r="F16" s="349"/>
      <c r="G16" s="349"/>
      <c r="H16" s="350"/>
      <c r="I16" s="50"/>
      <c r="J16" s="44"/>
      <c r="K16" s="60"/>
      <c r="L16" s="51">
        <v>0</v>
      </c>
      <c r="M16" s="319"/>
      <c r="N16" s="14"/>
    </row>
    <row r="17" spans="1:14" ht="30" customHeight="1">
      <c r="A17" s="1"/>
      <c r="B17" s="6"/>
      <c r="C17" s="322" t="s">
        <v>103</v>
      </c>
      <c r="D17" s="9" t="s">
        <v>24</v>
      </c>
      <c r="E17" s="320" t="s">
        <v>33</v>
      </c>
      <c r="F17" s="320"/>
      <c r="G17" s="320"/>
      <c r="H17" s="360" t="s">
        <v>278</v>
      </c>
      <c r="I17" s="50"/>
      <c r="J17" s="44"/>
      <c r="K17" s="58"/>
      <c r="L17" s="51">
        <v>0</v>
      </c>
      <c r="M17" s="319"/>
      <c r="N17" s="14"/>
    </row>
    <row r="18" spans="1:14" ht="30" customHeight="1">
      <c r="A18" s="1"/>
      <c r="B18" s="6"/>
      <c r="C18" s="16"/>
      <c r="D18" s="9" t="s">
        <v>25</v>
      </c>
      <c r="E18" s="320" t="s">
        <v>34</v>
      </c>
      <c r="F18" s="320"/>
      <c r="G18" s="320"/>
      <c r="H18" s="361"/>
      <c r="I18" s="50"/>
      <c r="J18" s="44"/>
      <c r="K18" s="58"/>
      <c r="L18" s="51">
        <v>0</v>
      </c>
      <c r="M18" s="319"/>
      <c r="N18" s="14"/>
    </row>
    <row r="19" spans="1:14" ht="30" customHeight="1">
      <c r="A19" s="1"/>
      <c r="B19" s="64"/>
      <c r="C19" s="8" t="s">
        <v>180</v>
      </c>
      <c r="D19" s="9" t="s">
        <v>24</v>
      </c>
      <c r="E19" s="336" t="s">
        <v>264</v>
      </c>
      <c r="F19" s="336"/>
      <c r="G19" s="336"/>
      <c r="H19" s="350"/>
      <c r="I19" s="50"/>
      <c r="J19" s="52"/>
      <c r="K19" s="53"/>
      <c r="L19" s="51">
        <v>0</v>
      </c>
      <c r="M19" s="319"/>
      <c r="N19" s="14"/>
    </row>
    <row r="20" spans="1:14" ht="30" customHeight="1">
      <c r="A20" s="1"/>
      <c r="B20" s="108"/>
      <c r="C20" s="16"/>
      <c r="D20" s="13" t="s">
        <v>25</v>
      </c>
      <c r="E20" s="343" t="s">
        <v>265</v>
      </c>
      <c r="F20" s="343"/>
      <c r="G20" s="343"/>
      <c r="H20" s="14"/>
      <c r="I20" s="50"/>
      <c r="J20" s="101"/>
      <c r="K20" s="102"/>
      <c r="L20" s="319"/>
      <c r="M20" s="319"/>
      <c r="N20" s="14"/>
    </row>
    <row r="21" spans="1:14" ht="30" customHeight="1">
      <c r="A21" s="1"/>
      <c r="B21" s="108"/>
      <c r="C21" s="16"/>
      <c r="D21" s="13" t="s">
        <v>27</v>
      </c>
      <c r="E21" s="353" t="s">
        <v>266</v>
      </c>
      <c r="F21" s="349"/>
      <c r="G21" s="349"/>
      <c r="H21" s="350"/>
      <c r="I21" s="50"/>
      <c r="J21" s="101"/>
      <c r="K21" s="102"/>
      <c r="L21" s="51">
        <v>0</v>
      </c>
      <c r="M21" s="319"/>
      <c r="N21" s="14"/>
    </row>
    <row r="22" spans="1:14" ht="30" customHeight="1">
      <c r="A22" s="216"/>
      <c r="B22" s="2"/>
      <c r="C22" s="19"/>
      <c r="D22" s="215" t="s">
        <v>29</v>
      </c>
      <c r="E22" s="343" t="s">
        <v>267</v>
      </c>
      <c r="F22" s="343"/>
      <c r="G22" s="343"/>
      <c r="H22" s="18" t="s">
        <v>57</v>
      </c>
      <c r="I22" s="50"/>
      <c r="J22" s="105"/>
      <c r="K22" s="102"/>
      <c r="L22" s="319"/>
      <c r="M22" s="319"/>
      <c r="N22" s="14"/>
    </row>
    <row r="23" spans="1:14" ht="30" customHeight="1">
      <c r="A23" s="1"/>
      <c r="B23" s="3"/>
      <c r="C23" s="223" t="s">
        <v>183</v>
      </c>
      <c r="D23" s="215" t="s">
        <v>24</v>
      </c>
      <c r="E23" s="319" t="s">
        <v>182</v>
      </c>
      <c r="F23" s="319"/>
      <c r="G23" s="319"/>
      <c r="H23" s="18"/>
      <c r="I23" s="50"/>
      <c r="J23" s="105"/>
      <c r="K23" s="102"/>
      <c r="L23" s="319"/>
      <c r="M23" s="319"/>
      <c r="N23" s="14"/>
    </row>
    <row r="24" spans="1:14" ht="30" customHeight="1">
      <c r="A24" s="1"/>
      <c r="B24" s="3"/>
      <c r="C24" s="351" t="s">
        <v>282</v>
      </c>
      <c r="D24" s="13" t="s">
        <v>68</v>
      </c>
      <c r="E24" s="320" t="s">
        <v>55</v>
      </c>
      <c r="F24" s="320"/>
      <c r="G24" s="319"/>
      <c r="H24" s="14"/>
      <c r="I24" s="50"/>
      <c r="J24" s="105"/>
      <c r="K24" s="102"/>
      <c r="L24" s="51">
        <v>0</v>
      </c>
      <c r="M24" s="319"/>
      <c r="N24" s="14"/>
    </row>
    <row r="25" spans="1:14" ht="30" customHeight="1">
      <c r="A25" s="1"/>
      <c r="B25" s="3"/>
      <c r="C25" s="352"/>
      <c r="D25" s="224" t="s">
        <v>181</v>
      </c>
      <c r="E25" s="17"/>
      <c r="F25" s="17"/>
      <c r="G25" s="17"/>
      <c r="H25" s="63"/>
      <c r="I25" s="50"/>
      <c r="J25" s="105"/>
      <c r="K25" s="102"/>
      <c r="L25" s="51"/>
      <c r="M25" s="62"/>
      <c r="N25" s="63"/>
    </row>
    <row r="26" spans="1:14" ht="30" customHeight="1">
      <c r="A26" s="1"/>
      <c r="B26" s="8" t="s">
        <v>143</v>
      </c>
      <c r="C26" s="15" t="s">
        <v>163</v>
      </c>
      <c r="D26" s="9" t="s">
        <v>24</v>
      </c>
      <c r="E26" s="358" t="s">
        <v>184</v>
      </c>
      <c r="F26" s="337"/>
      <c r="G26" s="337"/>
      <c r="H26" s="338"/>
      <c r="I26" s="50"/>
      <c r="J26" s="44"/>
      <c r="K26" s="107">
        <v>1</v>
      </c>
      <c r="L26" s="59"/>
      <c r="M26" s="59"/>
      <c r="N26" s="14"/>
    </row>
    <row r="27" spans="1:14" ht="30" customHeight="1">
      <c r="A27" s="1"/>
      <c r="B27" s="5"/>
      <c r="C27" s="15" t="s">
        <v>145</v>
      </c>
      <c r="D27" s="9" t="s">
        <v>24</v>
      </c>
      <c r="E27" s="343" t="s">
        <v>185</v>
      </c>
      <c r="F27" s="337"/>
      <c r="G27" s="337"/>
      <c r="H27" s="338"/>
      <c r="I27" s="50"/>
      <c r="J27" s="44"/>
      <c r="K27" s="107"/>
      <c r="L27" s="59"/>
      <c r="M27" s="59"/>
      <c r="N27" s="14"/>
    </row>
    <row r="28" spans="1:14" ht="30" customHeight="1">
      <c r="A28" s="1"/>
      <c r="B28" s="64"/>
      <c r="C28" s="16"/>
      <c r="D28" s="9" t="s">
        <v>144</v>
      </c>
      <c r="E28" s="219" t="s">
        <v>156</v>
      </c>
      <c r="F28" s="217"/>
      <c r="G28" s="217"/>
      <c r="H28" s="218"/>
      <c r="I28" s="50"/>
      <c r="J28" s="44"/>
      <c r="K28" s="107"/>
      <c r="L28" s="59"/>
      <c r="M28" s="59"/>
      <c r="N28" s="14"/>
    </row>
    <row r="29" spans="1:14" ht="30" customHeight="1">
      <c r="A29" s="1"/>
      <c r="B29" s="64"/>
      <c r="C29" s="8" t="s">
        <v>164</v>
      </c>
      <c r="D29" s="9" t="s">
        <v>24</v>
      </c>
      <c r="E29" s="219" t="s">
        <v>117</v>
      </c>
      <c r="F29" s="219"/>
      <c r="G29" s="219"/>
      <c r="H29" s="221" t="s">
        <v>118</v>
      </c>
      <c r="I29" s="50"/>
      <c r="J29" s="44"/>
      <c r="K29" s="106"/>
      <c r="L29" s="59"/>
      <c r="M29" s="59"/>
      <c r="N29" s="14"/>
    </row>
    <row r="30" spans="1:14" ht="30" customHeight="1">
      <c r="A30" s="1"/>
      <c r="B30" s="64"/>
      <c r="C30" s="15" t="s">
        <v>165</v>
      </c>
      <c r="D30" s="9" t="s">
        <v>32</v>
      </c>
      <c r="E30" s="219" t="s">
        <v>35</v>
      </c>
      <c r="F30" s="219"/>
      <c r="G30" s="219"/>
      <c r="H30" s="221"/>
      <c r="I30" s="50"/>
      <c r="J30" s="52"/>
      <c r="K30" s="59"/>
      <c r="L30" s="59"/>
      <c r="M30" s="59"/>
      <c r="N30" s="14"/>
    </row>
    <row r="31" spans="1:14" ht="30" customHeight="1">
      <c r="A31" s="1"/>
      <c r="B31" s="64"/>
      <c r="C31" s="16"/>
      <c r="D31" s="9" t="s">
        <v>137</v>
      </c>
      <c r="E31" s="219" t="s">
        <v>119</v>
      </c>
      <c r="F31" s="219"/>
      <c r="G31" s="219"/>
      <c r="H31" s="221"/>
      <c r="I31" s="50"/>
      <c r="J31" s="44"/>
      <c r="K31" s="102"/>
      <c r="L31" s="53"/>
      <c r="M31" s="59"/>
      <c r="N31" s="14"/>
    </row>
    <row r="32" spans="1:14" ht="30" customHeight="1">
      <c r="A32" s="1"/>
      <c r="B32" s="64"/>
      <c r="C32" s="16"/>
      <c r="D32" s="9" t="s">
        <v>138</v>
      </c>
      <c r="E32" s="353" t="s">
        <v>186</v>
      </c>
      <c r="F32" s="354"/>
      <c r="G32" s="354"/>
      <c r="H32" s="355"/>
      <c r="I32" s="50"/>
      <c r="J32" s="44"/>
      <c r="K32" s="102"/>
      <c r="L32" s="53"/>
      <c r="M32" s="59"/>
      <c r="N32" s="14"/>
    </row>
    <row r="33" spans="1:14" ht="30" customHeight="1">
      <c r="A33" s="1"/>
      <c r="B33" s="64"/>
      <c r="C33" s="16"/>
      <c r="D33" s="9" t="s">
        <v>139</v>
      </c>
      <c r="E33" s="219" t="s">
        <v>4</v>
      </c>
      <c r="F33" s="219"/>
      <c r="G33" s="219"/>
      <c r="H33" s="221"/>
      <c r="I33" s="50"/>
      <c r="J33" s="44"/>
      <c r="K33" s="102"/>
      <c r="L33" s="53"/>
      <c r="M33" s="59"/>
      <c r="N33" s="14"/>
    </row>
    <row r="34" spans="1:14" ht="30" customHeight="1">
      <c r="A34" s="1"/>
      <c r="B34" s="64"/>
      <c r="C34" s="16"/>
      <c r="D34" s="9" t="s">
        <v>31</v>
      </c>
      <c r="E34" s="219" t="s">
        <v>9</v>
      </c>
      <c r="F34" s="219"/>
      <c r="G34" s="219"/>
      <c r="H34" s="221"/>
      <c r="I34" s="50"/>
      <c r="J34" s="44"/>
      <c r="K34" s="102"/>
      <c r="L34" s="53"/>
      <c r="M34" s="59"/>
      <c r="N34" s="14"/>
    </row>
    <row r="35" spans="1:14" ht="30" customHeight="1">
      <c r="A35" s="1"/>
      <c r="B35" s="3"/>
      <c r="C35" s="8" t="s">
        <v>142</v>
      </c>
      <c r="D35" s="9" t="s">
        <v>24</v>
      </c>
      <c r="E35" s="358" t="s">
        <v>268</v>
      </c>
      <c r="F35" s="337"/>
      <c r="G35" s="337"/>
      <c r="H35" s="338"/>
      <c r="I35" s="50"/>
      <c r="J35" s="44"/>
      <c r="K35" s="107">
        <v>1</v>
      </c>
      <c r="L35" s="59"/>
      <c r="M35" s="59"/>
      <c r="N35" s="14"/>
    </row>
    <row r="36" spans="1:14" ht="30" customHeight="1">
      <c r="A36" s="1"/>
      <c r="B36" s="3"/>
      <c r="C36" s="19"/>
      <c r="D36" s="13" t="s">
        <v>140</v>
      </c>
      <c r="E36" s="353" t="s">
        <v>269</v>
      </c>
      <c r="F36" s="337"/>
      <c r="G36" s="337"/>
      <c r="H36" s="338"/>
      <c r="I36" s="56"/>
      <c r="J36" s="61"/>
      <c r="K36" s="65"/>
      <c r="L36" s="51">
        <v>0</v>
      </c>
      <c r="M36" s="219"/>
      <c r="N36" s="14"/>
    </row>
    <row r="37" spans="1:14" ht="30" customHeight="1">
      <c r="A37" s="1"/>
      <c r="B37" s="3"/>
      <c r="C37" s="8" t="s">
        <v>166</v>
      </c>
      <c r="D37" s="9" t="s">
        <v>24</v>
      </c>
      <c r="E37" s="336" t="s">
        <v>167</v>
      </c>
      <c r="F37" s="337"/>
      <c r="G37" s="337"/>
      <c r="H37" s="338"/>
      <c r="I37" s="50"/>
      <c r="J37" s="44"/>
      <c r="K37" s="65"/>
      <c r="L37" s="66"/>
      <c r="M37" s="219"/>
      <c r="N37" s="14"/>
    </row>
    <row r="38" spans="1:14" ht="30" customHeight="1">
      <c r="A38" s="1"/>
      <c r="B38" s="3"/>
      <c r="C38" s="11"/>
      <c r="D38" s="13" t="s">
        <v>137</v>
      </c>
      <c r="E38" s="353" t="s">
        <v>160</v>
      </c>
      <c r="F38" s="337"/>
      <c r="G38" s="337"/>
      <c r="H38" s="338"/>
      <c r="I38" s="50"/>
      <c r="J38" s="44"/>
      <c r="K38" s="65"/>
      <c r="L38" s="66"/>
      <c r="M38" s="219"/>
      <c r="N38" s="14"/>
    </row>
    <row r="39" spans="1:14" ht="30" customHeight="1">
      <c r="A39" s="1"/>
      <c r="B39" s="3"/>
      <c r="C39" s="5" t="s">
        <v>173</v>
      </c>
      <c r="D39" s="9" t="s">
        <v>174</v>
      </c>
      <c r="E39" s="336" t="s">
        <v>178</v>
      </c>
      <c r="F39" s="337"/>
      <c r="G39" s="337"/>
      <c r="H39" s="338"/>
      <c r="I39" s="50"/>
      <c r="J39" s="44"/>
      <c r="K39" s="65"/>
      <c r="L39" s="51">
        <v>0</v>
      </c>
      <c r="M39" s="219"/>
      <c r="N39" s="14"/>
    </row>
    <row r="40" spans="1:14" ht="30" customHeight="1">
      <c r="A40" s="1"/>
      <c r="B40" s="3"/>
      <c r="C40" s="5"/>
      <c r="D40" s="9" t="s">
        <v>175</v>
      </c>
      <c r="E40" s="336" t="s">
        <v>176</v>
      </c>
      <c r="F40" s="337"/>
      <c r="G40" s="337"/>
      <c r="H40" s="338"/>
      <c r="I40" s="50"/>
      <c r="J40" s="44"/>
      <c r="K40" s="107">
        <v>1</v>
      </c>
      <c r="L40" s="66"/>
      <c r="M40" s="219"/>
      <c r="N40" s="14"/>
    </row>
    <row r="41" spans="1:14" ht="30" customHeight="1">
      <c r="A41" s="1"/>
      <c r="B41" s="3"/>
      <c r="C41" s="16"/>
      <c r="D41" s="224" t="s">
        <v>177</v>
      </c>
      <c r="E41" s="336" t="s">
        <v>179</v>
      </c>
      <c r="F41" s="337"/>
      <c r="G41" s="337"/>
      <c r="H41" s="338"/>
      <c r="I41" s="50"/>
      <c r="J41" s="44"/>
      <c r="K41" s="58"/>
      <c r="L41" s="51">
        <v>0</v>
      </c>
      <c r="M41" s="219"/>
      <c r="N41" s="14"/>
    </row>
    <row r="42" spans="1:14" ht="30" customHeight="1">
      <c r="A42" s="1"/>
      <c r="B42" s="8" t="s">
        <v>168</v>
      </c>
      <c r="C42" s="8" t="s">
        <v>187</v>
      </c>
      <c r="D42" s="20" t="s">
        <v>32</v>
      </c>
      <c r="E42" s="342" t="s">
        <v>270</v>
      </c>
      <c r="F42" s="343"/>
      <c r="G42" s="343"/>
      <c r="H42" s="21" t="s">
        <v>56</v>
      </c>
      <c r="I42" s="50"/>
      <c r="J42" s="103"/>
      <c r="K42" s="106"/>
      <c r="L42" s="51">
        <v>0</v>
      </c>
      <c r="M42" s="22"/>
      <c r="N42" s="86"/>
    </row>
    <row r="43" spans="1:14" ht="30" customHeight="1">
      <c r="A43" s="1"/>
      <c r="B43" s="64"/>
      <c r="C43" s="5"/>
      <c r="D43" s="9" t="s">
        <v>25</v>
      </c>
      <c r="E43" s="219" t="s">
        <v>271</v>
      </c>
      <c r="F43" s="219"/>
      <c r="G43" s="219"/>
      <c r="H43" s="221"/>
      <c r="I43" s="50"/>
      <c r="J43" s="44"/>
      <c r="K43" s="106"/>
      <c r="L43" s="51">
        <v>0</v>
      </c>
      <c r="M43" s="59"/>
      <c r="N43" s="14"/>
    </row>
    <row r="44" spans="1:14" ht="30" customHeight="1">
      <c r="A44" s="1"/>
      <c r="B44" s="64"/>
      <c r="C44" s="5"/>
      <c r="D44" s="9" t="s">
        <v>135</v>
      </c>
      <c r="E44" s="219" t="s">
        <v>141</v>
      </c>
      <c r="F44" s="219"/>
      <c r="G44" s="219"/>
      <c r="H44" s="221"/>
      <c r="I44" s="50"/>
      <c r="J44" s="44"/>
      <c r="K44" s="106"/>
      <c r="L44" s="51">
        <v>0</v>
      </c>
      <c r="M44" s="59"/>
      <c r="N44" s="14"/>
    </row>
    <row r="45" spans="1:14" ht="30" customHeight="1">
      <c r="A45" s="1"/>
      <c r="B45" s="64"/>
      <c r="C45" s="5"/>
      <c r="D45" s="9" t="s">
        <v>136</v>
      </c>
      <c r="E45" s="219" t="s">
        <v>58</v>
      </c>
      <c r="F45" s="219"/>
      <c r="G45" s="219"/>
      <c r="H45" s="221"/>
      <c r="I45" s="50"/>
      <c r="J45" s="44"/>
      <c r="K45" s="106"/>
      <c r="L45" s="51">
        <v>0</v>
      </c>
      <c r="M45" s="59"/>
      <c r="N45" s="14"/>
    </row>
    <row r="46" spans="1:14" ht="30" customHeight="1">
      <c r="A46" s="1"/>
      <c r="B46" s="64"/>
      <c r="C46" s="5"/>
      <c r="D46" s="9" t="s">
        <v>31</v>
      </c>
      <c r="E46" s="219" t="s">
        <v>272</v>
      </c>
      <c r="F46" s="219"/>
      <c r="G46" s="219"/>
      <c r="H46" s="221"/>
      <c r="I46" s="50"/>
      <c r="J46" s="44"/>
      <c r="K46" s="106"/>
      <c r="L46" s="51">
        <v>0</v>
      </c>
      <c r="M46" s="59"/>
      <c r="N46" s="14"/>
    </row>
    <row r="47" spans="1:14" ht="30" customHeight="1">
      <c r="A47" s="1"/>
      <c r="B47" s="64"/>
      <c r="C47" s="5"/>
      <c r="D47" s="20"/>
      <c r="E47" s="219"/>
      <c r="F47" s="219"/>
      <c r="G47" s="219"/>
      <c r="H47" s="221"/>
      <c r="I47" s="50"/>
      <c r="J47" s="44"/>
      <c r="K47" s="106"/>
      <c r="L47" s="51"/>
      <c r="M47" s="59"/>
      <c r="N47" s="14"/>
    </row>
    <row r="48" spans="1:14" ht="30" customHeight="1">
      <c r="A48" s="1"/>
      <c r="B48" s="64"/>
      <c r="C48" s="5"/>
      <c r="D48" s="20"/>
      <c r="E48" s="219"/>
      <c r="F48" s="219"/>
      <c r="G48" s="219"/>
      <c r="H48" s="221"/>
      <c r="I48" s="50"/>
      <c r="J48" s="44"/>
      <c r="K48" s="106"/>
      <c r="L48" s="51"/>
      <c r="M48" s="59"/>
      <c r="N48" s="14"/>
    </row>
    <row r="49" spans="1:14" ht="30" customHeight="1">
      <c r="A49" s="1"/>
      <c r="B49" s="8" t="s">
        <v>152</v>
      </c>
      <c r="C49" s="8" t="s">
        <v>161</v>
      </c>
      <c r="D49" s="20" t="s">
        <v>24</v>
      </c>
      <c r="E49" s="336" t="s">
        <v>153</v>
      </c>
      <c r="F49" s="337"/>
      <c r="G49" s="337"/>
      <c r="H49" s="338"/>
      <c r="I49" s="50"/>
      <c r="J49" s="44"/>
      <c r="K49" s="58"/>
      <c r="L49" s="67"/>
      <c r="M49" s="219"/>
      <c r="N49" s="14"/>
    </row>
    <row r="50" spans="1:14" ht="30" customHeight="1">
      <c r="A50" s="1"/>
      <c r="B50" s="3"/>
      <c r="C50" s="5"/>
      <c r="D50" s="9" t="s">
        <v>25</v>
      </c>
      <c r="E50" s="337" t="s">
        <v>154</v>
      </c>
      <c r="F50" s="339"/>
      <c r="G50" s="339"/>
      <c r="H50" s="340"/>
      <c r="I50" s="4"/>
      <c r="J50" s="10"/>
      <c r="K50" s="219"/>
      <c r="L50" s="219"/>
      <c r="M50" s="219"/>
      <c r="N50" s="14"/>
    </row>
    <row r="51" spans="1:14" ht="30" customHeight="1">
      <c r="A51" s="1"/>
      <c r="B51" s="211"/>
      <c r="C51" s="11"/>
      <c r="D51" s="9" t="s">
        <v>27</v>
      </c>
      <c r="E51" s="337" t="s">
        <v>151</v>
      </c>
      <c r="F51" s="339"/>
      <c r="G51" s="339"/>
      <c r="H51" s="340"/>
      <c r="I51" s="7"/>
      <c r="J51" s="26"/>
      <c r="K51" s="17"/>
      <c r="L51" s="17"/>
      <c r="M51" s="17"/>
      <c r="N51" s="18"/>
    </row>
    <row r="52" spans="1:14" ht="30" customHeight="1">
      <c r="A52" s="1"/>
      <c r="B52" s="108" t="s">
        <v>147</v>
      </c>
      <c r="C52" s="5" t="s">
        <v>148</v>
      </c>
      <c r="D52" s="20" t="s">
        <v>24</v>
      </c>
      <c r="E52" s="337" t="s">
        <v>89</v>
      </c>
      <c r="F52" s="337"/>
      <c r="G52" s="337"/>
      <c r="H52" s="338"/>
      <c r="I52" s="7"/>
      <c r="J52" s="26"/>
      <c r="K52" s="17"/>
      <c r="L52" s="17"/>
      <c r="M52" s="17"/>
      <c r="N52" s="18"/>
    </row>
    <row r="53" spans="1:14" ht="30" customHeight="1">
      <c r="A53" s="1"/>
      <c r="B53" s="108"/>
      <c r="C53" s="5"/>
      <c r="D53" s="9" t="s">
        <v>25</v>
      </c>
      <c r="E53" s="339" t="s">
        <v>85</v>
      </c>
      <c r="F53" s="339"/>
      <c r="G53" s="339"/>
      <c r="H53" s="340"/>
      <c r="I53" s="7"/>
      <c r="J53" s="26"/>
      <c r="K53" s="17"/>
      <c r="L53" s="17"/>
      <c r="M53" s="17"/>
      <c r="N53" s="18"/>
    </row>
    <row r="54" spans="1:14" ht="30" customHeight="1">
      <c r="A54" s="1"/>
      <c r="B54" s="108"/>
      <c r="C54" s="5"/>
      <c r="D54" s="9" t="s">
        <v>27</v>
      </c>
      <c r="E54" s="339" t="s">
        <v>169</v>
      </c>
      <c r="F54" s="339"/>
      <c r="G54" s="339"/>
      <c r="H54" s="340"/>
      <c r="I54" s="7"/>
      <c r="J54" s="26"/>
      <c r="K54" s="17"/>
      <c r="L54" s="17"/>
      <c r="M54" s="17"/>
      <c r="N54" s="18"/>
    </row>
    <row r="55" spans="1:14" ht="30" customHeight="1">
      <c r="A55" s="1"/>
      <c r="B55" s="108"/>
      <c r="C55" s="5"/>
      <c r="D55" s="9" t="s">
        <v>136</v>
      </c>
      <c r="E55" s="339" t="s">
        <v>84</v>
      </c>
      <c r="F55" s="339"/>
      <c r="G55" s="339"/>
      <c r="H55" s="340"/>
      <c r="I55" s="7"/>
      <c r="J55" s="26"/>
      <c r="K55" s="17"/>
      <c r="L55" s="17"/>
      <c r="M55" s="17"/>
      <c r="N55" s="18"/>
    </row>
    <row r="56" spans="1:14" ht="30" customHeight="1">
      <c r="A56" s="1"/>
      <c r="B56" s="108"/>
      <c r="C56" s="11"/>
      <c r="D56" s="9" t="s">
        <v>31</v>
      </c>
      <c r="E56" s="339" t="s">
        <v>87</v>
      </c>
      <c r="F56" s="339"/>
      <c r="G56" s="339"/>
      <c r="H56" s="340"/>
      <c r="I56" s="7"/>
      <c r="J56" s="26"/>
      <c r="K56" s="17"/>
      <c r="L56" s="17"/>
      <c r="M56" s="17"/>
      <c r="N56" s="18"/>
    </row>
    <row r="57" spans="1:14" ht="30" customHeight="1">
      <c r="A57" s="1"/>
      <c r="B57" s="108"/>
      <c r="C57" s="5" t="s">
        <v>149</v>
      </c>
      <c r="D57" s="20" t="s">
        <v>24</v>
      </c>
      <c r="E57" s="339" t="s">
        <v>88</v>
      </c>
      <c r="F57" s="337"/>
      <c r="G57" s="337"/>
      <c r="H57" s="338"/>
      <c r="I57" s="7"/>
      <c r="J57" s="26"/>
      <c r="K57" s="17"/>
      <c r="L57" s="17"/>
      <c r="M57" s="17"/>
      <c r="N57" s="18"/>
    </row>
    <row r="58" spans="1:14" ht="30" customHeight="1">
      <c r="A58" s="1"/>
      <c r="B58" s="108"/>
      <c r="C58" s="5"/>
      <c r="D58" s="9" t="s">
        <v>25</v>
      </c>
      <c r="E58" s="339" t="s">
        <v>86</v>
      </c>
      <c r="F58" s="339"/>
      <c r="G58" s="339"/>
      <c r="H58" s="340"/>
      <c r="I58" s="7"/>
      <c r="J58" s="26"/>
      <c r="K58" s="17"/>
      <c r="L58" s="17"/>
      <c r="M58" s="17"/>
      <c r="N58" s="18"/>
    </row>
    <row r="59" spans="1:14" ht="30" customHeight="1" thickBot="1">
      <c r="A59" s="1"/>
      <c r="B59" s="27"/>
      <c r="C59" s="12" t="s">
        <v>150</v>
      </c>
      <c r="D59" s="23" t="s">
        <v>44</v>
      </c>
      <c r="E59" s="339" t="s">
        <v>90</v>
      </c>
      <c r="F59" s="337"/>
      <c r="G59" s="337"/>
      <c r="H59" s="338"/>
      <c r="I59" s="165"/>
      <c r="J59" s="44"/>
      <c r="K59" s="107">
        <v>1</v>
      </c>
      <c r="L59" s="53">
        <v>0</v>
      </c>
      <c r="M59" s="17"/>
      <c r="N59" s="18"/>
    </row>
    <row r="60" spans="1:14" ht="30" customHeight="1" thickBot="1">
      <c r="A60" s="139" t="s">
        <v>38</v>
      </c>
      <c r="B60" s="130"/>
      <c r="C60" s="140"/>
      <c r="D60" s="185"/>
      <c r="E60" s="141"/>
      <c r="F60" s="189"/>
      <c r="G60" s="189"/>
      <c r="H60" s="190"/>
      <c r="I60" s="133"/>
      <c r="J60" s="134"/>
      <c r="K60" s="147"/>
      <c r="L60" s="148"/>
      <c r="M60" s="137"/>
      <c r="N60" s="138"/>
    </row>
    <row r="61" spans="1:14" ht="30" customHeight="1">
      <c r="A61" s="164" t="s">
        <v>157</v>
      </c>
      <c r="B61" s="186" t="s">
        <v>45</v>
      </c>
      <c r="C61" s="118" t="s">
        <v>188</v>
      </c>
      <c r="D61" s="119" t="s">
        <v>128</v>
      </c>
      <c r="E61" s="120"/>
      <c r="F61" s="120"/>
      <c r="G61" s="120"/>
      <c r="H61" s="121"/>
      <c r="I61" s="160"/>
      <c r="J61" s="161"/>
      <c r="K61" s="162"/>
      <c r="L61" s="163"/>
      <c r="M61" s="124"/>
      <c r="N61" s="125"/>
    </row>
    <row r="62" spans="1:14" ht="30" customHeight="1">
      <c r="A62" s="341" t="s">
        <v>126</v>
      </c>
      <c r="B62" s="3"/>
      <c r="C62" s="12" t="s">
        <v>189</v>
      </c>
      <c r="D62" s="9" t="s">
        <v>116</v>
      </c>
      <c r="E62" s="220"/>
      <c r="F62" s="220"/>
      <c r="G62" s="220"/>
      <c r="H62" s="221"/>
      <c r="I62" s="127"/>
      <c r="J62" s="44"/>
      <c r="K62" s="107"/>
      <c r="L62" s="53"/>
      <c r="M62" s="219"/>
      <c r="N62" s="14"/>
    </row>
    <row r="63" spans="1:14" ht="30" customHeight="1">
      <c r="A63" s="341"/>
      <c r="B63" s="3"/>
      <c r="C63" s="169" t="s">
        <v>122</v>
      </c>
      <c r="D63" s="9"/>
      <c r="E63" s="220"/>
      <c r="F63" s="220"/>
      <c r="G63" s="220"/>
      <c r="H63" s="221"/>
      <c r="I63" s="182"/>
      <c r="J63" s="129"/>
      <c r="K63" s="183"/>
      <c r="L63" s="184"/>
      <c r="M63" s="22"/>
      <c r="N63" s="86"/>
    </row>
    <row r="64" spans="1:14" ht="30" customHeight="1">
      <c r="A64" s="212"/>
      <c r="B64" s="3"/>
      <c r="C64" s="169" t="s">
        <v>123</v>
      </c>
      <c r="D64" s="178" t="s">
        <v>46</v>
      </c>
      <c r="E64" s="170"/>
      <c r="F64" s="170"/>
      <c r="G64" s="170"/>
      <c r="H64" s="179"/>
      <c r="I64" s="127"/>
      <c r="J64" s="44"/>
      <c r="K64" s="107"/>
      <c r="L64" s="53"/>
      <c r="M64" s="219"/>
      <c r="N64" s="14"/>
    </row>
    <row r="65" spans="1:14" ht="30" customHeight="1">
      <c r="A65" s="168"/>
      <c r="B65" s="8" t="s">
        <v>127</v>
      </c>
      <c r="C65" s="8" t="s">
        <v>190</v>
      </c>
      <c r="D65" s="20" t="s">
        <v>24</v>
      </c>
      <c r="E65" s="342" t="s">
        <v>104</v>
      </c>
      <c r="F65" s="343"/>
      <c r="G65" s="343"/>
      <c r="H65" s="21"/>
      <c r="I65" s="127"/>
      <c r="J65" s="44"/>
      <c r="K65" s="107"/>
      <c r="L65" s="53"/>
      <c r="M65" s="219"/>
      <c r="N65" s="14"/>
    </row>
    <row r="66" spans="1:14" ht="30" customHeight="1">
      <c r="A66" s="168"/>
      <c r="B66" s="180"/>
      <c r="C66" s="12" t="s">
        <v>189</v>
      </c>
      <c r="D66" s="9" t="s">
        <v>120</v>
      </c>
      <c r="E66" s="220"/>
      <c r="F66" s="220"/>
      <c r="G66" s="220"/>
      <c r="H66" s="221"/>
      <c r="I66" s="167"/>
      <c r="J66" s="113"/>
      <c r="K66" s="114"/>
      <c r="L66" s="115"/>
      <c r="M66" s="62"/>
      <c r="N66" s="63"/>
    </row>
    <row r="67" spans="1:14" ht="30" customHeight="1" thickBot="1">
      <c r="A67" s="168"/>
      <c r="B67" s="181"/>
      <c r="C67" s="169" t="s">
        <v>122</v>
      </c>
      <c r="D67" s="9"/>
      <c r="E67" s="220"/>
      <c r="F67" s="220"/>
      <c r="G67" s="220"/>
      <c r="H67" s="221"/>
      <c r="I67" s="127"/>
      <c r="J67" s="44"/>
      <c r="K67" s="107"/>
      <c r="L67" s="53"/>
      <c r="M67" s="219"/>
      <c r="N67" s="14"/>
    </row>
    <row r="68" spans="1:14" ht="30" customHeight="1" thickBot="1">
      <c r="A68" s="150" t="s">
        <v>38</v>
      </c>
      <c r="B68" s="117"/>
      <c r="C68" s="151"/>
      <c r="D68" s="152"/>
      <c r="E68" s="153"/>
      <c r="F68" s="191"/>
      <c r="G68" s="191"/>
      <c r="H68" s="192"/>
      <c r="I68" s="154"/>
      <c r="J68" s="155"/>
      <c r="K68" s="156"/>
      <c r="L68" s="157"/>
      <c r="M68" s="158"/>
      <c r="N68" s="159"/>
    </row>
    <row r="69" spans="1:14" ht="30" customHeight="1">
      <c r="A69" s="116" t="s">
        <v>170</v>
      </c>
      <c r="B69" s="117" t="s">
        <v>48</v>
      </c>
      <c r="C69" s="118" t="s">
        <v>92</v>
      </c>
      <c r="D69" s="119"/>
      <c r="E69" s="120"/>
      <c r="F69" s="120"/>
      <c r="G69" s="120"/>
      <c r="H69" s="121"/>
      <c r="I69" s="122"/>
      <c r="J69" s="123"/>
      <c r="K69" s="124"/>
      <c r="L69" s="124"/>
      <c r="M69" s="124"/>
      <c r="N69" s="125"/>
    </row>
    <row r="70" spans="1:14" ht="30" customHeight="1">
      <c r="A70" s="168" t="s">
        <v>158</v>
      </c>
      <c r="B70" s="11"/>
      <c r="C70" s="11" t="s">
        <v>93</v>
      </c>
      <c r="D70" s="23" t="s">
        <v>47</v>
      </c>
      <c r="E70" s="24" t="s">
        <v>50</v>
      </c>
      <c r="F70" s="24"/>
      <c r="G70" s="24"/>
      <c r="H70" s="25"/>
      <c r="I70" s="7"/>
      <c r="J70" s="26"/>
      <c r="K70" s="17"/>
      <c r="L70" s="17"/>
      <c r="M70" s="17"/>
      <c r="N70" s="18"/>
    </row>
    <row r="71" spans="1:14" ht="30" customHeight="1">
      <c r="A71" s="172"/>
      <c r="B71" s="208" t="s">
        <v>49</v>
      </c>
      <c r="C71" s="12" t="s">
        <v>94</v>
      </c>
      <c r="D71" s="9"/>
      <c r="E71" s="220"/>
      <c r="F71" s="220"/>
      <c r="G71" s="24"/>
      <c r="H71" s="25"/>
      <c r="I71" s="7"/>
      <c r="J71" s="26"/>
      <c r="K71" s="17"/>
      <c r="L71" s="17"/>
      <c r="M71" s="17"/>
      <c r="N71" s="18"/>
    </row>
    <row r="72" spans="1:14" ht="30" customHeight="1">
      <c r="A72" s="1"/>
      <c r="B72" s="27"/>
      <c r="C72" s="11" t="s">
        <v>191</v>
      </c>
      <c r="D72" s="23"/>
      <c r="E72" s="24"/>
      <c r="F72" s="24"/>
      <c r="G72" s="24"/>
      <c r="H72" s="25"/>
      <c r="I72" s="7"/>
      <c r="J72" s="26"/>
      <c r="K72" s="17"/>
      <c r="L72" s="17"/>
      <c r="M72" s="17"/>
      <c r="N72" s="18"/>
    </row>
    <row r="73" spans="1:14" ht="30" customHeight="1">
      <c r="A73" s="344"/>
      <c r="B73" s="71" t="s">
        <v>91</v>
      </c>
      <c r="C73" s="8" t="s">
        <v>95</v>
      </c>
      <c r="D73" s="9" t="s">
        <v>47</v>
      </c>
      <c r="E73" s="220" t="s">
        <v>1</v>
      </c>
      <c r="F73" s="220"/>
      <c r="G73" s="220"/>
      <c r="H73" s="221"/>
      <c r="I73" s="4"/>
      <c r="J73" s="10"/>
      <c r="K73" s="219"/>
      <c r="L73" s="219"/>
      <c r="M73" s="219"/>
      <c r="N73" s="14"/>
    </row>
    <row r="74" spans="1:14" ht="30" customHeight="1">
      <c r="A74" s="345"/>
      <c r="B74" s="64"/>
      <c r="C74" s="5"/>
      <c r="D74" s="9"/>
      <c r="E74" s="220" t="s">
        <v>14</v>
      </c>
      <c r="F74" s="220" t="s">
        <v>2</v>
      </c>
      <c r="G74" s="220"/>
      <c r="H74" s="221"/>
      <c r="I74" s="50"/>
      <c r="J74" s="44"/>
      <c r="K74" s="72">
        <v>7.5</v>
      </c>
      <c r="L74" s="73">
        <v>20</v>
      </c>
      <c r="M74" s="74"/>
      <c r="N74" s="98" t="s">
        <v>7</v>
      </c>
    </row>
    <row r="75" spans="1:14" ht="30" customHeight="1">
      <c r="A75" s="1"/>
      <c r="B75" s="64"/>
      <c r="C75" s="5"/>
      <c r="D75" s="9"/>
      <c r="E75" s="220" t="s">
        <v>15</v>
      </c>
      <c r="F75" s="220" t="s">
        <v>3</v>
      </c>
      <c r="G75" s="220"/>
      <c r="H75" s="221"/>
      <c r="I75" s="50"/>
      <c r="J75" s="44"/>
      <c r="K75" s="72">
        <v>7.5</v>
      </c>
      <c r="L75" s="73">
        <v>20</v>
      </c>
      <c r="M75" s="74"/>
      <c r="N75" s="98" t="s">
        <v>7</v>
      </c>
    </row>
    <row r="76" spans="1:14" ht="30" customHeight="1">
      <c r="A76" s="1"/>
      <c r="B76" s="64"/>
      <c r="C76" s="5"/>
      <c r="D76" s="9"/>
      <c r="E76" s="220" t="s">
        <v>16</v>
      </c>
      <c r="F76" s="336" t="s">
        <v>0</v>
      </c>
      <c r="G76" s="349"/>
      <c r="H76" s="350"/>
      <c r="I76" s="50"/>
      <c r="J76" s="44"/>
      <c r="K76" s="72">
        <v>7.5</v>
      </c>
      <c r="L76" s="73">
        <v>20</v>
      </c>
      <c r="M76" s="74"/>
      <c r="N76" s="98" t="s">
        <v>7</v>
      </c>
    </row>
    <row r="77" spans="1:14" ht="30" customHeight="1">
      <c r="A77" s="1"/>
      <c r="B77" s="64"/>
      <c r="C77" s="5"/>
      <c r="D77" s="9"/>
      <c r="E77" s="220" t="s">
        <v>17</v>
      </c>
      <c r="F77" s="220" t="s">
        <v>23</v>
      </c>
      <c r="G77" s="220"/>
      <c r="H77" s="221"/>
      <c r="I77" s="50"/>
      <c r="J77" s="44"/>
      <c r="K77" s="72">
        <v>7.5</v>
      </c>
      <c r="L77" s="73">
        <v>20</v>
      </c>
      <c r="M77" s="74"/>
      <c r="N77" s="98" t="s">
        <v>7</v>
      </c>
    </row>
    <row r="78" spans="1:14" ht="30" customHeight="1">
      <c r="A78" s="1"/>
      <c r="B78" s="64"/>
      <c r="C78" s="5"/>
      <c r="D78" s="9"/>
      <c r="E78" s="220" t="s">
        <v>18</v>
      </c>
      <c r="F78" s="220" t="s">
        <v>72</v>
      </c>
      <c r="G78" s="220"/>
      <c r="H78" s="221"/>
      <c r="I78" s="50"/>
      <c r="J78" s="44"/>
      <c r="K78" s="72">
        <v>7.5</v>
      </c>
      <c r="L78" s="73">
        <v>20</v>
      </c>
      <c r="M78" s="74"/>
      <c r="N78" s="98" t="s">
        <v>7</v>
      </c>
    </row>
    <row r="79" spans="1:14" ht="30" customHeight="1">
      <c r="A79" s="1"/>
      <c r="B79" s="64"/>
      <c r="C79" s="5"/>
      <c r="D79" s="9"/>
      <c r="E79" s="220" t="s">
        <v>19</v>
      </c>
      <c r="F79" s="220" t="s">
        <v>73</v>
      </c>
      <c r="G79" s="220"/>
      <c r="H79" s="221"/>
      <c r="I79" s="50"/>
      <c r="J79" s="44"/>
      <c r="K79" s="72">
        <v>7.5</v>
      </c>
      <c r="L79" s="73">
        <v>20</v>
      </c>
      <c r="M79" s="74"/>
      <c r="N79" s="98" t="s">
        <v>7</v>
      </c>
    </row>
    <row r="80" spans="1:14" ht="30" customHeight="1">
      <c r="A80" s="1"/>
      <c r="B80" s="64"/>
      <c r="C80" s="5"/>
      <c r="D80" s="9"/>
      <c r="E80" s="220" t="s">
        <v>20</v>
      </c>
      <c r="F80" s="220" t="s">
        <v>10</v>
      </c>
      <c r="G80" s="220"/>
      <c r="H80" s="221"/>
      <c r="I80" s="50"/>
      <c r="J80" s="44"/>
      <c r="K80" s="72">
        <v>7.5</v>
      </c>
      <c r="L80" s="73">
        <v>20</v>
      </c>
      <c r="M80" s="75"/>
      <c r="N80" s="98" t="s">
        <v>7</v>
      </c>
    </row>
    <row r="81" spans="1:14" ht="30" customHeight="1">
      <c r="A81" s="1"/>
      <c r="B81" s="64"/>
      <c r="C81" s="5"/>
      <c r="D81" s="9"/>
      <c r="E81" s="220" t="s">
        <v>21</v>
      </c>
      <c r="F81" s="220" t="s">
        <v>5</v>
      </c>
      <c r="G81" s="220"/>
      <c r="H81" s="221"/>
      <c r="I81" s="50"/>
      <c r="J81" s="44"/>
      <c r="K81" s="72">
        <v>7.5</v>
      </c>
      <c r="L81" s="73">
        <v>20</v>
      </c>
      <c r="M81" s="75"/>
      <c r="N81" s="98" t="s">
        <v>7</v>
      </c>
    </row>
    <row r="82" spans="1:14" ht="30" customHeight="1">
      <c r="A82" s="1"/>
      <c r="B82" s="64"/>
      <c r="C82" s="5"/>
      <c r="D82" s="9"/>
      <c r="E82" s="220" t="s">
        <v>22</v>
      </c>
      <c r="F82" s="220" t="s">
        <v>6</v>
      </c>
      <c r="G82" s="220"/>
      <c r="H82" s="221"/>
      <c r="I82" s="50"/>
      <c r="J82" s="44"/>
      <c r="K82" s="72">
        <v>7.5</v>
      </c>
      <c r="L82" s="73">
        <v>20</v>
      </c>
      <c r="M82" s="74"/>
      <c r="N82" s="98" t="s">
        <v>7</v>
      </c>
    </row>
    <row r="83" spans="1:14" ht="30" customHeight="1">
      <c r="A83" s="1"/>
      <c r="B83" s="64"/>
      <c r="C83" s="5"/>
      <c r="D83" s="9" t="s">
        <v>51</v>
      </c>
      <c r="E83" s="220" t="s">
        <v>8</v>
      </c>
      <c r="F83" s="220"/>
      <c r="G83" s="220"/>
      <c r="H83" s="221"/>
      <c r="I83" s="50"/>
      <c r="J83" s="44"/>
      <c r="K83" s="72"/>
      <c r="L83" s="73"/>
      <c r="M83" s="74"/>
      <c r="N83" s="98"/>
    </row>
    <row r="84" spans="1:14" ht="30" customHeight="1">
      <c r="A84" s="1"/>
      <c r="B84" s="64"/>
      <c r="C84" s="5"/>
      <c r="D84" s="9"/>
      <c r="E84" s="220" t="s">
        <v>14</v>
      </c>
      <c r="F84" s="220" t="s">
        <v>36</v>
      </c>
      <c r="G84" s="220"/>
      <c r="H84" s="221"/>
      <c r="I84" s="50"/>
      <c r="J84" s="44"/>
      <c r="K84" s="72">
        <v>7.5</v>
      </c>
      <c r="L84" s="73">
        <v>20</v>
      </c>
      <c r="M84" s="74"/>
      <c r="N84" s="98" t="s">
        <v>7</v>
      </c>
    </row>
    <row r="85" spans="1:14" ht="30" customHeight="1">
      <c r="A85" s="1"/>
      <c r="B85" s="64"/>
      <c r="C85" s="5"/>
      <c r="D85" s="9"/>
      <c r="E85" s="220" t="s">
        <v>15</v>
      </c>
      <c r="F85" s="220" t="s">
        <v>37</v>
      </c>
      <c r="G85" s="220"/>
      <c r="H85" s="221"/>
      <c r="I85" s="50"/>
      <c r="J85" s="44"/>
      <c r="K85" s="72">
        <v>7.5</v>
      </c>
      <c r="L85" s="73">
        <v>20</v>
      </c>
      <c r="M85" s="74"/>
      <c r="N85" s="98" t="s">
        <v>7</v>
      </c>
    </row>
    <row r="86" spans="1:14" ht="30" customHeight="1">
      <c r="A86" s="1"/>
      <c r="B86" s="8" t="s">
        <v>106</v>
      </c>
      <c r="C86" s="8" t="s">
        <v>105</v>
      </c>
      <c r="D86" s="193" t="s">
        <v>52</v>
      </c>
      <c r="E86" s="222" t="s">
        <v>40</v>
      </c>
      <c r="F86" s="222"/>
      <c r="G86" s="222"/>
      <c r="H86" s="21"/>
      <c r="I86" s="70"/>
      <c r="J86" s="129"/>
      <c r="K86" s="76" t="s">
        <v>111</v>
      </c>
      <c r="L86" s="22"/>
      <c r="M86" s="22"/>
      <c r="N86" s="86"/>
    </row>
    <row r="87" spans="1:14" ht="30" customHeight="1">
      <c r="A87" s="1"/>
      <c r="B87" s="11"/>
      <c r="C87" s="5"/>
      <c r="D87" s="23" t="s">
        <v>109</v>
      </c>
      <c r="E87" s="24"/>
      <c r="F87" s="24"/>
      <c r="G87" s="24"/>
      <c r="H87" s="25"/>
      <c r="I87" s="68"/>
      <c r="J87" s="69"/>
      <c r="K87" s="85"/>
      <c r="L87" s="17"/>
      <c r="M87" s="17"/>
      <c r="N87" s="18"/>
    </row>
    <row r="88" spans="1:14" ht="30" customHeight="1">
      <c r="A88" s="1"/>
      <c r="B88" s="5"/>
      <c r="C88" s="8" t="s">
        <v>107</v>
      </c>
      <c r="D88" s="128" t="s">
        <v>47</v>
      </c>
      <c r="E88" s="222" t="s">
        <v>41</v>
      </c>
      <c r="F88" s="6"/>
      <c r="G88" s="6"/>
      <c r="H88" s="110"/>
      <c r="I88" s="68"/>
      <c r="J88" s="57"/>
      <c r="K88" s="166"/>
      <c r="L88" s="17"/>
      <c r="M88" s="17"/>
      <c r="N88" s="18"/>
    </row>
    <row r="89" spans="1:14" ht="30" customHeight="1">
      <c r="A89" s="1"/>
      <c r="B89" s="11"/>
      <c r="C89" s="5"/>
      <c r="D89" s="23"/>
      <c r="E89" s="24"/>
      <c r="F89" s="24"/>
      <c r="G89" s="24"/>
      <c r="H89" s="25"/>
      <c r="I89" s="68"/>
      <c r="J89" s="57"/>
      <c r="K89" s="166"/>
      <c r="L89" s="17"/>
      <c r="M89" s="17"/>
      <c r="N89" s="18"/>
    </row>
    <row r="90" spans="1:14" ht="30" customHeight="1">
      <c r="A90" s="1"/>
      <c r="B90" s="5" t="s">
        <v>146</v>
      </c>
      <c r="C90" s="8" t="s">
        <v>97</v>
      </c>
      <c r="D90" s="9"/>
      <c r="E90" s="220"/>
      <c r="F90" s="220"/>
      <c r="G90" s="220"/>
      <c r="H90" s="221"/>
      <c r="I90" s="56"/>
      <c r="J90" s="57"/>
      <c r="K90" s="80"/>
      <c r="L90" s="219"/>
      <c r="M90" s="219"/>
      <c r="N90" s="14"/>
    </row>
    <row r="91" spans="1:14" ht="30" customHeight="1">
      <c r="A91" s="1"/>
      <c r="B91" s="5" t="s">
        <v>155</v>
      </c>
      <c r="C91" s="12" t="s">
        <v>98</v>
      </c>
      <c r="D91" s="77"/>
      <c r="E91" s="220"/>
      <c r="F91" s="220"/>
      <c r="G91" s="220"/>
      <c r="H91" s="221"/>
      <c r="I91" s="56"/>
      <c r="J91" s="57"/>
      <c r="K91" s="78"/>
      <c r="L91" s="79"/>
      <c r="M91" s="55"/>
      <c r="N91" s="14"/>
    </row>
    <row r="92" spans="1:14" ht="30" customHeight="1">
      <c r="A92" s="1"/>
      <c r="B92" s="5"/>
      <c r="C92" s="8" t="s">
        <v>99</v>
      </c>
      <c r="D92" s="9"/>
      <c r="E92" s="220"/>
      <c r="F92" s="220"/>
      <c r="G92" s="220"/>
      <c r="H92" s="221"/>
      <c r="I92" s="56"/>
      <c r="J92" s="57"/>
      <c r="K92" s="80"/>
      <c r="L92" s="219"/>
      <c r="M92" s="219"/>
      <c r="N92" s="14"/>
    </row>
    <row r="93" spans="1:14" ht="30" customHeight="1" thickBot="1">
      <c r="A93" s="194"/>
      <c r="B93" s="195" t="s">
        <v>96</v>
      </c>
      <c r="C93" s="195" t="s">
        <v>192</v>
      </c>
      <c r="D93" s="196"/>
      <c r="E93" s="197"/>
      <c r="F93" s="197"/>
      <c r="G93" s="197"/>
      <c r="H93" s="198"/>
      <c r="I93" s="199"/>
      <c r="J93" s="200"/>
      <c r="K93" s="201"/>
      <c r="L93" s="202"/>
      <c r="M93" s="203"/>
      <c r="N93" s="204"/>
    </row>
    <row r="94" spans="1:14" ht="30" customHeight="1" thickBot="1">
      <c r="A94" s="139" t="s">
        <v>38</v>
      </c>
      <c r="B94" s="140"/>
      <c r="C94" s="140"/>
      <c r="D94" s="185"/>
      <c r="E94" s="141"/>
      <c r="F94" s="141"/>
      <c r="G94" s="141"/>
      <c r="H94" s="142"/>
      <c r="I94" s="133"/>
      <c r="J94" s="134"/>
      <c r="K94" s="135"/>
      <c r="L94" s="205"/>
      <c r="M94" s="206"/>
      <c r="N94" s="207"/>
    </row>
    <row r="95" spans="1:14" ht="30" customHeight="1" thickBot="1">
      <c r="A95" s="1" t="s">
        <v>131</v>
      </c>
      <c r="B95" s="2" t="s">
        <v>159</v>
      </c>
      <c r="C95" s="5"/>
      <c r="D95" s="108"/>
      <c r="E95" s="6"/>
      <c r="F95" s="6"/>
      <c r="G95" s="6"/>
      <c r="H95" s="110"/>
      <c r="I95" s="111"/>
      <c r="J95" s="112"/>
      <c r="K95" s="175"/>
      <c r="L95" s="176"/>
      <c r="M95" s="62"/>
      <c r="N95" s="63"/>
    </row>
    <row r="96" spans="1:14" s="93" customFormat="1" ht="30" customHeight="1" thickBot="1">
      <c r="A96" s="109" t="s">
        <v>39</v>
      </c>
      <c r="B96" s="88"/>
      <c r="C96" s="88"/>
      <c r="D96" s="88"/>
      <c r="E96" s="88"/>
      <c r="F96" s="88"/>
      <c r="G96" s="88"/>
      <c r="H96" s="89"/>
      <c r="I96" s="90"/>
      <c r="J96" s="99"/>
      <c r="K96" s="92"/>
      <c r="L96" s="91"/>
      <c r="M96" s="91"/>
      <c r="N96" s="100"/>
    </row>
    <row r="97" spans="1:14">
      <c r="A97" s="6"/>
      <c r="B97" s="81"/>
      <c r="C97" s="81"/>
      <c r="D97" s="81"/>
      <c r="E97" s="81"/>
      <c r="F97" s="81"/>
      <c r="G97" s="81"/>
      <c r="H97" s="81"/>
      <c r="I97" s="81"/>
      <c r="J97" s="82"/>
      <c r="K97" s="82"/>
      <c r="L97" s="82"/>
      <c r="M97" s="82"/>
      <c r="N97" s="82"/>
    </row>
    <row r="98" spans="1:14" ht="25.5" customHeight="1">
      <c r="A98" s="334" t="s">
        <v>298</v>
      </c>
      <c r="B98" s="335"/>
      <c r="C98" s="335"/>
    </row>
    <row r="99" spans="1:14" ht="25.5" customHeight="1">
      <c r="A99" s="87" t="s">
        <v>287</v>
      </c>
    </row>
    <row r="100" spans="1:14" ht="25.5" customHeight="1">
      <c r="A100" s="87" t="s">
        <v>288</v>
      </c>
    </row>
  </sheetData>
  <mergeCells count="39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0:G20"/>
    <mergeCell ref="E21:H21"/>
    <mergeCell ref="E22:G22"/>
    <mergeCell ref="E42:G42"/>
    <mergeCell ref="E35:H35"/>
    <mergeCell ref="E54:H54"/>
    <mergeCell ref="E36:H36"/>
    <mergeCell ref="A12:A13"/>
    <mergeCell ref="A14:A15"/>
    <mergeCell ref="E39:H39"/>
    <mergeCell ref="E40:H40"/>
    <mergeCell ref="E41:H41"/>
    <mergeCell ref="E16:H16"/>
    <mergeCell ref="C24:C25"/>
    <mergeCell ref="E32:H32"/>
    <mergeCell ref="E37:H37"/>
    <mergeCell ref="E38:H38"/>
    <mergeCell ref="A73:A74"/>
    <mergeCell ref="E55:H55"/>
    <mergeCell ref="E53:H53"/>
    <mergeCell ref="E58:H58"/>
    <mergeCell ref="E56:H56"/>
    <mergeCell ref="E57:H57"/>
    <mergeCell ref="E59:H59"/>
    <mergeCell ref="E49:H49"/>
    <mergeCell ref="E50:H50"/>
    <mergeCell ref="E51:H51"/>
    <mergeCell ref="A62:A63"/>
    <mergeCell ref="E65:G65"/>
    <mergeCell ref="E52:H52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8" scale="78" fitToHeight="0" orientation="portrait" r:id="rId1"/>
  <rowBreaks count="1" manualBreakCount="1">
    <brk id="56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9"/>
  <sheetViews>
    <sheetView view="pageBreakPreview" zoomScaleNormal="70" zoomScaleSheetLayoutView="100" workbookViewId="0">
      <selection sqref="A1:K1"/>
    </sheetView>
  </sheetViews>
  <sheetFormatPr defaultColWidth="8.453125" defaultRowHeight="13"/>
  <cols>
    <col min="1" max="1" width="23.08984375" style="227" customWidth="1"/>
    <col min="2" max="2" width="43" style="227" customWidth="1"/>
    <col min="3" max="3" width="3.08984375" style="227" customWidth="1"/>
    <col min="4" max="4" width="21.08984375" style="227" customWidth="1"/>
    <col min="5" max="5" width="19.453125" style="227" customWidth="1"/>
    <col min="6" max="6" width="19.36328125" style="227" customWidth="1"/>
    <col min="7" max="7" width="18.90625" style="227" customWidth="1"/>
    <col min="8" max="8" width="16.90625" style="227" bestFit="1" customWidth="1"/>
    <col min="9" max="9" width="14.90625" style="227" bestFit="1" customWidth="1"/>
    <col min="10" max="10" width="11.6328125" style="227" customWidth="1"/>
    <col min="11" max="11" width="11.08984375" style="227" customWidth="1"/>
    <col min="12" max="12" width="3" style="227" customWidth="1"/>
    <col min="13" max="16384" width="8.453125" style="227"/>
  </cols>
  <sheetData>
    <row r="1" spans="1:25" ht="24" customHeight="1">
      <c r="A1" s="369" t="s">
        <v>297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25" ht="18.75" customHeight="1">
      <c r="A2" s="367" t="s">
        <v>302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33"/>
      <c r="M2" s="333"/>
      <c r="N2" s="333"/>
    </row>
    <row r="3" spans="1:25" ht="21" customHeight="1" thickBot="1">
      <c r="A3" s="226" t="s">
        <v>294</v>
      </c>
      <c r="C3" s="228"/>
      <c r="D3" s="228"/>
      <c r="E3" s="228"/>
      <c r="F3" s="228"/>
      <c r="G3" s="228"/>
      <c r="H3" s="228"/>
      <c r="I3" s="228"/>
      <c r="J3" s="228"/>
      <c r="K3" s="228"/>
      <c r="L3" s="229"/>
    </row>
    <row r="4" spans="1:25" ht="29.25" customHeight="1" thickBot="1">
      <c r="A4" s="230" t="s">
        <v>195</v>
      </c>
      <c r="B4" s="231" t="s">
        <v>196</v>
      </c>
      <c r="C4" s="232"/>
      <c r="D4" s="233"/>
      <c r="E4" s="233"/>
      <c r="F4" s="235"/>
      <c r="G4" s="236"/>
      <c r="H4" s="233"/>
      <c r="I4" s="233"/>
      <c r="J4" s="233"/>
      <c r="K4" s="234"/>
      <c r="L4" s="306" t="s">
        <v>197</v>
      </c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</row>
    <row r="5" spans="1:25" ht="29.25" customHeight="1" thickTop="1">
      <c r="A5" s="237" t="s">
        <v>198</v>
      </c>
      <c r="B5" s="238" t="s">
        <v>198</v>
      </c>
      <c r="C5" s="239"/>
      <c r="D5" s="365" t="s">
        <v>290</v>
      </c>
      <c r="E5" s="366"/>
      <c r="F5" s="241">
        <f>G5</f>
        <v>0</v>
      </c>
      <c r="G5" s="242"/>
      <c r="H5" s="243" t="s">
        <v>199</v>
      </c>
      <c r="I5" s="244" t="s">
        <v>200</v>
      </c>
      <c r="J5" s="245" t="s">
        <v>193</v>
      </c>
      <c r="K5" s="240"/>
      <c r="L5" s="306" t="s">
        <v>201</v>
      </c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</row>
    <row r="6" spans="1:25" ht="29.25" customHeight="1">
      <c r="A6" s="300" t="s">
        <v>202</v>
      </c>
      <c r="B6" s="238" t="s">
        <v>202</v>
      </c>
      <c r="C6" s="246"/>
      <c r="D6" s="246"/>
      <c r="E6" s="247"/>
      <c r="F6" s="241">
        <f>G6</f>
        <v>0</v>
      </c>
      <c r="G6" s="248"/>
      <c r="H6" s="249" t="s">
        <v>203</v>
      </c>
      <c r="I6" s="250"/>
      <c r="J6" s="245"/>
      <c r="K6" s="240"/>
      <c r="L6" s="306" t="s">
        <v>204</v>
      </c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</row>
    <row r="7" spans="1:25" ht="29.25" customHeight="1">
      <c r="A7" s="301" t="s">
        <v>205</v>
      </c>
      <c r="B7" s="238" t="s">
        <v>205</v>
      </c>
      <c r="C7" s="246" t="s">
        <v>206</v>
      </c>
      <c r="D7" s="246" t="s">
        <v>207</v>
      </c>
      <c r="E7" s="246"/>
      <c r="F7" s="241">
        <f t="shared" ref="F7:F14" si="0">ROUNDDOWN(G7*H7*I7*J7,0)</f>
        <v>0</v>
      </c>
      <c r="G7" s="242"/>
      <c r="H7" s="249">
        <v>7.5</v>
      </c>
      <c r="I7" s="244">
        <v>14</v>
      </c>
      <c r="J7" s="251">
        <v>2</v>
      </c>
      <c r="K7" s="252" t="s">
        <v>7</v>
      </c>
      <c r="L7" s="307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</row>
    <row r="8" spans="1:25" ht="29.25" customHeight="1">
      <c r="A8" s="302"/>
      <c r="B8" s="254"/>
      <c r="C8" s="247" t="s">
        <v>208</v>
      </c>
      <c r="D8" s="246" t="s">
        <v>209</v>
      </c>
      <c r="E8" s="247"/>
      <c r="F8" s="241">
        <f t="shared" si="0"/>
        <v>0</v>
      </c>
      <c r="G8" s="242"/>
      <c r="H8" s="249">
        <v>4</v>
      </c>
      <c r="I8" s="244">
        <v>10</v>
      </c>
      <c r="J8" s="251">
        <v>1</v>
      </c>
      <c r="K8" s="252" t="s">
        <v>7</v>
      </c>
      <c r="L8" s="306" t="s">
        <v>210</v>
      </c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</row>
    <row r="9" spans="1:25" ht="29.25" customHeight="1">
      <c r="A9" s="302"/>
      <c r="B9" s="254"/>
      <c r="C9" s="247" t="s">
        <v>211</v>
      </c>
      <c r="D9" s="247" t="s">
        <v>212</v>
      </c>
      <c r="E9" s="247"/>
      <c r="F9" s="241">
        <f t="shared" si="0"/>
        <v>0</v>
      </c>
      <c r="G9" s="242"/>
      <c r="H9" s="249">
        <v>2</v>
      </c>
      <c r="I9" s="244">
        <v>10</v>
      </c>
      <c r="J9" s="251">
        <v>1</v>
      </c>
      <c r="K9" s="252" t="s">
        <v>7</v>
      </c>
      <c r="L9" s="306" t="s">
        <v>213</v>
      </c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</row>
    <row r="10" spans="1:25" ht="29.25" customHeight="1">
      <c r="A10" s="302"/>
      <c r="B10" s="254"/>
      <c r="C10" s="247" t="s">
        <v>214</v>
      </c>
      <c r="D10" s="247" t="s">
        <v>215</v>
      </c>
      <c r="E10" s="247"/>
      <c r="F10" s="241">
        <f t="shared" si="0"/>
        <v>0</v>
      </c>
      <c r="G10" s="242"/>
      <c r="H10" s="249">
        <v>4</v>
      </c>
      <c r="I10" s="244">
        <v>10</v>
      </c>
      <c r="J10" s="251">
        <v>0</v>
      </c>
      <c r="K10" s="252" t="s">
        <v>7</v>
      </c>
      <c r="L10" s="306" t="s">
        <v>213</v>
      </c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</row>
    <row r="11" spans="1:25" ht="29.25" customHeight="1">
      <c r="A11" s="302"/>
      <c r="B11" s="254"/>
      <c r="C11" s="247" t="s">
        <v>216</v>
      </c>
      <c r="D11" s="247" t="s">
        <v>217</v>
      </c>
      <c r="E11" s="247"/>
      <c r="F11" s="241">
        <f t="shared" si="0"/>
        <v>0</v>
      </c>
      <c r="G11" s="242"/>
      <c r="H11" s="249">
        <v>4</v>
      </c>
      <c r="I11" s="244">
        <v>10</v>
      </c>
      <c r="J11" s="251">
        <v>0</v>
      </c>
      <c r="K11" s="252" t="s">
        <v>7</v>
      </c>
      <c r="L11" s="306" t="s">
        <v>213</v>
      </c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</row>
    <row r="12" spans="1:25" ht="29.25" customHeight="1">
      <c r="A12" s="302"/>
      <c r="B12" s="254"/>
      <c r="C12" s="247" t="s">
        <v>218</v>
      </c>
      <c r="D12" s="247" t="s">
        <v>219</v>
      </c>
      <c r="E12" s="247"/>
      <c r="F12" s="241">
        <f t="shared" si="0"/>
        <v>0</v>
      </c>
      <c r="G12" s="242"/>
      <c r="H12" s="249">
        <v>4</v>
      </c>
      <c r="I12" s="244">
        <v>10</v>
      </c>
      <c r="J12" s="251">
        <v>0</v>
      </c>
      <c r="K12" s="252" t="s">
        <v>7</v>
      </c>
      <c r="L12" s="306" t="s">
        <v>213</v>
      </c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</row>
    <row r="13" spans="1:25" ht="29.25" customHeight="1">
      <c r="A13" s="303" t="s">
        <v>220</v>
      </c>
      <c r="B13" s="255" t="s">
        <v>220</v>
      </c>
      <c r="C13" s="256" t="s">
        <v>221</v>
      </c>
      <c r="D13" s="247" t="s">
        <v>222</v>
      </c>
      <c r="E13" s="247"/>
      <c r="F13" s="241">
        <f t="shared" si="0"/>
        <v>0</v>
      </c>
      <c r="G13" s="242"/>
      <c r="H13" s="249">
        <v>1</v>
      </c>
      <c r="I13" s="244">
        <v>1</v>
      </c>
      <c r="J13" s="251">
        <v>3</v>
      </c>
      <c r="K13" s="252" t="s">
        <v>7</v>
      </c>
      <c r="L13" s="308" t="s">
        <v>223</v>
      </c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</row>
    <row r="14" spans="1:25" ht="29.25" customHeight="1">
      <c r="A14" s="302"/>
      <c r="B14" s="257"/>
      <c r="C14" s="256" t="s">
        <v>208</v>
      </c>
      <c r="D14" s="247" t="s">
        <v>224</v>
      </c>
      <c r="E14" s="247"/>
      <c r="F14" s="241">
        <f t="shared" si="0"/>
        <v>0</v>
      </c>
      <c r="G14" s="242"/>
      <c r="H14" s="249">
        <v>1</v>
      </c>
      <c r="I14" s="244">
        <v>1</v>
      </c>
      <c r="J14" s="251">
        <v>3</v>
      </c>
      <c r="K14" s="252" t="s">
        <v>225</v>
      </c>
      <c r="L14" s="308" t="s">
        <v>226</v>
      </c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</row>
    <row r="15" spans="1:25" ht="29.25" customHeight="1">
      <c r="A15" s="302" t="s">
        <v>227</v>
      </c>
      <c r="B15" s="257" t="s">
        <v>227</v>
      </c>
      <c r="C15" s="256" t="s">
        <v>193</v>
      </c>
      <c r="D15" s="247" t="s">
        <v>228</v>
      </c>
      <c r="E15" s="247"/>
      <c r="F15" s="241">
        <f>SUM(G15*1*1)</f>
        <v>0</v>
      </c>
      <c r="G15" s="242"/>
      <c r="H15" s="249" t="s">
        <v>200</v>
      </c>
      <c r="I15" s="244" t="s">
        <v>194</v>
      </c>
      <c r="J15" s="258"/>
      <c r="K15" s="259"/>
      <c r="L15" s="308" t="s">
        <v>229</v>
      </c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</row>
    <row r="16" spans="1:25" ht="29.25" customHeight="1">
      <c r="A16" s="260" t="s">
        <v>230</v>
      </c>
      <c r="B16" s="253" t="s">
        <v>231</v>
      </c>
      <c r="C16" s="256" t="s">
        <v>193</v>
      </c>
      <c r="D16" s="247" t="s">
        <v>232</v>
      </c>
      <c r="E16" s="247"/>
      <c r="F16" s="241">
        <f>(G16)</f>
        <v>0</v>
      </c>
      <c r="G16" s="248"/>
      <c r="H16" s="261" t="s">
        <v>233</v>
      </c>
      <c r="I16" s="249" t="s">
        <v>194</v>
      </c>
      <c r="J16" s="258"/>
      <c r="K16" s="259"/>
      <c r="L16" s="308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</row>
    <row r="17" spans="1:25" ht="29.25" customHeight="1">
      <c r="A17" s="302" t="s">
        <v>234</v>
      </c>
      <c r="B17" s="253" t="s">
        <v>235</v>
      </c>
      <c r="C17" s="256" t="s">
        <v>193</v>
      </c>
      <c r="D17" s="247" t="s">
        <v>236</v>
      </c>
      <c r="E17" s="247"/>
      <c r="F17" s="241">
        <f>G17</f>
        <v>0</v>
      </c>
      <c r="G17" s="248"/>
      <c r="H17" s="249" t="s">
        <v>200</v>
      </c>
      <c r="I17" s="262"/>
      <c r="J17" s="258"/>
      <c r="K17" s="259"/>
      <c r="L17" s="308" t="s">
        <v>237</v>
      </c>
      <c r="M17" s="306" t="s">
        <v>193</v>
      </c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</row>
    <row r="18" spans="1:25" ht="29.25" customHeight="1">
      <c r="A18" s="300"/>
      <c r="B18" s="263" t="s">
        <v>238</v>
      </c>
      <c r="C18" s="256"/>
      <c r="D18" s="247"/>
      <c r="E18" s="247"/>
      <c r="F18" s="241">
        <f>G18</f>
        <v>0</v>
      </c>
      <c r="G18" s="248"/>
      <c r="H18" s="249" t="s">
        <v>233</v>
      </c>
      <c r="I18" s="262"/>
      <c r="J18" s="258"/>
      <c r="K18" s="259"/>
      <c r="L18" s="308" t="s">
        <v>237</v>
      </c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</row>
    <row r="19" spans="1:25" ht="29.25" customHeight="1" thickBot="1">
      <c r="A19" s="304" t="s">
        <v>239</v>
      </c>
      <c r="B19" s="305" t="s">
        <v>240</v>
      </c>
      <c r="C19" s="264"/>
      <c r="D19" s="228"/>
      <c r="E19" s="228"/>
      <c r="F19" s="241">
        <f>SUM(H19)*0.07</f>
        <v>0</v>
      </c>
      <c r="G19" s="265" t="s">
        <v>241</v>
      </c>
      <c r="H19" s="266">
        <f>SUM(F5:F18)</f>
        <v>0</v>
      </c>
      <c r="I19" s="245"/>
      <c r="J19" s="245"/>
      <c r="K19" s="240"/>
      <c r="L19" s="308" t="s">
        <v>242</v>
      </c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</row>
    <row r="20" spans="1:25" s="273" customFormat="1" ht="29.25" customHeight="1" thickBot="1">
      <c r="A20" s="267" t="s">
        <v>243</v>
      </c>
      <c r="B20" s="268"/>
      <c r="C20" s="268"/>
      <c r="D20" s="268"/>
      <c r="E20" s="268"/>
      <c r="F20" s="269">
        <f>SUM(F5:F19)</f>
        <v>0</v>
      </c>
      <c r="G20" s="270"/>
      <c r="H20" s="271"/>
      <c r="I20" s="268"/>
      <c r="J20" s="268"/>
      <c r="K20" s="272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</row>
    <row r="21" spans="1:25" ht="18" customHeight="1">
      <c r="A21" s="315"/>
      <c r="B21" s="315"/>
      <c r="C21" s="315"/>
      <c r="D21" s="315"/>
      <c r="E21" s="315"/>
      <c r="F21" s="315"/>
      <c r="G21" s="315" t="s">
        <v>194</v>
      </c>
      <c r="H21" s="316"/>
      <c r="I21" s="315"/>
      <c r="J21" s="315"/>
      <c r="K21" s="315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</row>
    <row r="22" spans="1:25" ht="18" customHeight="1">
      <c r="A22" s="229"/>
      <c r="B22" s="229"/>
      <c r="C22" s="229"/>
      <c r="D22" s="229"/>
      <c r="E22" s="229"/>
      <c r="F22" s="229"/>
      <c r="G22" s="229"/>
      <c r="H22" s="274"/>
      <c r="I22" s="229"/>
      <c r="J22" s="229"/>
      <c r="K22" s="229"/>
    </row>
    <row r="23" spans="1:25" ht="18" customHeight="1">
      <c r="A23" s="229"/>
      <c r="D23" s="229"/>
      <c r="E23" s="275"/>
      <c r="F23" s="276"/>
      <c r="G23" s="276" t="s">
        <v>193</v>
      </c>
    </row>
    <row r="24" spans="1:25" ht="14.5" customHeight="1">
      <c r="B24" s="277"/>
      <c r="D24" s="229"/>
      <c r="E24" s="229"/>
      <c r="F24" s="278"/>
      <c r="G24" s="279" t="s">
        <v>194</v>
      </c>
    </row>
    <row r="25" spans="1:25">
      <c r="B25" s="277"/>
      <c r="D25" s="229"/>
      <c r="E25" s="229"/>
    </row>
    <row r="26" spans="1:25" ht="33.75" customHeight="1">
      <c r="B26" s="277"/>
      <c r="D26" s="229"/>
      <c r="E26" s="229"/>
      <c r="F26" s="280"/>
      <c r="G26" s="281"/>
      <c r="H26" s="282"/>
      <c r="I26" s="280"/>
      <c r="J26" s="282"/>
      <c r="K26" s="282"/>
      <c r="L26" s="280"/>
      <c r="M26" s="283"/>
      <c r="N26" s="283"/>
    </row>
    <row r="27" spans="1:25" ht="31.5" customHeight="1">
      <c r="B27" s="277"/>
      <c r="C27" s="280"/>
      <c r="D27" s="229"/>
      <c r="E27" s="229"/>
    </row>
    <row r="28" spans="1:25">
      <c r="B28" s="284"/>
    </row>
    <row r="29" spans="1:25">
      <c r="B29" s="284"/>
    </row>
  </sheetData>
  <mergeCells count="3">
    <mergeCell ref="D5:E5"/>
    <mergeCell ref="A2:K2"/>
    <mergeCell ref="A1:K1"/>
  </mergeCells>
  <phoneticPr fontId="20"/>
  <dataValidations count="2">
    <dataValidation imeMode="hiragana" allowBlank="1" sqref="I19:J19 K7:K18" xr:uid="{00000000-0002-0000-0300-000000000000}"/>
    <dataValidation imeMode="off" allowBlank="1" sqref="I16 I17:J18 F16:H18 J7:J16 F5:I15" xr:uid="{00000000-0002-0000-03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9" scale="46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7"/>
  <sheetViews>
    <sheetView view="pageBreakPreview" zoomScaleNormal="100" zoomScaleSheetLayoutView="100" workbookViewId="0"/>
  </sheetViews>
  <sheetFormatPr defaultColWidth="9" defaultRowHeight="13"/>
  <cols>
    <col min="1" max="1" width="17.90625" style="28" customWidth="1"/>
    <col min="2" max="2" width="30.453125" style="28" customWidth="1"/>
    <col min="3" max="3" width="28.08984375" style="28" customWidth="1"/>
    <col min="4" max="4" width="2.6328125" style="28" customWidth="1"/>
    <col min="5" max="5" width="2.08984375" style="28" customWidth="1"/>
    <col min="6" max="6" width="9" style="28"/>
    <col min="7" max="7" width="28.90625" style="28" customWidth="1"/>
    <col min="8" max="8" width="18.08984375" style="28" customWidth="1"/>
    <col min="9" max="9" width="16.08984375" style="28" bestFit="1" customWidth="1"/>
    <col min="10" max="10" width="14.90625" style="28" bestFit="1" customWidth="1"/>
    <col min="11" max="11" width="11.36328125" style="28" customWidth="1"/>
    <col min="12" max="13" width="9" style="28"/>
    <col min="14" max="14" width="8.453125" style="28" customWidth="1"/>
    <col min="15" max="16384" width="9" style="28"/>
  </cols>
  <sheetData>
    <row r="1" spans="1:14" ht="30.75" customHeight="1"/>
    <row r="2" spans="1:14" ht="30.75" customHeight="1">
      <c r="A2" s="356" t="s">
        <v>296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4" ht="30.75" customHeight="1">
      <c r="A3" s="357" t="s">
        <v>301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14" ht="32.25" customHeight="1" thickBot="1">
      <c r="A4" s="214" t="s">
        <v>277</v>
      </c>
      <c r="B4" s="29"/>
      <c r="C4" s="371" t="s">
        <v>110</v>
      </c>
      <c r="D4" s="371"/>
      <c r="E4" s="371"/>
      <c r="F4" s="371"/>
      <c r="G4" s="371"/>
      <c r="H4" s="29"/>
      <c r="I4" s="30"/>
      <c r="J4" s="30"/>
      <c r="K4" s="30"/>
      <c r="L4" s="30"/>
      <c r="M4" s="30"/>
    </row>
    <row r="5" spans="1:14" ht="29.25" customHeight="1" thickBot="1">
      <c r="A5" s="31" t="s">
        <v>11</v>
      </c>
      <c r="B5" s="32" t="s">
        <v>12</v>
      </c>
      <c r="C5" s="32" t="s">
        <v>13</v>
      </c>
      <c r="D5" s="33"/>
      <c r="E5" s="34"/>
      <c r="F5" s="34"/>
      <c r="G5" s="34"/>
      <c r="H5" s="31" t="s">
        <v>54</v>
      </c>
      <c r="I5" s="36"/>
      <c r="J5" s="37"/>
      <c r="K5" s="37"/>
      <c r="L5" s="37"/>
      <c r="M5" s="94"/>
    </row>
    <row r="6" spans="1:14" ht="29.25" customHeight="1" thickTop="1">
      <c r="A6" s="1" t="s">
        <v>70</v>
      </c>
      <c r="B6" s="5" t="s">
        <v>71</v>
      </c>
      <c r="C6" s="38" t="s">
        <v>61</v>
      </c>
      <c r="D6" s="39"/>
      <c r="E6" s="40"/>
      <c r="F6" s="40"/>
      <c r="G6" s="40"/>
      <c r="H6" s="126"/>
      <c r="I6" s="41"/>
      <c r="J6" s="42"/>
      <c r="K6" s="43"/>
      <c r="L6" s="43"/>
      <c r="M6" s="95"/>
    </row>
    <row r="7" spans="1:14" ht="29.25" customHeight="1">
      <c r="A7" s="1" t="s">
        <v>74</v>
      </c>
      <c r="B7" s="3" t="s">
        <v>75</v>
      </c>
      <c r="C7" s="12" t="s">
        <v>171</v>
      </c>
      <c r="D7" s="9"/>
      <c r="E7" s="320"/>
      <c r="F7" s="320"/>
      <c r="G7" s="320"/>
      <c r="H7" s="127"/>
      <c r="I7" s="44" t="s">
        <v>63</v>
      </c>
      <c r="J7" s="45"/>
      <c r="K7" s="46"/>
      <c r="L7" s="319"/>
      <c r="M7" s="14"/>
    </row>
    <row r="8" spans="1:14" ht="27.75" customHeight="1">
      <c r="A8" s="1"/>
      <c r="B8" s="171"/>
      <c r="C8" s="169" t="s">
        <v>273</v>
      </c>
      <c r="D8" s="47"/>
      <c r="E8" s="170"/>
      <c r="F8" s="46"/>
      <c r="G8" s="46"/>
      <c r="H8" s="127"/>
      <c r="I8" s="44"/>
      <c r="J8" s="49"/>
      <c r="K8" s="46"/>
      <c r="L8" s="46"/>
      <c r="M8" s="48"/>
    </row>
    <row r="9" spans="1:14" ht="42" customHeight="1">
      <c r="A9" s="1"/>
      <c r="B9" s="322" t="s">
        <v>275</v>
      </c>
      <c r="C9" s="12" t="s">
        <v>250</v>
      </c>
      <c r="D9" s="23" t="s">
        <v>24</v>
      </c>
      <c r="E9" s="9" t="s">
        <v>252</v>
      </c>
      <c r="F9" s="317"/>
      <c r="G9" s="318"/>
      <c r="H9" s="4"/>
      <c r="I9" s="310">
        <v>1000000</v>
      </c>
      <c r="J9" s="107">
        <v>1</v>
      </c>
      <c r="K9" s="319"/>
      <c r="L9" s="319"/>
      <c r="M9" s="14"/>
    </row>
    <row r="10" spans="1:14" ht="29.25" customHeight="1">
      <c r="A10" s="1"/>
      <c r="B10" s="16"/>
      <c r="C10" s="11"/>
      <c r="D10" s="23" t="s">
        <v>25</v>
      </c>
      <c r="E10" s="9" t="s">
        <v>251</v>
      </c>
      <c r="F10" s="317"/>
      <c r="G10" s="318"/>
      <c r="H10" s="4"/>
      <c r="I10" s="310"/>
      <c r="J10" s="107"/>
      <c r="K10" s="319"/>
      <c r="L10" s="319"/>
      <c r="M10" s="14"/>
    </row>
    <row r="11" spans="1:14" ht="29.25" customHeight="1">
      <c r="A11" s="1"/>
      <c r="B11" s="16"/>
      <c r="C11" s="11"/>
      <c r="D11" s="23" t="s">
        <v>27</v>
      </c>
      <c r="E11" s="9" t="s">
        <v>254</v>
      </c>
      <c r="F11" s="317"/>
      <c r="G11" s="318"/>
      <c r="H11" s="4"/>
      <c r="I11" s="310"/>
      <c r="J11" s="107"/>
      <c r="K11" s="319"/>
      <c r="L11" s="319"/>
      <c r="M11" s="14"/>
    </row>
    <row r="12" spans="1:14" ht="29.25" customHeight="1">
      <c r="A12" s="1"/>
      <c r="B12" s="16"/>
      <c r="C12" s="11"/>
      <c r="D12" s="23" t="s">
        <v>29</v>
      </c>
      <c r="E12" s="9" t="s">
        <v>255</v>
      </c>
      <c r="F12" s="317"/>
      <c r="G12" s="318"/>
      <c r="H12" s="4"/>
      <c r="I12" s="310"/>
      <c r="J12" s="107"/>
      <c r="K12" s="319"/>
      <c r="L12" s="319"/>
      <c r="M12" s="14"/>
    </row>
    <row r="13" spans="1:14" ht="29.25" customHeight="1">
      <c r="A13" s="1"/>
      <c r="B13" s="16"/>
      <c r="C13" s="11"/>
      <c r="D13" s="23" t="s">
        <v>31</v>
      </c>
      <c r="E13" s="9" t="s">
        <v>253</v>
      </c>
      <c r="F13" s="317"/>
      <c r="G13" s="318"/>
      <c r="H13" s="4"/>
      <c r="I13" s="310"/>
      <c r="J13" s="107"/>
      <c r="K13" s="319"/>
      <c r="L13" s="319"/>
      <c r="M13" s="14"/>
    </row>
    <row r="14" spans="1:14" ht="29.25" customHeight="1">
      <c r="A14" s="1"/>
      <c r="B14" s="16"/>
      <c r="C14" s="11"/>
      <c r="D14" s="23" t="s">
        <v>261</v>
      </c>
      <c r="E14" s="9" t="s">
        <v>259</v>
      </c>
      <c r="F14" s="317"/>
      <c r="G14" s="318"/>
      <c r="H14" s="4"/>
      <c r="I14" s="313"/>
      <c r="J14" s="107"/>
      <c r="K14" s="319"/>
      <c r="L14" s="319"/>
      <c r="M14" s="14"/>
    </row>
    <row r="15" spans="1:14" ht="29.25" customHeight="1">
      <c r="A15" s="1"/>
      <c r="B15" s="16"/>
      <c r="C15" s="12" t="s">
        <v>286</v>
      </c>
      <c r="D15" s="23" t="s">
        <v>63</v>
      </c>
      <c r="E15" s="9" t="s">
        <v>284</v>
      </c>
      <c r="F15" s="317"/>
      <c r="G15" s="318"/>
      <c r="H15" s="4"/>
      <c r="I15" s="325">
        <v>50000</v>
      </c>
      <c r="J15" s="326" t="s">
        <v>200</v>
      </c>
      <c r="K15" s="319" t="s">
        <v>248</v>
      </c>
      <c r="L15" s="319" t="s">
        <v>247</v>
      </c>
      <c r="M15" s="14"/>
    </row>
    <row r="16" spans="1:14" ht="29.25" customHeight="1">
      <c r="A16" s="1"/>
      <c r="B16" s="16" t="s">
        <v>76</v>
      </c>
      <c r="C16" s="11" t="s">
        <v>293</v>
      </c>
      <c r="D16" s="23" t="s">
        <v>24</v>
      </c>
      <c r="E16" s="9" t="s">
        <v>251</v>
      </c>
      <c r="F16" s="317"/>
      <c r="G16" s="318"/>
      <c r="H16" s="50"/>
      <c r="I16" s="44" t="s">
        <v>64</v>
      </c>
      <c r="J16" s="51">
        <v>0</v>
      </c>
      <c r="K16" s="51" t="s">
        <v>249</v>
      </c>
      <c r="L16" s="319"/>
      <c r="M16" s="14"/>
    </row>
    <row r="17" spans="1:13" ht="29.25" customHeight="1">
      <c r="A17" s="1"/>
      <c r="B17" s="16"/>
      <c r="C17" s="11"/>
      <c r="D17" s="23" t="s">
        <v>25</v>
      </c>
      <c r="E17" s="9" t="s">
        <v>254</v>
      </c>
      <c r="F17" s="317"/>
      <c r="G17" s="318"/>
      <c r="H17" s="50"/>
      <c r="I17" s="44"/>
      <c r="J17" s="51"/>
      <c r="K17" s="51"/>
      <c r="L17" s="319"/>
      <c r="M17" s="14"/>
    </row>
    <row r="18" spans="1:13" ht="29.25" customHeight="1">
      <c r="A18" s="1"/>
      <c r="B18" s="16"/>
      <c r="C18" s="11"/>
      <c r="D18" s="23" t="s">
        <v>27</v>
      </c>
      <c r="E18" s="9" t="s">
        <v>255</v>
      </c>
      <c r="F18" s="317"/>
      <c r="G18" s="318"/>
      <c r="H18" s="50"/>
      <c r="I18" s="44"/>
      <c r="J18" s="51"/>
      <c r="K18" s="51"/>
      <c r="L18" s="319"/>
      <c r="M18" s="14"/>
    </row>
    <row r="19" spans="1:13" ht="29.25" customHeight="1">
      <c r="A19" s="1"/>
      <c r="B19" s="16"/>
      <c r="C19" s="11"/>
      <c r="D19" s="23" t="s">
        <v>29</v>
      </c>
      <c r="E19" s="9" t="s">
        <v>253</v>
      </c>
      <c r="F19" s="317"/>
      <c r="G19" s="318"/>
      <c r="H19" s="50"/>
      <c r="I19" s="44"/>
      <c r="J19" s="51"/>
      <c r="K19" s="51"/>
      <c r="L19" s="319"/>
      <c r="M19" s="14"/>
    </row>
    <row r="20" spans="1:13" ht="29.25" customHeight="1">
      <c r="A20" s="1"/>
      <c r="B20" s="16"/>
      <c r="C20" s="11" t="s">
        <v>292</v>
      </c>
      <c r="D20" s="23" t="s">
        <v>24</v>
      </c>
      <c r="E20" s="9" t="s">
        <v>251</v>
      </c>
      <c r="F20" s="317"/>
      <c r="G20" s="318"/>
      <c r="H20" s="50"/>
      <c r="I20" s="327">
        <v>9700</v>
      </c>
      <c r="J20" s="326">
        <v>1</v>
      </c>
      <c r="K20" s="328">
        <v>1</v>
      </c>
      <c r="L20" s="329">
        <v>3</v>
      </c>
      <c r="M20" s="330" t="s">
        <v>7</v>
      </c>
    </row>
    <row r="21" spans="1:13" ht="29.25" customHeight="1">
      <c r="A21" s="1"/>
      <c r="B21" s="16"/>
      <c r="C21" s="11"/>
      <c r="D21" s="23" t="s">
        <v>25</v>
      </c>
      <c r="E21" s="9" t="s">
        <v>256</v>
      </c>
      <c r="F21" s="317"/>
      <c r="G21" s="318"/>
      <c r="H21" s="50"/>
      <c r="I21" s="331"/>
      <c r="J21" s="326"/>
      <c r="K21" s="328"/>
      <c r="L21" s="329"/>
      <c r="M21" s="330"/>
    </row>
    <row r="22" spans="1:13" ht="29.25" customHeight="1">
      <c r="A22" s="1"/>
      <c r="B22" s="16"/>
      <c r="C22" s="11"/>
      <c r="D22" s="23" t="s">
        <v>27</v>
      </c>
      <c r="E22" s="9" t="s">
        <v>255</v>
      </c>
      <c r="F22" s="317"/>
      <c r="G22" s="318"/>
      <c r="H22" s="50"/>
      <c r="I22" s="331"/>
      <c r="J22" s="326"/>
      <c r="K22" s="328"/>
      <c r="L22" s="329"/>
      <c r="M22" s="330"/>
    </row>
    <row r="23" spans="1:13" ht="29.25" customHeight="1">
      <c r="A23" s="1"/>
      <c r="B23" s="16"/>
      <c r="C23" s="11"/>
      <c r="D23" s="23" t="s">
        <v>29</v>
      </c>
      <c r="E23" s="9" t="s">
        <v>253</v>
      </c>
      <c r="F23" s="317"/>
      <c r="G23" s="318"/>
      <c r="H23" s="50"/>
      <c r="I23" s="331"/>
      <c r="J23" s="326"/>
      <c r="K23" s="328"/>
      <c r="L23" s="329"/>
      <c r="M23" s="330"/>
    </row>
    <row r="24" spans="1:13" ht="29.25" customHeight="1">
      <c r="A24" s="1"/>
      <c r="B24" s="16"/>
      <c r="C24" s="11" t="s">
        <v>285</v>
      </c>
      <c r="D24" s="23" t="s">
        <v>24</v>
      </c>
      <c r="E24" s="9" t="s">
        <v>259</v>
      </c>
      <c r="F24" s="317"/>
      <c r="G24" s="318"/>
      <c r="H24" s="50"/>
      <c r="I24" s="331"/>
      <c r="J24" s="326"/>
      <c r="K24" s="328"/>
      <c r="L24" s="329"/>
      <c r="M24" s="330"/>
    </row>
    <row r="25" spans="1:13" ht="29.25" customHeight="1">
      <c r="A25" s="1"/>
      <c r="B25" s="16"/>
      <c r="C25" s="11"/>
      <c r="D25" s="23" t="s">
        <v>25</v>
      </c>
      <c r="E25" s="9" t="s">
        <v>256</v>
      </c>
      <c r="F25" s="317"/>
      <c r="G25" s="318"/>
      <c r="H25" s="50"/>
      <c r="I25" s="331"/>
      <c r="J25" s="326"/>
      <c r="K25" s="328"/>
      <c r="L25" s="329"/>
      <c r="M25" s="330"/>
    </row>
    <row r="26" spans="1:13" ht="29.25" customHeight="1">
      <c r="A26" s="1"/>
      <c r="B26" s="16"/>
      <c r="C26" s="11"/>
      <c r="D26" s="23" t="s">
        <v>27</v>
      </c>
      <c r="E26" s="9" t="s">
        <v>255</v>
      </c>
      <c r="F26" s="317"/>
      <c r="G26" s="318"/>
      <c r="H26" s="50"/>
      <c r="I26" s="331"/>
      <c r="J26" s="326"/>
      <c r="K26" s="328"/>
      <c r="L26" s="329"/>
      <c r="M26" s="330"/>
    </row>
    <row r="27" spans="1:13" ht="29.25" customHeight="1">
      <c r="A27" s="1"/>
      <c r="B27" s="16"/>
      <c r="C27" s="11"/>
      <c r="D27" s="23" t="s">
        <v>29</v>
      </c>
      <c r="E27" s="9" t="s">
        <v>253</v>
      </c>
      <c r="F27" s="317"/>
      <c r="G27" s="318"/>
      <c r="H27" s="50"/>
      <c r="I27" s="331"/>
      <c r="J27" s="326"/>
      <c r="K27" s="328"/>
      <c r="L27" s="329"/>
      <c r="M27" s="330"/>
    </row>
    <row r="28" spans="1:13" ht="29.25" customHeight="1">
      <c r="A28" s="1"/>
      <c r="B28" s="16"/>
      <c r="C28" s="11" t="s">
        <v>248</v>
      </c>
      <c r="D28" s="332" t="s">
        <v>31</v>
      </c>
      <c r="E28" s="320" t="s">
        <v>260</v>
      </c>
      <c r="F28" s="320"/>
      <c r="G28" s="320"/>
      <c r="H28" s="50"/>
      <c r="I28" s="325" t="s">
        <v>249</v>
      </c>
      <c r="J28" s="326" t="s">
        <v>200</v>
      </c>
      <c r="K28" s="319" t="s">
        <v>248</v>
      </c>
      <c r="L28" s="319" t="s">
        <v>247</v>
      </c>
      <c r="M28" s="14"/>
    </row>
    <row r="29" spans="1:13" ht="29.25" customHeight="1" thickBot="1">
      <c r="A29" s="1"/>
      <c r="B29" s="177" t="s">
        <v>125</v>
      </c>
      <c r="C29" s="11"/>
      <c r="D29" s="9" t="s">
        <v>62</v>
      </c>
      <c r="E29" s="320"/>
      <c r="F29" s="320"/>
      <c r="G29" s="320"/>
      <c r="H29" s="50"/>
      <c r="I29" s="44"/>
      <c r="J29" s="51"/>
      <c r="K29" s="319"/>
      <c r="L29" s="319"/>
      <c r="M29" s="14"/>
    </row>
    <row r="30" spans="1:13" ht="29.25" customHeight="1" thickBot="1">
      <c r="A30" s="139" t="s">
        <v>38</v>
      </c>
      <c r="B30" s="130"/>
      <c r="C30" s="131"/>
      <c r="D30" s="132"/>
      <c r="E30" s="149"/>
      <c r="F30" s="189"/>
      <c r="G30" s="189"/>
      <c r="H30" s="133"/>
      <c r="I30" s="134"/>
      <c r="J30" s="135"/>
      <c r="K30" s="136"/>
      <c r="L30" s="137"/>
      <c r="M30" s="138"/>
    </row>
    <row r="31" spans="1:13" ht="32.25" customHeight="1">
      <c r="A31" s="116" t="s">
        <v>133</v>
      </c>
      <c r="B31" s="117" t="s">
        <v>48</v>
      </c>
      <c r="C31" s="118" t="s">
        <v>78</v>
      </c>
      <c r="D31" s="119"/>
      <c r="E31" s="120"/>
      <c r="F31" s="120"/>
      <c r="G31" s="120"/>
      <c r="H31" s="122"/>
      <c r="I31" s="123"/>
      <c r="J31" s="124"/>
      <c r="K31" s="124"/>
      <c r="L31" s="124"/>
      <c r="M31" s="125"/>
    </row>
    <row r="32" spans="1:13" ht="32.25" customHeight="1">
      <c r="A32" s="1" t="s">
        <v>130</v>
      </c>
      <c r="B32" s="11" t="s">
        <v>77</v>
      </c>
      <c r="C32" s="11" t="s">
        <v>79</v>
      </c>
      <c r="D32" s="23" t="s">
        <v>53</v>
      </c>
      <c r="E32" s="24"/>
      <c r="F32" s="24"/>
      <c r="G32" s="24"/>
      <c r="H32" s="7"/>
      <c r="I32" s="26"/>
      <c r="J32" s="17"/>
      <c r="K32" s="17"/>
      <c r="L32" s="17"/>
      <c r="M32" s="18"/>
    </row>
    <row r="33" spans="1:13" ht="32.25" customHeight="1">
      <c r="A33" s="323" t="s">
        <v>108</v>
      </c>
      <c r="B33" s="3" t="s">
        <v>49</v>
      </c>
      <c r="C33" s="174" t="s">
        <v>80</v>
      </c>
      <c r="D33" s="9"/>
      <c r="E33" s="320"/>
      <c r="F33" s="320"/>
      <c r="G33" s="24"/>
      <c r="H33" s="7"/>
      <c r="I33" s="26"/>
      <c r="J33" s="17"/>
      <c r="K33" s="17"/>
      <c r="L33" s="17"/>
      <c r="M33" s="18"/>
    </row>
    <row r="34" spans="1:13" ht="29.25" customHeight="1">
      <c r="A34" s="1"/>
      <c r="B34" s="71" t="s">
        <v>82</v>
      </c>
      <c r="C34" s="8" t="s">
        <v>81</v>
      </c>
      <c r="D34" s="9" t="s">
        <v>24</v>
      </c>
      <c r="E34" s="320" t="s">
        <v>1</v>
      </c>
      <c r="F34" s="320"/>
      <c r="G34" s="320"/>
      <c r="H34" s="4"/>
      <c r="I34" s="44"/>
      <c r="J34" s="72"/>
      <c r="K34" s="73"/>
      <c r="L34" s="74"/>
      <c r="M34" s="98"/>
    </row>
    <row r="35" spans="1:13" ht="29.25" customHeight="1">
      <c r="A35" s="1"/>
      <c r="B35" s="64"/>
      <c r="C35" s="5"/>
      <c r="D35" s="9"/>
      <c r="E35" s="320" t="s">
        <v>14</v>
      </c>
      <c r="F35" s="320" t="s">
        <v>2</v>
      </c>
      <c r="G35" s="320"/>
      <c r="H35" s="50"/>
      <c r="I35" s="44"/>
      <c r="J35" s="72">
        <v>7.5</v>
      </c>
      <c r="K35" s="73">
        <v>0</v>
      </c>
      <c r="L35" s="74"/>
      <c r="M35" s="98" t="s">
        <v>7</v>
      </c>
    </row>
    <row r="36" spans="1:13" ht="30" customHeight="1">
      <c r="A36" s="1"/>
      <c r="B36" s="64"/>
      <c r="C36" s="5"/>
      <c r="D36" s="9"/>
      <c r="E36" s="320" t="s">
        <v>15</v>
      </c>
      <c r="F36" s="320" t="s">
        <v>65</v>
      </c>
      <c r="G36" s="320"/>
      <c r="H36" s="50"/>
      <c r="I36" s="44"/>
      <c r="J36" s="72">
        <v>7.5</v>
      </c>
      <c r="K36" s="73">
        <v>0</v>
      </c>
      <c r="L36" s="74"/>
      <c r="M36" s="98" t="s">
        <v>7</v>
      </c>
    </row>
    <row r="37" spans="1:13" ht="29.25" customHeight="1">
      <c r="A37" s="1"/>
      <c r="B37" s="8" t="s">
        <v>83</v>
      </c>
      <c r="C37" s="8" t="s">
        <v>66</v>
      </c>
      <c r="D37" s="20" t="s">
        <v>68</v>
      </c>
      <c r="E37" s="324" t="s">
        <v>67</v>
      </c>
      <c r="F37" s="324" t="s">
        <v>69</v>
      </c>
      <c r="G37" s="320"/>
      <c r="H37" s="56"/>
      <c r="I37" s="83"/>
      <c r="J37" s="84"/>
      <c r="K37" s="319"/>
      <c r="L37" s="319"/>
      <c r="M37" s="14"/>
    </row>
    <row r="38" spans="1:13" ht="29.25" customHeight="1">
      <c r="A38" s="1"/>
      <c r="B38" s="8"/>
      <c r="C38" s="8"/>
      <c r="D38" s="20" t="s">
        <v>257</v>
      </c>
      <c r="E38" s="324"/>
      <c r="F38" s="324" t="s">
        <v>258</v>
      </c>
      <c r="G38" s="320"/>
      <c r="H38" s="56"/>
      <c r="I38" s="311"/>
      <c r="J38" s="312"/>
      <c r="K38" s="319"/>
      <c r="L38" s="319"/>
      <c r="M38" s="14"/>
    </row>
    <row r="39" spans="1:13" ht="29.25" customHeight="1" thickBot="1">
      <c r="A39" s="1"/>
      <c r="B39" s="12" t="s">
        <v>172</v>
      </c>
      <c r="C39" s="12" t="s">
        <v>274</v>
      </c>
      <c r="D39" s="9"/>
      <c r="E39" s="320"/>
      <c r="F39" s="320"/>
      <c r="G39" s="320"/>
      <c r="H39" s="50"/>
      <c r="I39" s="44"/>
      <c r="J39" s="58"/>
      <c r="K39" s="54"/>
      <c r="L39" s="59"/>
      <c r="M39" s="97"/>
    </row>
    <row r="40" spans="1:13" ht="29.25" customHeight="1" thickBot="1">
      <c r="A40" s="139" t="s">
        <v>38</v>
      </c>
      <c r="B40" s="140"/>
      <c r="C40" s="140"/>
      <c r="D40" s="141"/>
      <c r="E40" s="141"/>
      <c r="F40" s="141"/>
      <c r="G40" s="141"/>
      <c r="H40" s="143"/>
      <c r="I40" s="144"/>
      <c r="J40" s="145"/>
      <c r="K40" s="146"/>
      <c r="L40" s="137"/>
      <c r="M40" s="138"/>
    </row>
    <row r="41" spans="1:13" ht="29.25" customHeight="1" thickBot="1">
      <c r="A41" s="1" t="s">
        <v>134</v>
      </c>
      <c r="B41" s="2" t="s">
        <v>276</v>
      </c>
      <c r="C41" s="5"/>
      <c r="D41" s="108"/>
      <c r="E41" s="6"/>
      <c r="F41" s="6"/>
      <c r="G41" s="6"/>
      <c r="H41" s="111"/>
      <c r="I41" s="112" t="s">
        <v>63</v>
      </c>
      <c r="J41" s="175"/>
      <c r="K41" s="176"/>
      <c r="L41" s="62"/>
      <c r="M41" s="63"/>
    </row>
    <row r="42" spans="1:13" s="93" customFormat="1" ht="29.25" customHeight="1" thickBot="1">
      <c r="A42" s="109" t="s">
        <v>39</v>
      </c>
      <c r="B42" s="88"/>
      <c r="C42" s="88"/>
      <c r="D42" s="88"/>
      <c r="E42" s="88"/>
      <c r="F42" s="88"/>
      <c r="G42" s="88"/>
      <c r="H42" s="90"/>
      <c r="I42" s="99"/>
      <c r="J42" s="92"/>
      <c r="K42" s="91"/>
      <c r="L42" s="91"/>
      <c r="M42" s="100"/>
    </row>
    <row r="43" spans="1:13">
      <c r="A43" s="6"/>
      <c r="B43" s="81"/>
      <c r="C43" s="81"/>
      <c r="D43" s="81"/>
      <c r="E43" s="81"/>
      <c r="F43" s="81"/>
      <c r="G43" s="81"/>
      <c r="H43" s="81"/>
      <c r="I43" s="82"/>
      <c r="J43" s="82"/>
      <c r="K43" s="82"/>
      <c r="L43" s="82"/>
      <c r="M43" s="82"/>
    </row>
    <row r="44" spans="1:13" ht="20.149999999999999" customHeight="1">
      <c r="A44" s="173" t="s">
        <v>291</v>
      </c>
    </row>
    <row r="45" spans="1:13" ht="20.149999999999999" customHeight="1">
      <c r="A45" s="87" t="s">
        <v>287</v>
      </c>
    </row>
    <row r="46" spans="1:13" ht="20.149999999999999" customHeight="1">
      <c r="A46" s="87" t="s">
        <v>289</v>
      </c>
    </row>
    <row r="47" spans="1:13" ht="16.5">
      <c r="A47" s="87" t="s">
        <v>300</v>
      </c>
    </row>
  </sheetData>
  <mergeCells count="3">
    <mergeCell ref="A2:M2"/>
    <mergeCell ref="C4:G4"/>
    <mergeCell ref="A3:N3"/>
  </mergeCells>
  <phoneticPr fontId="20"/>
  <dataValidations count="2">
    <dataValidation imeMode="off" allowBlank="1" sqref="H37:H38 J37:J38 H35:L36 I7:J8 H6:J6 H30:K30 I34:L34 H39:L39 K40:K41 H16:H29 I20:L27 I28:J29 J9:J14 I16:K19 I15:J15" xr:uid="{00000000-0002-0000-0400-000000000000}"/>
    <dataValidation imeMode="hiragana" allowBlank="1" sqref="M34:M36 M39 M20:M27" xr:uid="{00000000-0002-0000-0400-000001000000}"/>
  </dataValidations>
  <pageMargins left="0" right="0" top="0.39370078740157483" bottom="0.43307086614173229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頭紙 令和7年度補正予算事業(2025PhaseⅡ)</vt:lpstr>
      <vt:lpstr>頭紙 令和8年度当初予算事業(2026)</vt:lpstr>
      <vt:lpstr>１招へい事業</vt:lpstr>
      <vt:lpstr>2オンライン交流（単独）</vt:lpstr>
      <vt:lpstr>3フォローアップ事業</vt:lpstr>
      <vt:lpstr>'１招へい事業'!Print_Area</vt:lpstr>
      <vt:lpstr>'2オンライン交流（単独）'!Print_Area</vt:lpstr>
      <vt:lpstr>'3フォローアップ事業'!Print_Area</vt:lpstr>
      <vt:lpstr>'頭紙 令和7年度補正予算事業(2025PhaseⅡ)'!Print_Area</vt:lpstr>
      <vt:lpstr>'頭紙 令和8年度当初予算事業(2026)'!Print_Area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