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309黒崎様：20260306014　募集：対日理解促進交流プログラム「カケハシ・プロジェクト（カナダ）」及び「カケハシ・プロジェクト（カナダ）Phase2」\テンプデータ＿カナダ\"/>
    </mc:Choice>
  </mc:AlternateContent>
  <xr:revisionPtr revIDLastSave="0" documentId="13_ncr:1_{D0590E5E-F3E8-422A-920E-221D66F2E6EE}" xr6:coauthVersionLast="47" xr6:coauthVersionMax="47" xr10:uidLastSave="{00000000-0000-0000-0000-000000000000}"/>
  <bookViews>
    <workbookView xWindow="-26130" yWindow="4440" windowWidth="20265" windowHeight="12195" xr2:uid="{00000000-000D-0000-FFFF-FFFF00000000}"/>
  </bookViews>
  <sheets>
    <sheet name="頭紙（カケハシ・プロジェクト（カナダ）Phase2）" sheetId="32" r:id="rId1"/>
    <sheet name="１．招へいプログラム" sheetId="17" r:id="rId2"/>
    <sheet name="２．オンライン交流" sheetId="33" r:id="rId3"/>
    <sheet name="３オンライン交流（単独）" sheetId="31" state="hidden" r:id="rId4"/>
  </sheets>
  <definedNames>
    <definedName name="_xlnm._FilterDatabase" localSheetId="1" hidden="1">'１．招へいプログラム'!$I$6:$K$9</definedName>
    <definedName name="_xlnm._FilterDatabase" localSheetId="2" hidden="1">#REF!</definedName>
    <definedName name="_xlnm._FilterDatabase" localSheetId="3" hidden="1">#REF!</definedName>
    <definedName name="e２え" localSheetId="2">#REF!</definedName>
    <definedName name="e２え" localSheetId="3">#REF!</definedName>
    <definedName name="e２え" localSheetId="0">#REF!</definedName>
    <definedName name="e２え">#REF!</definedName>
    <definedName name="jdz" localSheetId="2">#REF!</definedName>
    <definedName name="jdz" localSheetId="3">#REF!</definedName>
    <definedName name="jdz" localSheetId="0">#REF!</definedName>
    <definedName name="jdz">#REF!</definedName>
    <definedName name="_xlnm.Print_Area" localSheetId="1">'１．招へいプログラム'!$A$1:$N$95</definedName>
    <definedName name="_xlnm.Print_Area" localSheetId="2">'２．オンライン交流'!$A$1:$K$20</definedName>
    <definedName name="_xlnm.Print_Area" localSheetId="3">'３オンライン交流（単独）'!$A$1:$K$28</definedName>
    <definedName name="_xlnm.Print_Area" localSheetId="0">'頭紙（カケハシ・プロジェクト（カナダ）Phase2）'!$A$1:$D$17</definedName>
    <definedName name="_xlnm.Print_Area">#REF!</definedName>
    <definedName name="_xlnm.Print_Titles" localSheetId="1">'１．招へいプログラム'!$4:$4</definedName>
    <definedName name="_xlnm.Print_Titles" localSheetId="2">#REF!</definedName>
    <definedName name="_xlnm.Print_Titles" localSheetId="0">#REF!</definedName>
    <definedName name="_xlnm.Print_Titles">#REF!</definedName>
    <definedName name="s" localSheetId="2">#REF!</definedName>
    <definedName name="s" localSheetId="3">#REF!</definedName>
    <definedName name="s" localSheetId="0">#REF!</definedName>
    <definedName name="s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 localSheetId="0">#REF!</definedName>
    <definedName name="印刷範囲">#REF!</definedName>
    <definedName name="事項一覧" localSheetId="2">#REF!</definedName>
    <definedName name="事項一覧" localSheetId="3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3" l="1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C10" i="32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H19" i="33" l="1"/>
  <c r="F19" i="33" s="1"/>
  <c r="F20" i="33" s="1"/>
  <c r="H18" i="31"/>
  <c r="F18" i="31" s="1"/>
  <c r="F19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82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sharedStrings.xml><?xml version="1.0" encoding="utf-8"?>
<sst xmlns="http://schemas.openxmlformats.org/spreadsheetml/2006/main" count="424" uniqueCount="257">
  <si>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</si>
  <si>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</si>
  <si>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</si>
  <si>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</si>
  <si>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</si>
  <si>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</si>
  <si>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</si>
  <si>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</si>
  <si>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</si>
  <si>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</si>
  <si>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</si>
  <si>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</si>
  <si>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</si>
  <si>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</si>
  <si>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</si>
  <si>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</si>
  <si>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</si>
  <si>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</si>
  <si>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</si>
  <si>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</si>
  <si>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</si>
  <si>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</si>
  <si>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</si>
  <si>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</si>
  <si>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</si>
  <si>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</si>
  <si>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</si>
  <si>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</si>
  <si>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</si>
  <si>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</si>
  <si>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</si>
  <si>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</si>
  <si>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</si>
  <si>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</si>
  <si>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</si>
  <si>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</si>
  <si>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</si>
  <si>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</si>
  <si>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</si>
  <si>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</si>
  <si>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</si>
  <si>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</si>
  <si>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</si>
  <si>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</si>
  <si>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</si>
  <si>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</si>
  <si>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</si>
  <si>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</si>
  <si>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</si>
  <si>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</si>
  <si>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</si>
  <si>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</si>
  <si>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</si>
  <si>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</si>
  <si>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</si>
  <si>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</si>
  <si>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</si>
  <si>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</si>
  <si>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</si>
  <si>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</si>
  <si>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　</t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</si>
  <si>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</si>
  <si>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</si>
  <si>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</si>
  <si>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</si>
  <si>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</si>
  <si>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</si>
  <si>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</si>
  <si>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</si>
  <si>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</si>
  <si>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</si>
  <si>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</si>
  <si>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</si>
  <si>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</si>
  <si>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</si>
  <si>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６　手数料</t>
    <rPh sb="2" eb="5">
      <t>テスウリョウ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</si>
  <si>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</si>
  <si>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</si>
  <si>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</si>
  <si>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</si>
  <si>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</si>
  <si>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</si>
  <si>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</si>
  <si>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</si>
  <si>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</si>
  <si>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</si>
  <si>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</si>
  <si>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</si>
  <si>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</si>
  <si>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</si>
  <si>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</si>
  <si>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</si>
  <si>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</si>
  <si>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</si>
  <si>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</si>
  <si>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</si>
  <si>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</si>
  <si>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</si>
  <si>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</si>
  <si>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</si>
  <si>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</si>
  <si>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</si>
  <si>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２　滞在費（国内）</t>
    <rPh sb="2" eb="5">
      <t>タイザイヒ</t>
    </rPh>
    <rPh sb="6" eb="8">
      <t>コクナイ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</si>
  <si>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</si>
  <si>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</si>
  <si>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</si>
  <si>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</si>
  <si>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</si>
  <si>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</si>
  <si>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</si>
  <si>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</si>
  <si>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</si>
  <si>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</si>
  <si>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</si>
  <si>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</si>
  <si>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</si>
  <si>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</si>
  <si>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</si>
  <si>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</si>
  <si>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</si>
  <si>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</si>
  <si>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</si>
  <si>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</si>
  <si>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</si>
  <si>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</si>
  <si>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</si>
  <si>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</si>
  <si>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</si>
  <si>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</si>
  <si>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</si>
  <si>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</si>
  <si>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</si>
  <si>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（航空賃，予備費を除く７％を上限とする）</t>
    <rPh sb="5" eb="7">
      <t>ヨビ</t>
    </rPh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</si>
  <si>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</si>
  <si>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</si>
  <si>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</si>
  <si>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</si>
  <si>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</si>
  <si>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</si>
  <si>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</si>
  <si>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</si>
  <si>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</si>
  <si>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</si>
  <si>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</si>
  <si>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</si>
  <si>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</si>
  <si>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</si>
  <si>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</si>
  <si>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</si>
  <si>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</si>
  <si>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</si>
  <si>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</si>
  <si>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</si>
  <si>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</si>
  <si>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</si>
  <si>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</si>
  <si>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</si>
  <si>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</si>
  <si>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</si>
  <si>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</si>
  <si>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</si>
  <si>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</si>
  <si>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</si>
  <si>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※拠出先が内規で予備費を定めている場合は、内規に沿って記載。</t>
    <rPh sb="8" eb="10">
      <t>ヨビ</t>
    </rPh>
    <rPh sb="21" eb="23">
      <t>ナイキ</t>
    </rPh>
    <rPh sb="27" eb="29">
      <t>キサイ</t>
    </rPh>
    <phoneticPr fontId="20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</si>
  <si>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</si>
  <si>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</si>
  <si>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</si>
  <si>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</si>
  <si>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0"/>
  </si>
  <si>
    <t>コンテンツ制作費</t>
    <rPh sb="5" eb="8">
      <t>セイサクヒ</t>
    </rPh>
    <phoneticPr fontId="20"/>
  </si>
  <si>
    <t>動画制作*、翻訳、著作権、バーチャル視察・体験、教材費、ツアー/視察費等</t>
    <rPh sb="24" eb="26">
      <t>キョウザイ</t>
    </rPh>
    <rPh sb="32" eb="34">
      <t>シサツ</t>
    </rPh>
    <rPh sb="34" eb="35">
      <t>ヒ</t>
    </rPh>
    <phoneticPr fontId="40"/>
  </si>
  <si>
    <t>一式</t>
    <rPh sb="0" eb="2">
      <t>イッシキ</t>
    </rPh>
    <phoneticPr fontId="20"/>
  </si>
  <si>
    <t>1回</t>
    <rPh sb="1" eb="2">
      <t>カイ</t>
    </rPh>
    <phoneticPr fontId="40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</si>
  <si>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0"/>
  </si>
  <si>
    <t>システム構築・管理費</t>
    <rPh sb="4" eb="6">
      <t>コウチク</t>
    </rPh>
    <rPh sb="7" eb="10">
      <t>カンリヒ</t>
    </rPh>
    <phoneticPr fontId="40"/>
  </si>
  <si>
    <t>一式</t>
    <rPh sb="0" eb="2">
      <t>イッシキ</t>
    </rPh>
    <phoneticPr fontId="40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</si>
  <si>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0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</si>
  <si>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</si>
  <si>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</si>
  <si>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</si>
  <si>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</si>
  <si>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</si>
  <si>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0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</si>
  <si>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</si>
  <si>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0"/>
  </si>
  <si>
    <t>省内基準参考</t>
    <rPh sb="0" eb="2">
      <t>ショウナイ</t>
    </rPh>
    <rPh sb="2" eb="4">
      <t>キジュン</t>
    </rPh>
    <rPh sb="4" eb="6">
      <t>サンコウ</t>
    </rPh>
    <phoneticPr fontId="40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</si>
  <si>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</si>
  <si>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0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</si>
  <si>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</si>
  <si>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0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</si>
  <si>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</si>
  <si>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0"/>
  </si>
  <si>
    <t>謝金</t>
    <rPh sb="0" eb="2">
      <t>シャキン</t>
    </rPh>
    <phoneticPr fontId="40"/>
  </si>
  <si>
    <t>1)</t>
  </si>
  <si>
    <t>講師</t>
    <rPh sb="0" eb="2">
      <t>コウシ</t>
    </rPh>
    <phoneticPr fontId="40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</si>
  <si>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0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</si>
  <si>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0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</si>
  <si>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</si>
  <si>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0"/>
  </si>
  <si>
    <t>会場費</t>
    <rPh sb="0" eb="3">
      <t>カイジョウヒ</t>
    </rPh>
    <phoneticPr fontId="40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</si>
  <si>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0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</si>
  <si>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0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</si>
  <si>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</si>
  <si>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0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</si>
  <si>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0"/>
  </si>
  <si>
    <t>1式</t>
    <rPh sb="1" eb="2">
      <t>シキ</t>
    </rPh>
    <phoneticPr fontId="40"/>
  </si>
  <si>
    <t>その他</t>
    <rPh sb="2" eb="3">
      <t>ホカ</t>
    </rPh>
    <phoneticPr fontId="40"/>
  </si>
  <si>
    <t>通信連絡費</t>
    <rPh sb="0" eb="2">
      <t>ツウシン</t>
    </rPh>
    <rPh sb="2" eb="5">
      <t>レンラクヒ</t>
    </rPh>
    <phoneticPr fontId="40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</si>
  <si>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</si>
  <si>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0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</si>
  <si>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</si>
  <si>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</si>
  <si>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0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</si>
  <si>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</si>
  <si>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0"/>
  </si>
  <si>
    <t>合計</t>
    <rPh sb="0" eb="2">
      <t>ゴウケイ</t>
    </rPh>
    <phoneticPr fontId="40"/>
  </si>
  <si>
    <t>プログラム・コンテンツ（目安）</t>
    <rPh sb="12" eb="14">
      <t>メヤス</t>
    </rPh>
    <phoneticPr fontId="40"/>
  </si>
  <si>
    <t>１プログラム時間目安</t>
    <rPh sb="6" eb="8">
      <t>ジカン</t>
    </rPh>
    <rPh sb="8" eb="10">
      <t>メヤス</t>
    </rPh>
    <phoneticPr fontId="40"/>
  </si>
  <si>
    <t>１　自治体表敬</t>
    <rPh sb="2" eb="5">
      <t>ジチタイ</t>
    </rPh>
    <rPh sb="5" eb="7">
      <t>ヒョウケイ</t>
    </rPh>
    <phoneticPr fontId="40"/>
  </si>
  <si>
    <t>複数回可</t>
    <rPh sb="0" eb="3">
      <t>フクスウカイ</t>
    </rPh>
    <rPh sb="3" eb="4">
      <t>カ</t>
    </rPh>
    <phoneticPr fontId="40"/>
  </si>
  <si>
    <t>２　分野別ウェビナー、訪問、意見交換</t>
    <rPh sb="2" eb="5">
      <t>ブンヤベツ</t>
    </rPh>
    <rPh sb="11" eb="13">
      <t>ホウモン</t>
    </rPh>
    <rPh sb="14" eb="16">
      <t>イケン</t>
    </rPh>
    <rPh sb="16" eb="18">
      <t>コウカン</t>
    </rPh>
    <phoneticPr fontId="40"/>
  </si>
  <si>
    <t>60分</t>
    <rPh sb="2" eb="3">
      <t>フン</t>
    </rPh>
    <phoneticPr fontId="40"/>
  </si>
  <si>
    <t>３　訪問・視察/体験</t>
    <rPh sb="2" eb="4">
      <t>ホウモン</t>
    </rPh>
    <rPh sb="5" eb="7">
      <t>シサツ</t>
    </rPh>
    <rPh sb="8" eb="10">
      <t>タイケン</t>
    </rPh>
    <phoneticPr fontId="40"/>
  </si>
  <si>
    <t>４　ワークショップ/交流、発信</t>
    <rPh sb="10" eb="12">
      <t>コウリュウ</t>
    </rPh>
    <rPh sb="13" eb="15">
      <t>ハッシン</t>
    </rPh>
    <phoneticPr fontId="40"/>
  </si>
  <si>
    <t>（千円）</t>
    <rPh sb="1" eb="3">
      <t>センエン</t>
    </rPh>
    <phoneticPr fontId="40"/>
  </si>
  <si>
    <t>実施団体名：</t>
    <rPh sb="0" eb="2">
      <t>ジッシ</t>
    </rPh>
    <rPh sb="2" eb="5">
      <t>ダンタイメイ</t>
    </rPh>
    <phoneticPr fontId="20"/>
  </si>
  <si>
    <t>30分～60分</t>
    <rPh sb="2" eb="3">
      <t>フン</t>
    </rPh>
    <rPh sb="6" eb="7">
      <t>フン</t>
    </rPh>
    <phoneticPr fontId="40"/>
  </si>
  <si>
    <t>*動画制作は、複数のプログラムで放映できること、また、対象者が能動的に効果的に参加できるためのツールとして制作することを想定。</t>
    <rPh sb="1" eb="3">
      <t>ドウガ</t>
    </rPh>
    <rPh sb="3" eb="5">
      <t>セイサク</t>
    </rPh>
    <rPh sb="7" eb="9">
      <t>フクスウ</t>
    </rPh>
    <rPh sb="16" eb="18">
      <t>ホウエイ</t>
    </rPh>
    <rPh sb="27" eb="30">
      <t>タイショウシャ</t>
    </rPh>
    <rPh sb="31" eb="34">
      <t>ノウドウテキ</t>
    </rPh>
    <rPh sb="35" eb="38">
      <t>コウカテキ</t>
    </rPh>
    <rPh sb="39" eb="41">
      <t>サンカ</t>
    </rPh>
    <rPh sb="53" eb="55">
      <t>セイサク</t>
    </rPh>
    <rPh sb="60" eb="62">
      <t>ソウテイ</t>
    </rPh>
    <phoneticPr fontId="4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</si>
  <si>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</si>
  <si>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</si>
  <si>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</si>
  <si>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</si>
  <si>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</si>
  <si>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</si>
  <si>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</si>
  <si>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</si>
  <si>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</si>
  <si>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※上記項目に含まれない費用・項目が発生しうる場合には、個別に外務省/拠出先に相談の上、計上する。</t>
    <rPh sb="1" eb="3">
      <t>ジョウキ</t>
    </rPh>
    <rPh sb="3" eb="5">
      <t>コウモク</t>
    </rPh>
    <rPh sb="6" eb="7">
      <t>フク</t>
    </rPh>
    <rPh sb="11" eb="13">
      <t>ヒヨウ</t>
    </rPh>
    <rPh sb="14" eb="16">
      <t>コウモク</t>
    </rPh>
    <rPh sb="17" eb="19">
      <t>ハッセイ</t>
    </rPh>
    <rPh sb="22" eb="24">
      <t>バアイ</t>
    </rPh>
    <rPh sb="27" eb="29">
      <t>コベツ</t>
    </rPh>
    <rPh sb="30" eb="33">
      <t>ガイムショウ</t>
    </rPh>
    <rPh sb="34" eb="36">
      <t>キョシュツ</t>
    </rPh>
    <rPh sb="36" eb="37">
      <t>サキ</t>
    </rPh>
    <rPh sb="38" eb="40">
      <t>ソウダン</t>
    </rPh>
    <rPh sb="41" eb="42">
      <t>ウエ</t>
    </rPh>
    <rPh sb="43" eb="45">
      <t>ケイジョウ</t>
    </rPh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</si>
  <si>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</si>
  <si>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</si>
  <si>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</si>
  <si>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</si>
  <si>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</si>
  <si>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>３.　オンライン交流プログラム「カケハシ・プロジェクト（対象国：アメリカ）</t>
    <rPh sb="8" eb="10">
      <t>コウリュウ</t>
    </rPh>
    <rPh sb="28" eb="31">
      <t>タイショウコク</t>
    </rPh>
    <phoneticPr fontId="40"/>
  </si>
  <si>
    <t>会計監査費</t>
    <rPh sb="0" eb="2">
      <t>カイケイ</t>
    </rPh>
    <rPh sb="2" eb="4">
      <t>カンサ</t>
    </rPh>
    <rPh sb="4" eb="5">
      <t>ヒ</t>
    </rPh>
    <phoneticPr fontId="40"/>
  </si>
  <si>
    <t>１．招へいプログラム費</t>
    <rPh sb="2" eb="3">
      <t>ショウ</t>
    </rPh>
    <rPh sb="10" eb="11">
      <t>ヒ</t>
    </rPh>
    <phoneticPr fontId="20"/>
  </si>
  <si>
    <t>1</t>
    <phoneticPr fontId="20"/>
  </si>
  <si>
    <t>※航空運賃は、最も経済的な路線を優先とする。</t>
    <rPh sb="1" eb="3">
      <t>コウクウ</t>
    </rPh>
    <rPh sb="3" eb="5">
      <t>ウンチン</t>
    </rPh>
    <rPh sb="7" eb="8">
      <t>モット</t>
    </rPh>
    <rPh sb="9" eb="11">
      <t>ケイザイ</t>
    </rPh>
    <rPh sb="11" eb="12">
      <t>テキ</t>
    </rPh>
    <rPh sb="13" eb="15">
      <t>ロセン</t>
    </rPh>
    <rPh sb="16" eb="18">
      <t>ユウセン</t>
    </rPh>
    <phoneticPr fontId="20"/>
  </si>
  <si>
    <t>経費概算見積書</t>
    <rPh sb="0" eb="2">
      <t>ケイヒ</t>
    </rPh>
    <rPh sb="2" eb="4">
      <t>ガイサン</t>
    </rPh>
    <phoneticPr fontId="20"/>
  </si>
  <si>
    <t>経費概算見積書（ひな形）</t>
    <rPh sb="2" eb="4">
      <t>ガイサン</t>
    </rPh>
    <rPh sb="10" eb="11">
      <t>ガタ</t>
    </rPh>
    <phoneticPr fontId="20"/>
  </si>
  <si>
    <t>招へいプログラム費</t>
    <rPh sb="0" eb="1">
      <t>ショウ</t>
    </rPh>
    <rPh sb="8" eb="9">
      <t>ヒ</t>
    </rPh>
    <phoneticPr fontId="40"/>
  </si>
  <si>
    <t>オンライン交流</t>
    <rPh sb="5" eb="7">
      <t>コウリュウ</t>
    </rPh>
    <phoneticPr fontId="20"/>
  </si>
  <si>
    <t>経費見積内訳書（ひな形）</t>
    <phoneticPr fontId="20"/>
  </si>
  <si>
    <t>３.　オンライン交流プログラム</t>
    <rPh sb="8" eb="10">
      <t>コウリュウ</t>
    </rPh>
    <phoneticPr fontId="4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</si>
  <si>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0"/>
  </si>
  <si>
    <t>対日理解促進交流プログラム「カケハシ・プロジェクト（カナダ）Phase2」</t>
    <phoneticPr fontId="20"/>
  </si>
  <si>
    <t>対日理解促進交流プログラム「カケハシ・プロジェクト（カナダ）Phase2」</t>
    <rPh sb="0" eb="2">
      <t>タイニチ</t>
    </rPh>
    <rPh sb="2" eb="4">
      <t>リカイ</t>
    </rPh>
    <rPh sb="4" eb="6">
      <t>ソクシン</t>
    </rPh>
    <rPh sb="6" eb="8">
      <t>コウリュウ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</si>
</sst>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¥&quot;#,##0_);\(&quot;¥&quot;#,##0\)"/>
    <numFmt numFmtId="6" formatCode="&quot;¥&quot;#,##0_);[Red]\(&quot;¥&quot;#,##0\)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.00&quot;人月 &quot;"/>
    <numFmt numFmtId="191" formatCode="0.0&quot;回&quot;"/>
    <numFmt numFmtId="192" formatCode="0&quot;グループ&quot;"/>
    <numFmt numFmtId="193" formatCode="_(* #,##0_);_(* \(#,##0\);_(* &quot;-&quot;_);_(@_)"/>
    <numFmt numFmtId="194" formatCode="0&quot;回&quot;"/>
    <numFmt numFmtId="195" formatCode="0.00_ "/>
    <numFmt numFmtId="196" formatCode="&quot;¥&quot;#,##0_);[Red]\(&quot;¥&quot;#,##0\)"/>
    <numFmt numFmtId="197" formatCode="#,##0;&quot;▲ &quot;#,##0"/>
    <numFmt numFmtId="198" formatCode="0.00_);[Red]\(0.00\)"/>
    <numFmt numFmtId="199" formatCode="&quot;¥&quot;#,##0_);\(&quot;¥&quot;#,##0\)"/>
  </numFmts>
  <fonts count="5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3" fontId="3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0" borderId="0"/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196" fontId="42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180" fontId="0" fillId="0" borderId="22" xfId="41" applyNumberFormat="1" applyFont="1" applyFill="1" applyBorder="1" applyAlignment="1">
      <alignment horizontal="right" vertical="center"/>
    </xf>
    <xf numFmtId="6" fontId="0" fillId="0" borderId="14" xfId="41" applyFont="1" applyFill="1" applyBorder="1" applyAlignment="1">
      <alignment horizontal="right" vertical="center"/>
    </xf>
    <xf numFmtId="188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3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center"/>
    </xf>
    <xf numFmtId="0" fontId="26" fillId="0" borderId="41" xfId="0" applyFont="1" applyFill="1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184" fontId="0" fillId="0" borderId="20" xfId="44" applyNumberFormat="1" applyFont="1" applyFill="1" applyBorder="1" applyAlignment="1">
      <alignment horizontal="center" vertical="top"/>
    </xf>
    <xf numFmtId="185" fontId="0" fillId="0" borderId="20" xfId="44" applyNumberFormat="1" applyFont="1" applyFill="1" applyBorder="1" applyAlignment="1">
      <alignment horizontal="center" vertical="top"/>
    </xf>
    <xf numFmtId="189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0" fontId="0" fillId="0" borderId="20" xfId="0" applyNumberFormat="1" applyFont="1" applyFill="1" applyBorder="1" applyAlignment="1">
      <alignment horizontal="center" vertical="center"/>
    </xf>
    <xf numFmtId="187" fontId="0" fillId="0" borderId="27" xfId="0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4" xfId="44" applyNumberFormat="1" applyFont="1" applyFill="1" applyBorder="1" applyAlignment="1">
      <alignment horizontal="center" vertical="top"/>
    </xf>
    <xf numFmtId="191" fontId="0" fillId="0" borderId="20" xfId="44" applyNumberFormat="1" applyFont="1" applyFill="1" applyBorder="1" applyAlignment="1">
      <alignment horizontal="center" vertical="top"/>
    </xf>
    <xf numFmtId="187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45" xfId="0" applyFont="1" applyBorder="1" applyAlignment="1">
      <alignment vertical="center"/>
    </xf>
    <xf numFmtId="0" fontId="27" fillId="0" borderId="46" xfId="0" applyFont="1" applyBorder="1" applyAlignment="1">
      <alignment horizontal="right" vertical="center"/>
    </xf>
    <xf numFmtId="38" fontId="28" fillId="0" borderId="47" xfId="33" applyNumberFormat="1" applyFont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5" fontId="27" fillId="0" borderId="4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48" xfId="0" applyFont="1" applyFill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3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6" fontId="0" fillId="0" borderId="20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3" fillId="0" borderId="47" xfId="0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 wrapText="1"/>
    </xf>
    <xf numFmtId="0" fontId="26" fillId="0" borderId="5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Fill="1" applyBorder="1" applyAlignment="1">
      <alignment vertical="center"/>
    </xf>
    <xf numFmtId="0" fontId="26" fillId="0" borderId="53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0" fontId="26" fillId="0" borderId="57" xfId="0" applyFont="1" applyBorder="1" applyAlignment="1">
      <alignment vertical="center"/>
    </xf>
    <xf numFmtId="6" fontId="0" fillId="0" borderId="47" xfId="41" applyFont="1" applyFill="1" applyBorder="1" applyAlignment="1">
      <alignment horizontal="right" vertical="center"/>
    </xf>
    <xf numFmtId="180" fontId="0" fillId="0" borderId="48" xfId="41" applyNumberFormat="1" applyFont="1" applyFill="1" applyBorder="1" applyAlignment="1">
      <alignment horizontal="right" vertical="center"/>
    </xf>
    <xf numFmtId="182" fontId="0" fillId="0" borderId="45" xfId="0" applyNumberFormat="1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vertical="center"/>
    </xf>
    <xf numFmtId="0" fontId="26" fillId="0" borderId="46" xfId="0" applyFont="1" applyFill="1" applyBorder="1" applyAlignment="1">
      <alignment vertical="center"/>
    </xf>
    <xf numFmtId="0" fontId="30" fillId="0" borderId="47" xfId="0" applyFont="1" applyBorder="1" applyAlignment="1">
      <alignment horizontal="center" vertical="center"/>
    </xf>
    <xf numFmtId="0" fontId="26" fillId="0" borderId="57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186" fontId="0" fillId="0" borderId="45" xfId="0" applyNumberFormat="1" applyFont="1" applyFill="1" applyBorder="1" applyAlignment="1">
      <alignment horizontal="center" vertical="center"/>
    </xf>
    <xf numFmtId="183" fontId="0" fillId="0" borderId="45" xfId="0" applyNumberFormat="1" applyFont="1" applyFill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vertical="center" wrapText="1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6" fontId="0" fillId="0" borderId="49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6" fontId="0" fillId="0" borderId="60" xfId="0" applyNumberFormat="1" applyFont="1" applyFill="1" applyBorder="1" applyAlignment="1">
      <alignment horizontal="center" vertical="center"/>
    </xf>
    <xf numFmtId="183" fontId="0" fillId="0" borderId="60" xfId="0" applyNumberFormat="1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vertical="center"/>
    </xf>
    <xf numFmtId="0" fontId="26" fillId="0" borderId="61" xfId="0" applyFont="1" applyFill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56" xfId="41" applyNumberFormat="1" applyFont="1" applyFill="1" applyBorder="1" applyAlignment="1">
      <alignment horizontal="right" vertical="center"/>
    </xf>
    <xf numFmtId="186" fontId="0" fillId="0" borderId="53" xfId="0" applyNumberFormat="1" applyFont="1" applyFill="1" applyBorder="1" applyAlignment="1">
      <alignment horizontal="center" vertical="center"/>
    </xf>
    <xf numFmtId="183" fontId="0" fillId="0" borderId="53" xfId="0" applyNumberFormat="1" applyFont="1" applyFill="1" applyBorder="1" applyAlignment="1">
      <alignment horizontal="center" vertical="center"/>
    </xf>
    <xf numFmtId="0" fontId="26" fillId="0" borderId="49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7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6" fontId="0" fillId="0" borderId="27" xfId="0" applyNumberFormat="1" applyFont="1" applyFill="1" applyBorder="1" applyAlignment="1">
      <alignment horizontal="center" vertical="center"/>
    </xf>
    <xf numFmtId="183" fontId="0" fillId="0" borderId="27" xfId="0" applyNumberFormat="1" applyFont="1" applyFill="1" applyBorder="1" applyAlignment="1">
      <alignment horizontal="center" vertical="center"/>
    </xf>
    <xf numFmtId="0" fontId="26" fillId="0" borderId="58" xfId="0" applyFont="1" applyBorder="1" applyAlignment="1">
      <alignment vertical="center"/>
    </xf>
    <xf numFmtId="0" fontId="26" fillId="0" borderId="50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4" fontId="0" fillId="0" borderId="20" xfId="0" applyNumberFormat="1" applyFont="1" applyFill="1" applyBorder="1" applyAlignment="1">
      <alignment horizontal="center"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6" fillId="0" borderId="63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68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2" fontId="0" fillId="0" borderId="66" xfId="0" applyNumberFormat="1" applyFont="1" applyFill="1" applyBorder="1" applyAlignment="1">
      <alignment horizontal="center" vertical="center"/>
    </xf>
    <xf numFmtId="176" fontId="0" fillId="0" borderId="66" xfId="0" applyNumberFormat="1" applyFont="1" applyFill="1" applyBorder="1" applyAlignment="1">
      <alignment horizontal="center" vertical="center"/>
    </xf>
    <xf numFmtId="177" fontId="0" fillId="0" borderId="66" xfId="0" applyNumberFormat="1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 shrinkToFit="1"/>
    </xf>
    <xf numFmtId="176" fontId="0" fillId="0" borderId="45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shrinkToFit="1"/>
    </xf>
    <xf numFmtId="0" fontId="26" fillId="0" borderId="70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0" xfId="0" applyFont="1" applyFill="1" applyBorder="1" applyAlignment="1">
      <alignment vertical="center"/>
    </xf>
    <xf numFmtId="0" fontId="38" fillId="0" borderId="0" xfId="115">
      <alignment vertical="center"/>
    </xf>
    <xf numFmtId="0" fontId="41" fillId="0" borderId="0" xfId="115" applyFont="1" applyFill="1" applyBorder="1">
      <alignment vertical="center"/>
    </xf>
    <xf numFmtId="0" fontId="42" fillId="0" borderId="0" xfId="116"/>
    <xf numFmtId="0" fontId="44" fillId="0" borderId="31" xfId="116" applyFont="1" applyBorder="1" applyAlignment="1">
      <alignment vertical="center"/>
    </xf>
    <xf numFmtId="0" fontId="44" fillId="0" borderId="0" xfId="116" applyFont="1" applyAlignment="1">
      <alignment vertical="center"/>
    </xf>
    <xf numFmtId="0" fontId="44" fillId="25" borderId="73" xfId="116" applyFont="1" applyFill="1" applyBorder="1" applyAlignment="1">
      <alignment horizontal="center" vertical="center"/>
    </xf>
    <xf numFmtId="0" fontId="44" fillId="25" borderId="33" xfId="116" applyFont="1" applyFill="1" applyBorder="1" applyAlignment="1">
      <alignment horizontal="center" vertical="center"/>
    </xf>
    <xf numFmtId="0" fontId="44" fillId="25" borderId="34" xfId="116" applyFont="1" applyFill="1" applyBorder="1" applyAlignment="1">
      <alignment horizontal="center" vertical="center"/>
    </xf>
    <xf numFmtId="0" fontId="44" fillId="25" borderId="35" xfId="116" applyFont="1" applyFill="1" applyBorder="1" applyAlignment="1">
      <alignment horizontal="center" vertical="center"/>
    </xf>
    <xf numFmtId="0" fontId="44" fillId="25" borderId="36" xfId="116" applyFont="1" applyFill="1" applyBorder="1" applyAlignment="1">
      <alignment horizontal="center" vertical="center"/>
    </xf>
    <xf numFmtId="0" fontId="44" fillId="25" borderId="32" xfId="116" applyFont="1" applyFill="1" applyBorder="1" applyAlignment="1">
      <alignment horizontal="center" vertical="center"/>
    </xf>
    <xf numFmtId="0" fontId="44" fillId="25" borderId="37" xfId="116" applyFont="1" applyFill="1" applyBorder="1" applyAlignment="1">
      <alignment horizontal="center" vertical="center"/>
    </xf>
    <xf numFmtId="0" fontId="44" fillId="0" borderId="74" xfId="116" applyFont="1" applyBorder="1" applyAlignment="1">
      <alignment vertical="center" wrapText="1"/>
    </xf>
    <xf numFmtId="0" fontId="44" fillId="0" borderId="18" xfId="116" applyFont="1" applyBorder="1" applyAlignment="1">
      <alignment vertical="center" wrapText="1"/>
    </xf>
    <xf numFmtId="0" fontId="44" fillId="0" borderId="19" xfId="116" applyFont="1" applyBorder="1" applyAlignment="1">
      <alignment vertical="center"/>
    </xf>
    <xf numFmtId="0" fontId="44" fillId="0" borderId="25" xfId="116" applyFont="1" applyBorder="1" applyAlignment="1">
      <alignment vertical="center"/>
    </xf>
    <xf numFmtId="6" fontId="43" fillId="0" borderId="14" xfId="118" applyFont="1" applyFill="1" applyBorder="1" applyAlignment="1">
      <alignment horizontal="right" vertical="center"/>
    </xf>
    <xf numFmtId="180" fontId="42" fillId="0" borderId="22" xfId="116" applyNumberFormat="1" applyFill="1" applyBorder="1" applyAlignment="1">
      <alignment horizontal="right" vertical="center"/>
    </xf>
    <xf numFmtId="188" fontId="42" fillId="0" borderId="10" xfId="116" applyNumberFormat="1" applyFill="1" applyBorder="1" applyAlignment="1">
      <alignment horizontal="center" vertical="center"/>
    </xf>
    <xf numFmtId="179" fontId="42" fillId="0" borderId="20" xfId="117" applyNumberFormat="1" applyFill="1" applyBorder="1" applyAlignment="1">
      <alignment horizontal="center" vertical="center"/>
    </xf>
    <xf numFmtId="0" fontId="42" fillId="0" borderId="10" xfId="116" applyFill="1" applyBorder="1" applyAlignment="1">
      <alignment horizontal="center" vertical="center" shrinkToFit="1"/>
    </xf>
    <xf numFmtId="0" fontId="44" fillId="0" borderId="20" xfId="117" applyFont="1" applyBorder="1" applyAlignment="1">
      <alignment vertical="center"/>
    </xf>
    <xf numFmtId="0" fontId="44" fillId="0" borderId="10" xfId="117" applyFont="1" applyBorder="1" applyAlignment="1">
      <alignment vertical="center"/>
    </xf>
    <xf numFmtId="180" fontId="42" fillId="0" borderId="30" xfId="117" applyNumberFormat="1" applyFill="1" applyBorder="1" applyAlignment="1">
      <alignment horizontal="right" vertical="center"/>
    </xf>
    <xf numFmtId="178" fontId="42" fillId="0" borderId="20" xfId="117" applyNumberFormat="1" applyFill="1" applyBorder="1" applyAlignment="1">
      <alignment horizontal="center" vertical="center"/>
    </xf>
    <xf numFmtId="0" fontId="42" fillId="0" borderId="10" xfId="116" applyBorder="1" applyAlignment="1">
      <alignment horizontal="center" vertical="center"/>
    </xf>
    <xf numFmtId="195" fontId="42" fillId="0" borderId="20" xfId="117" applyNumberFormat="1" applyFill="1" applyBorder="1" applyAlignment="1">
      <alignment horizontal="center" vertical="center"/>
    </xf>
    <xf numFmtId="0" fontId="42" fillId="0" borderId="21" xfId="116" applyBorder="1" applyAlignment="1">
      <alignment horizontal="left" vertical="center" shrinkToFit="1"/>
    </xf>
    <xf numFmtId="0" fontId="44" fillId="0" borderId="23" xfId="116" applyFont="1" applyBorder="1" applyAlignment="1">
      <alignment vertical="center" wrapText="1"/>
    </xf>
    <xf numFmtId="0" fontId="44" fillId="0" borderId="72" xfId="116" applyFont="1" applyBorder="1" applyAlignment="1">
      <alignment vertical="center" wrapText="1"/>
    </xf>
    <xf numFmtId="49" fontId="44" fillId="0" borderId="75" xfId="115" applyNumberFormat="1" applyFont="1" applyBorder="1" applyAlignment="1">
      <alignment vertical="center" shrinkToFit="1"/>
    </xf>
    <xf numFmtId="0" fontId="44" fillId="0" borderId="24" xfId="117" applyFont="1" applyBorder="1" applyAlignment="1">
      <alignment vertical="center"/>
    </xf>
    <xf numFmtId="49" fontId="44" fillId="0" borderId="72" xfId="115" applyNumberFormat="1" applyFont="1" applyBorder="1" applyAlignment="1">
      <alignment vertical="center" shrinkToFit="1"/>
    </xf>
    <xf numFmtId="195" fontId="42" fillId="0" borderId="10" xfId="117" applyNumberFormat="1" applyFill="1" applyBorder="1" applyAlignment="1">
      <alignment horizontal="center" vertical="center"/>
    </xf>
    <xf numFmtId="0" fontId="42" fillId="0" borderId="25" xfId="116" applyBorder="1" applyAlignment="1">
      <alignment horizontal="left" vertical="center" shrinkToFit="1"/>
    </xf>
    <xf numFmtId="0" fontId="44" fillId="0" borderId="76" xfId="117" applyFont="1" applyBorder="1" applyAlignment="1">
      <alignment vertical="center" wrapText="1"/>
    </xf>
    <xf numFmtId="192" fontId="0" fillId="0" borderId="20" xfId="118" applyNumberFormat="1" applyFont="1" applyFill="1" applyBorder="1" applyAlignment="1">
      <alignment horizontal="center" vertical="center"/>
    </xf>
    <xf numFmtId="179" fontId="42" fillId="0" borderId="10" xfId="117" applyNumberFormat="1" applyFill="1" applyBorder="1" applyAlignment="1">
      <alignment horizontal="center" vertical="center"/>
    </xf>
    <xf numFmtId="0" fontId="42" fillId="0" borderId="16" xfId="116" applyBorder="1" applyAlignment="1">
      <alignment vertical="center" wrapText="1"/>
    </xf>
    <xf numFmtId="0" fontId="44" fillId="0" borderId="77" xfId="116" applyFont="1" applyBorder="1" applyAlignment="1">
      <alignment vertical="center"/>
    </xf>
    <xf numFmtId="0" fontId="44" fillId="0" borderId="78" xfId="116" applyFont="1" applyBorder="1" applyAlignment="1">
      <alignment horizontal="right" vertical="center"/>
    </xf>
    <xf numFmtId="5" fontId="42" fillId="0" borderId="31" xfId="118" applyNumberFormat="1" applyFont="1" applyFill="1" applyBorder="1" applyAlignment="1">
      <alignment horizontal="center" vertical="center"/>
    </xf>
    <xf numFmtId="0" fontId="47" fillId="25" borderId="78" xfId="116" applyFont="1" applyFill="1" applyBorder="1" applyAlignment="1">
      <alignment vertical="center"/>
    </xf>
    <xf numFmtId="0" fontId="48" fillId="25" borderId="45" xfId="116" applyFont="1" applyFill="1" applyBorder="1" applyAlignment="1">
      <alignment vertical="center"/>
    </xf>
    <xf numFmtId="196" fontId="49" fillId="25" borderId="47" xfId="119" applyNumberFormat="1" applyFont="1" applyFill="1" applyBorder="1" applyAlignment="1">
      <alignment vertical="center"/>
    </xf>
    <xf numFmtId="0" fontId="50" fillId="25" borderId="48" xfId="116" applyFont="1" applyFill="1" applyBorder="1" applyAlignment="1">
      <alignment horizontal="right" vertical="center"/>
    </xf>
    <xf numFmtId="5" fontId="44" fillId="25" borderId="45" xfId="116" applyNumberFormat="1" applyFont="1" applyFill="1" applyBorder="1" applyAlignment="1">
      <alignment horizontal="center" vertical="center"/>
    </xf>
    <xf numFmtId="0" fontId="48" fillId="25" borderId="46" xfId="116" applyFont="1" applyFill="1" applyBorder="1" applyAlignment="1">
      <alignment vertical="center"/>
    </xf>
    <xf numFmtId="0" fontId="43" fillId="0" borderId="0" xfId="116" applyFont="1" applyAlignment="1">
      <alignment vertical="center"/>
    </xf>
    <xf numFmtId="5" fontId="44" fillId="0" borderId="0" xfId="116" applyNumberFormat="1" applyFont="1" applyAlignment="1">
      <alignment vertical="center"/>
    </xf>
    <xf numFmtId="0" fontId="45" fillId="0" borderId="0" xfId="116" applyFont="1"/>
    <xf numFmtId="197" fontId="51" fillId="0" borderId="0" xfId="115" applyNumberFormat="1" applyFont="1">
      <alignment vertical="center"/>
    </xf>
    <xf numFmtId="0" fontId="44" fillId="0" borderId="0" xfId="115" applyFont="1" applyFill="1" applyAlignment="1">
      <alignment vertical="center" wrapText="1"/>
    </xf>
    <xf numFmtId="196" fontId="42" fillId="0" borderId="0" xfId="116" applyNumberFormat="1"/>
    <xf numFmtId="197" fontId="42" fillId="0" borderId="0" xfId="116" applyNumberFormat="1"/>
    <xf numFmtId="197" fontId="44" fillId="0" borderId="0" xfId="115" applyNumberFormat="1" applyFont="1" applyFill="1" applyAlignment="1">
      <alignment horizontal="center" vertical="center"/>
    </xf>
    <xf numFmtId="197" fontId="44" fillId="0" borderId="0" xfId="115" applyNumberFormat="1" applyFont="1" applyFill="1">
      <alignment vertical="center"/>
    </xf>
    <xf numFmtId="198" fontId="44" fillId="0" borderId="0" xfId="115" applyNumberFormat="1" applyFont="1" applyFill="1">
      <alignment vertical="center"/>
    </xf>
    <xf numFmtId="197" fontId="38" fillId="0" borderId="0" xfId="115" applyNumberFormat="1">
      <alignment vertical="center"/>
    </xf>
    <xf numFmtId="0" fontId="42" fillId="0" borderId="0" xfId="116" applyFont="1" applyAlignment="1">
      <alignment horizontal="left"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7" fillId="0" borderId="0" xfId="115" applyFont="1">
      <alignment vertical="center"/>
    </xf>
    <xf numFmtId="0" fontId="37" fillId="0" borderId="0" xfId="115" applyFont="1" applyAlignment="1">
      <alignment horizontal="right" vertical="center"/>
    </xf>
    <xf numFmtId="0" fontId="37" fillId="0" borderId="16" xfId="115" applyFont="1" applyBorder="1">
      <alignment vertical="center"/>
    </xf>
    <xf numFmtId="5" fontId="37" fillId="0" borderId="16" xfId="115" applyNumberFormat="1" applyFont="1" applyBorder="1">
      <alignment vertical="center"/>
    </xf>
    <xf numFmtId="5" fontId="37" fillId="0" borderId="79" xfId="115" applyNumberFormat="1" applyFont="1" applyBorder="1">
      <alignment vertical="center"/>
    </xf>
    <xf numFmtId="5" fontId="37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2" fillId="0" borderId="0" xfId="115" applyFont="1">
      <alignment vertical="center"/>
    </xf>
    <xf numFmtId="0" fontId="53" fillId="0" borderId="0" xfId="115" applyFont="1">
      <alignment vertical="center"/>
    </xf>
    <xf numFmtId="5" fontId="53" fillId="0" borderId="0" xfId="115" applyNumberFormat="1" applyFont="1">
      <alignment vertical="center"/>
    </xf>
    <xf numFmtId="0" fontId="39" fillId="0" borderId="0" xfId="115" applyFont="1" applyAlignment="1">
      <alignment horizontal="right" vertical="center"/>
    </xf>
    <xf numFmtId="0" fontId="37" fillId="0" borderId="23" xfId="115" applyFont="1" applyBorder="1">
      <alignment vertical="center"/>
    </xf>
    <xf numFmtId="0" fontId="37" fillId="0" borderId="79" xfId="115" applyFont="1" applyBorder="1">
      <alignment vertical="center"/>
    </xf>
    <xf numFmtId="0" fontId="44" fillId="0" borderId="12" xfId="116" applyFont="1" applyBorder="1" applyAlignment="1">
      <alignment vertical="center" wrapText="1"/>
    </xf>
    <xf numFmtId="0" fontId="44" fillId="0" borderId="70" xfId="116" applyFont="1" applyBorder="1" applyAlignment="1">
      <alignment vertical="center" wrapText="1"/>
    </xf>
    <xf numFmtId="0" fontId="44" fillId="0" borderId="71" xfId="116" applyFont="1" applyBorder="1" applyAlignment="1">
      <alignment vertical="center" wrapText="1"/>
    </xf>
    <xf numFmtId="0" fontId="44" fillId="0" borderId="76" xfId="116" applyFont="1" applyBorder="1" applyAlignment="1">
      <alignment vertical="center" wrapText="1"/>
    </xf>
    <xf numFmtId="0" fontId="44" fillId="0" borderId="80" xfId="116" applyFont="1" applyBorder="1" applyAlignment="1">
      <alignment vertical="center" wrapText="1"/>
    </xf>
    <xf numFmtId="0" fontId="44" fillId="0" borderId="0" xfId="115" applyFont="1" applyBorder="1">
      <alignment vertical="center"/>
    </xf>
    <xf numFmtId="0" fontId="54" fillId="0" borderId="0" xfId="116" applyFont="1"/>
    <xf numFmtId="0" fontId="55" fillId="0" borderId="0" xfId="116" applyFont="1" applyAlignment="1">
      <alignment horizontal="center" vertical="center"/>
    </xf>
    <xf numFmtId="0" fontId="55" fillId="0" borderId="0" xfId="116" applyFont="1" applyAlignment="1">
      <alignment horizontal="left" vertical="center"/>
    </xf>
    <xf numFmtId="0" fontId="56" fillId="0" borderId="0" xfId="116" applyFont="1" applyAlignment="1">
      <alignment vertical="center"/>
    </xf>
    <xf numFmtId="0" fontId="39" fillId="0" borderId="0" xfId="115" applyFont="1" applyAlignment="1">
      <alignment horizontal="left" vertical="center"/>
    </xf>
    <xf numFmtId="0" fontId="44" fillId="0" borderId="0" xfId="116" applyFont="1" applyBorder="1" applyAlignment="1">
      <alignment vertical="center"/>
    </xf>
    <xf numFmtId="5" fontId="44" fillId="0" borderId="0" xfId="116" applyNumberFormat="1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49" fontId="39" fillId="0" borderId="0" xfId="115" applyNumberFormat="1" applyFont="1" applyAlignment="1">
      <alignment horizontal="right" vertical="center"/>
    </xf>
    <xf numFmtId="5" fontId="37" fillId="0" borderId="18" xfId="115" applyNumberFormat="1" applyFont="1" applyBorder="1">
      <alignment vertical="center"/>
    </xf>
    <xf numFmtId="0" fontId="41" fillId="0" borderId="0" xfId="115" applyFont="1">
      <alignment vertical="center"/>
    </xf>
    <xf numFmtId="196" fontId="43" fillId="0" borderId="14" xfId="120" applyFont="1" applyFill="1" applyBorder="1" applyAlignment="1">
      <alignment horizontal="right" vertical="center"/>
    </xf>
    <xf numFmtId="180" fontId="42" fillId="0" borderId="22" xfId="116" applyNumberFormat="1" applyBorder="1" applyAlignment="1">
      <alignment horizontal="right" vertical="center"/>
    </xf>
    <xf numFmtId="188" fontId="42" fillId="0" borderId="10" xfId="116" applyNumberFormat="1" applyBorder="1" applyAlignment="1">
      <alignment horizontal="center" vertical="center"/>
    </xf>
    <xf numFmtId="179" fontId="42" fillId="0" borderId="20" xfId="117" applyNumberFormat="1" applyBorder="1" applyAlignment="1">
      <alignment horizontal="center" vertical="center"/>
    </xf>
    <xf numFmtId="0" fontId="42" fillId="0" borderId="10" xfId="116" applyBorder="1" applyAlignment="1">
      <alignment horizontal="center" vertical="center" shrinkToFit="1"/>
    </xf>
    <xf numFmtId="180" fontId="42" fillId="0" borderId="30" xfId="117" applyNumberFormat="1" applyBorder="1" applyAlignment="1">
      <alignment horizontal="right" vertical="center"/>
    </xf>
    <xf numFmtId="178" fontId="42" fillId="0" borderId="20" xfId="117" applyNumberFormat="1" applyBorder="1" applyAlignment="1">
      <alignment horizontal="center" vertical="center"/>
    </xf>
    <xf numFmtId="195" fontId="42" fillId="0" borderId="20" xfId="117" applyNumberFormat="1" applyBorder="1" applyAlignment="1">
      <alignment horizontal="center" vertical="center"/>
    </xf>
    <xf numFmtId="195" fontId="42" fillId="0" borderId="10" xfId="117" applyNumberFormat="1" applyBorder="1" applyAlignment="1">
      <alignment horizontal="center" vertical="center"/>
    </xf>
    <xf numFmtId="192" fontId="0" fillId="0" borderId="20" xfId="120" applyNumberFormat="1" applyFont="1" applyFill="1" applyBorder="1" applyAlignment="1">
      <alignment horizontal="center" vertical="center"/>
    </xf>
    <xf numFmtId="179" fontId="42" fillId="0" borderId="10" xfId="117" applyNumberFormat="1" applyBorder="1" applyAlignment="1">
      <alignment horizontal="center" vertical="center"/>
    </xf>
    <xf numFmtId="0" fontId="44" fillId="0" borderId="0" xfId="115" applyFont="1">
      <alignment vertical="center"/>
    </xf>
    <xf numFmtId="199" fontId="42" fillId="0" borderId="31" xfId="120" applyNumberFormat="1" applyFont="1" applyFill="1" applyBorder="1" applyAlignment="1">
      <alignment horizontal="center" vertical="center"/>
    </xf>
    <xf numFmtId="199" fontId="44" fillId="25" borderId="45" xfId="116" applyNumberFormat="1" applyFont="1" applyFill="1" applyBorder="1" applyAlignment="1">
      <alignment horizontal="center" vertical="center"/>
    </xf>
    <xf numFmtId="199" fontId="44" fillId="0" borderId="0" xfId="116" applyNumberFormat="1" applyFont="1" applyAlignment="1">
      <alignment vertical="center"/>
    </xf>
    <xf numFmtId="0" fontId="44" fillId="0" borderId="0" xfId="115" applyFont="1" applyAlignment="1">
      <alignment vertical="center" wrapText="1"/>
    </xf>
    <xf numFmtId="197" fontId="44" fillId="0" borderId="0" xfId="115" applyNumberFormat="1" applyFont="1" applyAlignment="1">
      <alignment horizontal="center" vertical="center"/>
    </xf>
    <xf numFmtId="197" fontId="44" fillId="0" borderId="0" xfId="115" applyNumberFormat="1" applyFont="1">
      <alignment vertical="center"/>
    </xf>
    <xf numFmtId="198" fontId="44" fillId="0" borderId="0" xfId="115" applyNumberFormat="1" applyFont="1">
      <alignment vertical="center"/>
    </xf>
    <xf numFmtId="0" fontId="42" fillId="0" borderId="0" xfId="116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8" fillId="24" borderId="3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8" fillId="0" borderId="38" xfId="115" applyBorder="1" applyAlignment="1">
      <alignment vertical="center" wrapText="1"/>
    </xf>
    <xf numFmtId="0" fontId="38" fillId="0" borderId="38" xfId="115" applyBorder="1">
      <alignment vertical="center"/>
    </xf>
    <xf numFmtId="58" fontId="43" fillId="0" borderId="0" xfId="117" applyNumberFormat="1" applyFont="1" applyAlignment="1">
      <alignment horizontal="right" vertical="center"/>
    </xf>
    <xf numFmtId="0" fontId="38" fillId="0" borderId="38" xfId="115" applyFont="1" applyFill="1" applyBorder="1" applyAlignment="1">
      <alignment vertical="center" wrapText="1"/>
    </xf>
    <xf numFmtId="0" fontId="38" fillId="0" borderId="38" xfId="115" applyBorder="1" applyAlignment="1">
      <alignment vertical="center"/>
    </xf>
  </cellXfs>
  <cellStyles count="121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2 2 2" xfId="120" xr:uid="{5377D852-2D47-4624-8D5D-1A7D35975771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2628900</xdr:colOff>
      <xdr:row>0</xdr:row>
      <xdr:rowOff>9525</xdr:rowOff>
    </xdr:from>
    <xdr:to>
      <xdr:col>3</xdr:col>
      <xdr:colOff>342900</xdr:colOff>
      <xdr:row>1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96100" y="9525"/>
          <a:ext cx="11239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2:D15"/>
  <sheetViews>
    <sheetView tabSelected="1" view="pageBreakPreview" zoomScaleSheetLayoutView="100" workbookViewId="0"/>
  </sheetViews>
  <sheetFormatPr defaultColWidth="9" defaultRowHeight="13" x14ac:dyDescent="0.2"/>
  <cols>
    <col min="1" max="1" width="7" style="192" customWidth="1"/>
    <col min="2" max="2" width="49" style="192" customWidth="1"/>
    <col min="3" max="3" width="44.7265625" style="192" customWidth="1"/>
    <col min="4" max="4" width="9" style="192" customWidth="1"/>
    <col min="5" max="8" width="9.453125" style="192" customWidth="1"/>
    <col min="9" max="9" width="11.26953125" style="192" customWidth="1"/>
    <col min="10" max="17" width="3.453125" style="192" customWidth="1"/>
    <col min="18" max="16384" width="9" style="192"/>
  </cols>
  <sheetData>
    <row r="2" spans="1:4" ht="27" customHeight="1" x14ac:dyDescent="0.2">
      <c r="A2" s="252"/>
      <c r="B2" s="277" t="s">
        <v>248</v>
      </c>
      <c r="C2" s="252"/>
    </row>
    <row r="3" spans="1:4" ht="16.5" x14ac:dyDescent="0.2">
      <c r="A3" s="252"/>
      <c r="B3" s="264"/>
      <c r="C3" s="252"/>
    </row>
    <row r="4" spans="1:4" ht="16.5" x14ac:dyDescent="0.2">
      <c r="A4" s="252"/>
      <c r="B4" s="252" t="s">
        <v>255</v>
      </c>
      <c r="C4" s="252"/>
    </row>
    <row r="5" spans="1:4" ht="16.5" x14ac:dyDescent="0.2">
      <c r="A5" s="252"/>
      <c r="B5" s="254" t="s">
        <v>225</v>
      </c>
      <c r="D5" s="253"/>
    </row>
    <row r="6" spans="1:4" ht="16.5" x14ac:dyDescent="0.2">
      <c r="A6" s="252"/>
      <c r="B6" s="254"/>
      <c r="C6" s="255" t="s">
        <v>224</v>
      </c>
      <c r="D6" s="253"/>
    </row>
    <row r="7" spans="1:4" ht="16.5" x14ac:dyDescent="0.2">
      <c r="A7" s="284" t="s">
        <v>246</v>
      </c>
      <c r="B7" s="256" t="s">
        <v>250</v>
      </c>
      <c r="C7" s="257"/>
    </row>
    <row r="8" spans="1:4" ht="16.5" x14ac:dyDescent="0.2">
      <c r="A8" s="252">
        <v>2</v>
      </c>
      <c r="B8" s="256" t="s">
        <v>251</v>
      </c>
      <c r="C8" s="285"/>
    </row>
    <row r="9" spans="1:4" ht="17" thickBot="1" x14ac:dyDescent="0.25">
      <c r="A9" s="252">
        <v>3</v>
      </c>
      <c r="B9" s="266" t="s">
        <v>244</v>
      </c>
      <c r="C9" s="258"/>
    </row>
    <row r="10" spans="1:4" ht="17" thickTop="1" x14ac:dyDescent="0.2">
      <c r="A10" s="252"/>
      <c r="B10" s="265" t="s">
        <v>215</v>
      </c>
      <c r="C10" s="259">
        <f>SUM(C7:C9)</f>
        <v>0</v>
      </c>
    </row>
    <row r="11" spans="1:4" ht="16.5" x14ac:dyDescent="0.2">
      <c r="A11" s="252"/>
      <c r="B11" s="260"/>
      <c r="C11" s="252"/>
    </row>
    <row r="12" spans="1:4" ht="16.5" x14ac:dyDescent="0.2">
      <c r="A12" s="252"/>
      <c r="B12" s="261"/>
      <c r="C12" s="252"/>
    </row>
    <row r="13" spans="1:4" ht="16.5" x14ac:dyDescent="0.2">
      <c r="A13" s="252"/>
      <c r="B13" s="262"/>
      <c r="C13" s="263"/>
    </row>
    <row r="14" spans="1:4" ht="16.5" x14ac:dyDescent="0.2">
      <c r="A14" s="252"/>
      <c r="B14" s="261"/>
      <c r="C14" s="252"/>
    </row>
    <row r="15" spans="1:4" ht="16.5" x14ac:dyDescent="0.2">
      <c r="A15" s="252"/>
      <c r="B15" s="252"/>
      <c r="C15" s="252"/>
    </row>
  </sheetData>
  <phoneticPr fontId="20"/>
  <pageMargins left="0.51181102362204722" right="0.51181102362204722" top="0.56999999999999995" bottom="0.74803149606299213" header="0.31496062992125984" footer="0.31496062992125984"/>
  <pageSetup paperSize="9" scale="85" fitToHeight="0" orientation="portrait" r:id="rId1"/>
  <colBreaks count="1" manualBreakCount="1">
    <brk id="3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"/>
  <sheetViews>
    <sheetView view="pageBreakPreview" zoomScaleNormal="55" zoomScaleSheetLayoutView="100" workbookViewId="0">
      <selection sqref="A1:N1"/>
    </sheetView>
  </sheetViews>
  <sheetFormatPr defaultColWidth="9" defaultRowHeight="13" x14ac:dyDescent="0.2"/>
  <cols>
    <col min="1" max="1" width="17.7265625" style="28" customWidth="1"/>
    <col min="2" max="2" width="26.453125" style="28" customWidth="1"/>
    <col min="3" max="3" width="30.90625" style="28" customWidth="1"/>
    <col min="4" max="4" width="2.6328125" style="28" customWidth="1"/>
    <col min="5" max="5" width="2.08984375" style="28" customWidth="1"/>
    <col min="6" max="7" width="9" style="28"/>
    <col min="8" max="8" width="18.36328125" style="28" customWidth="1"/>
    <col min="9" max="9" width="18.26953125" style="28" customWidth="1"/>
    <col min="10" max="11" width="14.7265625" style="28" bestFit="1" customWidth="1"/>
    <col min="12" max="12" width="11.36328125" style="28" customWidth="1"/>
    <col min="13" max="14" width="9" style="28"/>
    <col min="15" max="15" width="4.26953125" style="28" customWidth="1"/>
    <col min="16" max="16384" width="9" style="28"/>
  </cols>
  <sheetData>
    <row r="1" spans="1:14" ht="20.149999999999999" customHeight="1" x14ac:dyDescent="0.2">
      <c r="A1" s="311" t="s">
        <v>249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20.149999999999999" customHeight="1" x14ac:dyDescent="0.2">
      <c r="A2" s="312" t="s">
        <v>256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20.149999999999999" customHeight="1" thickBot="1" x14ac:dyDescent="0.25">
      <c r="A3" s="330" t="s">
        <v>245</v>
      </c>
      <c r="B3" s="331"/>
      <c r="C3" s="316" t="s">
        <v>88</v>
      </c>
      <c r="D3" s="316"/>
      <c r="E3" s="316"/>
      <c r="F3" s="316"/>
      <c r="G3" s="316"/>
      <c r="H3" s="316"/>
      <c r="I3" s="6"/>
      <c r="J3" s="29"/>
      <c r="K3" s="29"/>
      <c r="L3" s="29"/>
      <c r="M3" s="29"/>
      <c r="N3" s="29"/>
    </row>
    <row r="4" spans="1:14" ht="30" customHeight="1" thickBot="1" x14ac:dyDescent="0.25">
      <c r="A4" s="30" t="s">
        <v>11</v>
      </c>
      <c r="B4" s="31" t="s">
        <v>12</v>
      </c>
      <c r="C4" s="31" t="s">
        <v>13</v>
      </c>
      <c r="D4" s="32"/>
      <c r="E4" s="33"/>
      <c r="F4" s="33"/>
      <c r="G4" s="33"/>
      <c r="H4" s="34"/>
      <c r="I4" s="30" t="s">
        <v>53</v>
      </c>
      <c r="J4" s="35"/>
      <c r="K4" s="36"/>
      <c r="L4" s="36"/>
      <c r="M4" s="36"/>
      <c r="N4" s="77"/>
    </row>
    <row r="5" spans="1:14" ht="30" customHeight="1" thickTop="1" x14ac:dyDescent="0.2">
      <c r="A5" s="1" t="s">
        <v>93</v>
      </c>
      <c r="B5" s="283" t="s">
        <v>79</v>
      </c>
      <c r="C5" s="5" t="s">
        <v>135</v>
      </c>
      <c r="D5" s="9" t="s">
        <v>58</v>
      </c>
      <c r="E5" s="319" t="s">
        <v>59</v>
      </c>
      <c r="F5" s="320"/>
      <c r="G5" s="320"/>
      <c r="H5" s="321"/>
      <c r="I5" s="7"/>
      <c r="J5" s="10"/>
      <c r="K5" s="280"/>
      <c r="L5" s="280"/>
      <c r="M5" s="280"/>
      <c r="N5" s="14"/>
    </row>
    <row r="6" spans="1:14" ht="30" customHeight="1" x14ac:dyDescent="0.2">
      <c r="A6" s="1"/>
      <c r="B6" s="16" t="s">
        <v>90</v>
      </c>
      <c r="C6" s="5"/>
      <c r="D6" s="9" t="s">
        <v>14</v>
      </c>
      <c r="E6" s="281" t="s">
        <v>54</v>
      </c>
      <c r="F6" s="281"/>
      <c r="G6" s="281"/>
      <c r="H6" s="282"/>
      <c r="I6" s="38"/>
      <c r="J6" s="37"/>
      <c r="K6" s="39" t="s">
        <v>91</v>
      </c>
      <c r="L6" s="39">
        <v>0</v>
      </c>
      <c r="M6" s="280"/>
      <c r="N6" s="14"/>
    </row>
    <row r="7" spans="1:14" ht="30" customHeight="1" x14ac:dyDescent="0.2">
      <c r="A7" s="1"/>
      <c r="B7" s="16"/>
      <c r="C7" s="5"/>
      <c r="D7" s="9" t="s">
        <v>15</v>
      </c>
      <c r="E7" s="281"/>
      <c r="F7" s="281"/>
      <c r="G7" s="281"/>
      <c r="H7" s="282"/>
      <c r="I7" s="38"/>
      <c r="J7" s="37"/>
      <c r="K7" s="39" t="s">
        <v>92</v>
      </c>
      <c r="L7" s="39">
        <v>0</v>
      </c>
      <c r="M7" s="280"/>
      <c r="N7" s="14"/>
    </row>
    <row r="8" spans="1:14" ht="30" customHeight="1" x14ac:dyDescent="0.2">
      <c r="A8" s="1"/>
      <c r="B8" s="16"/>
      <c r="C8" s="5"/>
      <c r="D8" s="9" t="s">
        <v>16</v>
      </c>
      <c r="E8" s="281"/>
      <c r="F8" s="281"/>
      <c r="G8" s="281"/>
      <c r="H8" s="282"/>
      <c r="I8" s="38"/>
      <c r="J8" s="37"/>
      <c r="K8" s="39"/>
      <c r="L8" s="39">
        <v>0</v>
      </c>
      <c r="M8" s="280"/>
      <c r="N8" s="14"/>
    </row>
    <row r="9" spans="1:14" ht="30" customHeight="1" x14ac:dyDescent="0.2">
      <c r="A9" s="1"/>
      <c r="B9" s="19"/>
      <c r="C9" s="5"/>
      <c r="D9" s="9" t="s">
        <v>43</v>
      </c>
      <c r="E9" s="281"/>
      <c r="F9" s="281"/>
      <c r="G9" s="281"/>
      <c r="H9" s="282"/>
      <c r="I9" s="38"/>
      <c r="J9" s="37"/>
      <c r="K9" s="39"/>
      <c r="L9" s="39">
        <v>0</v>
      </c>
      <c r="M9" s="280"/>
      <c r="N9" s="14"/>
    </row>
    <row r="10" spans="1:14" ht="30" customHeight="1" x14ac:dyDescent="0.2">
      <c r="A10" s="1"/>
      <c r="B10" s="156" t="s">
        <v>102</v>
      </c>
      <c r="C10" s="8" t="s">
        <v>80</v>
      </c>
      <c r="D10" s="9" t="s">
        <v>24</v>
      </c>
      <c r="E10" s="281" t="s">
        <v>42</v>
      </c>
      <c r="F10" s="281"/>
      <c r="G10" s="281"/>
      <c r="H10" s="282"/>
      <c r="I10" s="38"/>
      <c r="J10" s="37"/>
      <c r="K10" s="39"/>
      <c r="L10" s="39">
        <v>0</v>
      </c>
      <c r="M10" s="280"/>
      <c r="N10" s="14"/>
    </row>
    <row r="11" spans="1:14" ht="30" customHeight="1" x14ac:dyDescent="0.2">
      <c r="A11" s="178" t="s">
        <v>60</v>
      </c>
      <c r="B11" s="179"/>
      <c r="C11" s="5"/>
      <c r="D11" s="9" t="s">
        <v>25</v>
      </c>
      <c r="E11" s="281" t="s">
        <v>26</v>
      </c>
      <c r="F11" s="281"/>
      <c r="G11" s="281"/>
      <c r="H11" s="282"/>
      <c r="I11" s="38"/>
      <c r="J11" s="40"/>
      <c r="K11" s="41"/>
      <c r="L11" s="157">
        <v>0</v>
      </c>
      <c r="M11" s="42"/>
      <c r="N11" s="78"/>
    </row>
    <row r="12" spans="1:14" ht="30" customHeight="1" x14ac:dyDescent="0.2">
      <c r="A12" s="327" t="s">
        <v>239</v>
      </c>
      <c r="B12" s="85"/>
      <c r="C12" s="5"/>
      <c r="D12" s="9" t="s">
        <v>27</v>
      </c>
      <c r="E12" s="281" t="s">
        <v>28</v>
      </c>
      <c r="F12" s="281"/>
      <c r="G12" s="281"/>
      <c r="H12" s="282"/>
      <c r="I12" s="38"/>
      <c r="J12" s="40"/>
      <c r="K12" s="41"/>
      <c r="L12" s="157">
        <v>0</v>
      </c>
      <c r="M12" s="42"/>
      <c r="N12" s="78"/>
    </row>
    <row r="13" spans="1:14" ht="30" customHeight="1" x14ac:dyDescent="0.2">
      <c r="A13" s="327"/>
      <c r="B13" s="85"/>
      <c r="C13" s="5"/>
      <c r="D13" s="9" t="s">
        <v>29</v>
      </c>
      <c r="E13" s="281" t="s">
        <v>30</v>
      </c>
      <c r="F13" s="281"/>
      <c r="G13" s="281"/>
      <c r="H13" s="282"/>
      <c r="I13" s="38"/>
      <c r="J13" s="40"/>
      <c r="K13" s="39"/>
      <c r="L13" s="157">
        <v>0</v>
      </c>
      <c r="M13" s="42"/>
      <c r="N13" s="78"/>
    </row>
    <row r="14" spans="1:14" ht="30" customHeight="1" x14ac:dyDescent="0.2">
      <c r="A14" s="328" t="s">
        <v>242</v>
      </c>
      <c r="B14" s="85"/>
      <c r="C14" s="5"/>
      <c r="D14" s="9" t="s">
        <v>31</v>
      </c>
      <c r="E14" s="281" t="s">
        <v>106</v>
      </c>
      <c r="F14" s="281"/>
      <c r="G14" s="281"/>
      <c r="H14" s="282"/>
      <c r="I14" s="38"/>
      <c r="J14" s="40"/>
      <c r="K14" s="39"/>
      <c r="L14" s="157">
        <v>0</v>
      </c>
      <c r="M14" s="42"/>
      <c r="N14" s="78"/>
    </row>
    <row r="15" spans="1:14" ht="30" customHeight="1" x14ac:dyDescent="0.2">
      <c r="A15" s="329"/>
      <c r="B15" s="3"/>
      <c r="C15" s="8" t="s">
        <v>81</v>
      </c>
      <c r="D15" s="9" t="s">
        <v>32</v>
      </c>
      <c r="E15" s="281" t="s">
        <v>240</v>
      </c>
      <c r="F15" s="281"/>
      <c r="G15" s="281"/>
      <c r="H15" s="282"/>
      <c r="I15" s="38"/>
      <c r="J15" s="37"/>
      <c r="K15" s="47"/>
      <c r="L15" s="39">
        <v>0</v>
      </c>
      <c r="M15" s="280"/>
      <c r="N15" s="14"/>
    </row>
    <row r="16" spans="1:14" ht="30" customHeight="1" x14ac:dyDescent="0.2">
      <c r="A16" s="1"/>
      <c r="B16" s="6"/>
      <c r="C16" s="5" t="s">
        <v>99</v>
      </c>
      <c r="D16" s="9" t="s">
        <v>25</v>
      </c>
      <c r="E16" s="308" t="s">
        <v>241</v>
      </c>
      <c r="F16" s="309"/>
      <c r="G16" s="309"/>
      <c r="H16" s="310"/>
      <c r="I16" s="38"/>
      <c r="J16" s="37"/>
      <c r="K16" s="47"/>
      <c r="L16" s="39">
        <v>0</v>
      </c>
      <c r="M16" s="280"/>
      <c r="N16" s="14"/>
    </row>
    <row r="17" spans="1:14" ht="30" customHeight="1" x14ac:dyDescent="0.2">
      <c r="A17" s="1"/>
      <c r="B17" s="6"/>
      <c r="C17" s="283" t="s">
        <v>82</v>
      </c>
      <c r="D17" s="9" t="s">
        <v>24</v>
      </c>
      <c r="E17" s="281" t="s">
        <v>33</v>
      </c>
      <c r="F17" s="281"/>
      <c r="G17" s="281"/>
      <c r="H17" s="317" t="s">
        <v>238</v>
      </c>
      <c r="I17" s="38"/>
      <c r="J17" s="37"/>
      <c r="K17" s="45"/>
      <c r="L17" s="39">
        <v>0</v>
      </c>
      <c r="M17" s="280"/>
      <c r="N17" s="14"/>
    </row>
    <row r="18" spans="1:14" ht="30" customHeight="1" x14ac:dyDescent="0.2">
      <c r="A18" s="1"/>
      <c r="B18" s="6"/>
      <c r="C18" s="16"/>
      <c r="D18" s="9" t="s">
        <v>25</v>
      </c>
      <c r="E18" s="281" t="s">
        <v>34</v>
      </c>
      <c r="F18" s="281"/>
      <c r="G18" s="281"/>
      <c r="H18" s="318"/>
      <c r="I18" s="38"/>
      <c r="J18" s="37"/>
      <c r="K18" s="45"/>
      <c r="L18" s="39">
        <v>0</v>
      </c>
      <c r="M18" s="280"/>
      <c r="N18" s="14"/>
    </row>
    <row r="19" spans="1:14" ht="30" customHeight="1" x14ac:dyDescent="0.2">
      <c r="A19" s="1"/>
      <c r="B19" s="51"/>
      <c r="C19" s="8" t="s">
        <v>151</v>
      </c>
      <c r="D19" s="9" t="s">
        <v>24</v>
      </c>
      <c r="E19" s="308" t="s">
        <v>228</v>
      </c>
      <c r="F19" s="308"/>
      <c r="G19" s="308"/>
      <c r="H19" s="310"/>
      <c r="I19" s="38"/>
      <c r="J19" s="40"/>
      <c r="K19" s="41"/>
      <c r="L19" s="39">
        <v>0</v>
      </c>
      <c r="M19" s="280"/>
      <c r="N19" s="14"/>
    </row>
    <row r="20" spans="1:14" ht="30" customHeight="1" x14ac:dyDescent="0.2">
      <c r="A20" s="1"/>
      <c r="B20" s="89"/>
      <c r="C20" s="16"/>
      <c r="D20" s="13" t="s">
        <v>25</v>
      </c>
      <c r="E20" s="322" t="s">
        <v>229</v>
      </c>
      <c r="F20" s="322"/>
      <c r="G20" s="322"/>
      <c r="H20" s="14"/>
      <c r="I20" s="38"/>
      <c r="J20" s="82"/>
      <c r="K20" s="83"/>
      <c r="L20" s="280"/>
      <c r="M20" s="280"/>
      <c r="N20" s="14"/>
    </row>
    <row r="21" spans="1:14" ht="30" customHeight="1" x14ac:dyDescent="0.2">
      <c r="A21" s="1"/>
      <c r="B21" s="89"/>
      <c r="C21" s="16"/>
      <c r="D21" s="13" t="s">
        <v>27</v>
      </c>
      <c r="E21" s="323" t="s">
        <v>230</v>
      </c>
      <c r="F21" s="309"/>
      <c r="G21" s="309"/>
      <c r="H21" s="310"/>
      <c r="I21" s="38"/>
      <c r="J21" s="82"/>
      <c r="K21" s="83"/>
      <c r="L21" s="39">
        <v>0</v>
      </c>
      <c r="M21" s="280"/>
      <c r="N21" s="14"/>
    </row>
    <row r="22" spans="1:14" ht="30" customHeight="1" x14ac:dyDescent="0.2">
      <c r="A22" s="183"/>
      <c r="B22" s="2"/>
      <c r="C22" s="19"/>
      <c r="D22" s="182" t="s">
        <v>29</v>
      </c>
      <c r="E22" s="322" t="s">
        <v>231</v>
      </c>
      <c r="F22" s="322"/>
      <c r="G22" s="322"/>
      <c r="H22" s="18" t="s">
        <v>56</v>
      </c>
      <c r="I22" s="38"/>
      <c r="J22" s="86"/>
      <c r="K22" s="83"/>
      <c r="L22" s="280"/>
      <c r="M22" s="280"/>
      <c r="N22" s="14"/>
    </row>
    <row r="23" spans="1:14" ht="30" customHeight="1" x14ac:dyDescent="0.2">
      <c r="A23" s="1"/>
      <c r="B23" s="3"/>
      <c r="C23" s="190" t="s">
        <v>153</v>
      </c>
      <c r="D23" s="182" t="s">
        <v>24</v>
      </c>
      <c r="E23" s="280" t="s">
        <v>152</v>
      </c>
      <c r="F23" s="280"/>
      <c r="G23" s="280"/>
      <c r="H23" s="18"/>
      <c r="I23" s="38"/>
      <c r="J23" s="86"/>
      <c r="K23" s="83"/>
      <c r="L23" s="280"/>
      <c r="M23" s="280"/>
      <c r="N23" s="14"/>
    </row>
    <row r="24" spans="1:14" ht="30" customHeight="1" x14ac:dyDescent="0.2">
      <c r="A24" s="1"/>
      <c r="B24" s="8" t="s">
        <v>116</v>
      </c>
      <c r="C24" s="15" t="s">
        <v>136</v>
      </c>
      <c r="D24" s="9" t="s">
        <v>24</v>
      </c>
      <c r="E24" s="313" t="s">
        <v>154</v>
      </c>
      <c r="F24" s="314"/>
      <c r="G24" s="314"/>
      <c r="H24" s="315"/>
      <c r="I24" s="38"/>
      <c r="J24" s="37"/>
      <c r="K24" s="88">
        <v>1</v>
      </c>
      <c r="L24" s="46"/>
      <c r="M24" s="46"/>
      <c r="N24" s="14"/>
    </row>
    <row r="25" spans="1:14" ht="30" customHeight="1" x14ac:dyDescent="0.2">
      <c r="A25" s="1"/>
      <c r="B25" s="5"/>
      <c r="C25" s="15" t="s">
        <v>118</v>
      </c>
      <c r="D25" s="9" t="s">
        <v>24</v>
      </c>
      <c r="E25" s="322" t="s">
        <v>155</v>
      </c>
      <c r="F25" s="314"/>
      <c r="G25" s="314"/>
      <c r="H25" s="315"/>
      <c r="I25" s="38"/>
      <c r="J25" s="37"/>
      <c r="K25" s="88"/>
      <c r="L25" s="46"/>
      <c r="M25" s="46"/>
      <c r="N25" s="14"/>
    </row>
    <row r="26" spans="1:14" ht="30" customHeight="1" x14ac:dyDescent="0.2">
      <c r="A26" s="1"/>
      <c r="B26" s="51"/>
      <c r="C26" s="16"/>
      <c r="D26" s="9" t="s">
        <v>117</v>
      </c>
      <c r="E26" s="186" t="s">
        <v>129</v>
      </c>
      <c r="F26" s="184"/>
      <c r="G26" s="184"/>
      <c r="H26" s="185"/>
      <c r="I26" s="38"/>
      <c r="J26" s="37"/>
      <c r="K26" s="88"/>
      <c r="L26" s="46"/>
      <c r="M26" s="46"/>
      <c r="N26" s="14"/>
    </row>
    <row r="27" spans="1:14" ht="30" customHeight="1" x14ac:dyDescent="0.2">
      <c r="A27" s="1"/>
      <c r="B27" s="51"/>
      <c r="C27" s="8" t="s">
        <v>137</v>
      </c>
      <c r="D27" s="9" t="s">
        <v>24</v>
      </c>
      <c r="E27" s="186" t="s">
        <v>95</v>
      </c>
      <c r="F27" s="186"/>
      <c r="G27" s="186"/>
      <c r="H27" s="188" t="s">
        <v>96</v>
      </c>
      <c r="I27" s="38"/>
      <c r="J27" s="37"/>
      <c r="K27" s="87"/>
      <c r="L27" s="46"/>
      <c r="M27" s="46"/>
      <c r="N27" s="14"/>
    </row>
    <row r="28" spans="1:14" ht="30" customHeight="1" x14ac:dyDescent="0.2">
      <c r="A28" s="1"/>
      <c r="B28" s="51"/>
      <c r="C28" s="15" t="s">
        <v>138</v>
      </c>
      <c r="D28" s="9" t="s">
        <v>32</v>
      </c>
      <c r="E28" s="186" t="s">
        <v>35</v>
      </c>
      <c r="F28" s="186"/>
      <c r="G28" s="186"/>
      <c r="H28" s="188"/>
      <c r="I28" s="38"/>
      <c r="J28" s="40"/>
      <c r="K28" s="46"/>
      <c r="L28" s="46"/>
      <c r="M28" s="46"/>
      <c r="N28" s="14"/>
    </row>
    <row r="29" spans="1:14" ht="30" customHeight="1" x14ac:dyDescent="0.2">
      <c r="A29" s="1"/>
      <c r="B29" s="51"/>
      <c r="C29" s="16"/>
      <c r="D29" s="9" t="s">
        <v>110</v>
      </c>
      <c r="E29" s="186" t="s">
        <v>97</v>
      </c>
      <c r="F29" s="186"/>
      <c r="G29" s="186"/>
      <c r="H29" s="188"/>
      <c r="I29" s="38"/>
      <c r="J29" s="37"/>
      <c r="K29" s="83"/>
      <c r="L29" s="41"/>
      <c r="M29" s="46"/>
      <c r="N29" s="14"/>
    </row>
    <row r="30" spans="1:14" ht="30" customHeight="1" x14ac:dyDescent="0.2">
      <c r="A30" s="1"/>
      <c r="B30" s="51"/>
      <c r="C30" s="16"/>
      <c r="D30" s="9" t="s">
        <v>111</v>
      </c>
      <c r="E30" s="323" t="s">
        <v>156</v>
      </c>
      <c r="F30" s="332"/>
      <c r="G30" s="332"/>
      <c r="H30" s="333"/>
      <c r="I30" s="38"/>
      <c r="J30" s="37"/>
      <c r="K30" s="83"/>
      <c r="L30" s="41"/>
      <c r="M30" s="46"/>
      <c r="N30" s="14"/>
    </row>
    <row r="31" spans="1:14" ht="30" customHeight="1" x14ac:dyDescent="0.2">
      <c r="A31" s="1"/>
      <c r="B31" s="51"/>
      <c r="C31" s="16"/>
      <c r="D31" s="9" t="s">
        <v>112</v>
      </c>
      <c r="E31" s="186" t="s">
        <v>4</v>
      </c>
      <c r="F31" s="186"/>
      <c r="G31" s="186"/>
      <c r="H31" s="188"/>
      <c r="I31" s="38"/>
      <c r="J31" s="37"/>
      <c r="K31" s="83"/>
      <c r="L31" s="41"/>
      <c r="M31" s="46"/>
      <c r="N31" s="14"/>
    </row>
    <row r="32" spans="1:14" ht="30" customHeight="1" x14ac:dyDescent="0.2">
      <c r="A32" s="1"/>
      <c r="B32" s="51"/>
      <c r="C32" s="16"/>
      <c r="D32" s="9" t="s">
        <v>31</v>
      </c>
      <c r="E32" s="186" t="s">
        <v>9</v>
      </c>
      <c r="F32" s="186"/>
      <c r="G32" s="186"/>
      <c r="H32" s="188"/>
      <c r="I32" s="38"/>
      <c r="J32" s="37"/>
      <c r="K32" s="83"/>
      <c r="L32" s="41"/>
      <c r="M32" s="46"/>
      <c r="N32" s="14"/>
    </row>
    <row r="33" spans="1:14" ht="30" customHeight="1" x14ac:dyDescent="0.2">
      <c r="A33" s="1"/>
      <c r="B33" s="3"/>
      <c r="C33" s="8" t="s">
        <v>115</v>
      </c>
      <c r="D33" s="9" t="s">
        <v>24</v>
      </c>
      <c r="E33" s="313" t="s">
        <v>232</v>
      </c>
      <c r="F33" s="314"/>
      <c r="G33" s="314"/>
      <c r="H33" s="315"/>
      <c r="I33" s="38"/>
      <c r="J33" s="37"/>
      <c r="K33" s="88">
        <v>1</v>
      </c>
      <c r="L33" s="46"/>
      <c r="M33" s="46"/>
      <c r="N33" s="14"/>
    </row>
    <row r="34" spans="1:14" ht="30" customHeight="1" x14ac:dyDescent="0.2">
      <c r="A34" s="1"/>
      <c r="B34" s="3"/>
      <c r="C34" s="19"/>
      <c r="D34" s="13" t="s">
        <v>113</v>
      </c>
      <c r="E34" s="323" t="s">
        <v>233</v>
      </c>
      <c r="F34" s="314"/>
      <c r="G34" s="314"/>
      <c r="H34" s="315"/>
      <c r="I34" s="43"/>
      <c r="J34" s="48"/>
      <c r="K34" s="52"/>
      <c r="L34" s="39">
        <v>0</v>
      </c>
      <c r="M34" s="186"/>
      <c r="N34" s="14"/>
    </row>
    <row r="35" spans="1:14" ht="30" customHeight="1" x14ac:dyDescent="0.2">
      <c r="A35" s="1"/>
      <c r="B35" s="3"/>
      <c r="C35" s="8" t="s">
        <v>139</v>
      </c>
      <c r="D35" s="9" t="s">
        <v>24</v>
      </c>
      <c r="E35" s="308" t="s">
        <v>140</v>
      </c>
      <c r="F35" s="314"/>
      <c r="G35" s="314"/>
      <c r="H35" s="315"/>
      <c r="I35" s="38"/>
      <c r="J35" s="37"/>
      <c r="K35" s="52"/>
      <c r="L35" s="53"/>
      <c r="M35" s="186"/>
      <c r="N35" s="14"/>
    </row>
    <row r="36" spans="1:14" ht="30" customHeight="1" x14ac:dyDescent="0.2">
      <c r="A36" s="1"/>
      <c r="B36" s="3"/>
      <c r="C36" s="11"/>
      <c r="D36" s="13" t="s">
        <v>110</v>
      </c>
      <c r="E36" s="323" t="s">
        <v>133</v>
      </c>
      <c r="F36" s="314"/>
      <c r="G36" s="314"/>
      <c r="H36" s="315"/>
      <c r="I36" s="38"/>
      <c r="J36" s="37"/>
      <c r="K36" s="52"/>
      <c r="L36" s="53"/>
      <c r="M36" s="186"/>
      <c r="N36" s="14"/>
    </row>
    <row r="37" spans="1:14" ht="30" customHeight="1" x14ac:dyDescent="0.2">
      <c r="A37" s="1"/>
      <c r="B37" s="3"/>
      <c r="C37" s="5" t="s">
        <v>144</v>
      </c>
      <c r="D37" s="9" t="s">
        <v>145</v>
      </c>
      <c r="E37" s="308" t="s">
        <v>149</v>
      </c>
      <c r="F37" s="314"/>
      <c r="G37" s="314"/>
      <c r="H37" s="315"/>
      <c r="I37" s="38"/>
      <c r="J37" s="37"/>
      <c r="K37" s="52"/>
      <c r="L37" s="39">
        <v>0</v>
      </c>
      <c r="M37" s="186"/>
      <c r="N37" s="14"/>
    </row>
    <row r="38" spans="1:14" ht="30" customHeight="1" x14ac:dyDescent="0.2">
      <c r="A38" s="1"/>
      <c r="B38" s="3"/>
      <c r="C38" s="5"/>
      <c r="D38" s="9" t="s">
        <v>146</v>
      </c>
      <c r="E38" s="308" t="s">
        <v>147</v>
      </c>
      <c r="F38" s="314"/>
      <c r="G38" s="314"/>
      <c r="H38" s="315"/>
      <c r="I38" s="38"/>
      <c r="J38" s="37"/>
      <c r="K38" s="88">
        <v>1</v>
      </c>
      <c r="L38" s="53"/>
      <c r="M38" s="186"/>
      <c r="N38" s="14"/>
    </row>
    <row r="39" spans="1:14" ht="30" customHeight="1" x14ac:dyDescent="0.2">
      <c r="A39" s="1"/>
      <c r="B39" s="3"/>
      <c r="C39" s="16"/>
      <c r="D39" s="191" t="s">
        <v>148</v>
      </c>
      <c r="E39" s="308" t="s">
        <v>150</v>
      </c>
      <c r="F39" s="314"/>
      <c r="G39" s="314"/>
      <c r="H39" s="315"/>
      <c r="I39" s="38"/>
      <c r="J39" s="37"/>
      <c r="K39" s="45"/>
      <c r="L39" s="39">
        <v>0</v>
      </c>
      <c r="M39" s="186"/>
      <c r="N39" s="14"/>
    </row>
    <row r="40" spans="1:14" ht="30" customHeight="1" x14ac:dyDescent="0.2">
      <c r="A40" s="1"/>
      <c r="B40" s="8" t="s">
        <v>141</v>
      </c>
      <c r="C40" s="8" t="s">
        <v>157</v>
      </c>
      <c r="D40" s="20" t="s">
        <v>32</v>
      </c>
      <c r="E40" s="324" t="s">
        <v>234</v>
      </c>
      <c r="F40" s="322"/>
      <c r="G40" s="322"/>
      <c r="H40" s="21" t="s">
        <v>55</v>
      </c>
      <c r="I40" s="38"/>
      <c r="J40" s="84"/>
      <c r="K40" s="87"/>
      <c r="L40" s="39">
        <v>0</v>
      </c>
      <c r="M40" s="22"/>
      <c r="N40" s="69"/>
    </row>
    <row r="41" spans="1:14" ht="30" customHeight="1" x14ac:dyDescent="0.2">
      <c r="A41" s="1"/>
      <c r="B41" s="51"/>
      <c r="C41" s="5"/>
      <c r="D41" s="9" t="s">
        <v>25</v>
      </c>
      <c r="E41" s="186" t="s">
        <v>235</v>
      </c>
      <c r="F41" s="186"/>
      <c r="G41" s="186"/>
      <c r="H41" s="188"/>
      <c r="I41" s="38"/>
      <c r="J41" s="37"/>
      <c r="K41" s="87"/>
      <c r="L41" s="39">
        <v>0</v>
      </c>
      <c r="M41" s="46"/>
      <c r="N41" s="14"/>
    </row>
    <row r="42" spans="1:14" ht="30" customHeight="1" x14ac:dyDescent="0.2">
      <c r="A42" s="1"/>
      <c r="B42" s="51"/>
      <c r="C42" s="5"/>
      <c r="D42" s="9" t="s">
        <v>108</v>
      </c>
      <c r="E42" s="186" t="s">
        <v>114</v>
      </c>
      <c r="F42" s="186"/>
      <c r="G42" s="186"/>
      <c r="H42" s="188"/>
      <c r="I42" s="38"/>
      <c r="J42" s="37"/>
      <c r="K42" s="87"/>
      <c r="L42" s="39">
        <v>0</v>
      </c>
      <c r="M42" s="46"/>
      <c r="N42" s="14"/>
    </row>
    <row r="43" spans="1:14" ht="30" customHeight="1" x14ac:dyDescent="0.2">
      <c r="A43" s="1"/>
      <c r="B43" s="51"/>
      <c r="C43" s="5"/>
      <c r="D43" s="9" t="s">
        <v>109</v>
      </c>
      <c r="E43" s="186" t="s">
        <v>57</v>
      </c>
      <c r="F43" s="186"/>
      <c r="G43" s="186"/>
      <c r="H43" s="188"/>
      <c r="I43" s="38"/>
      <c r="J43" s="37"/>
      <c r="K43" s="87"/>
      <c r="L43" s="39">
        <v>0</v>
      </c>
      <c r="M43" s="46"/>
      <c r="N43" s="14"/>
    </row>
    <row r="44" spans="1:14" ht="30" customHeight="1" x14ac:dyDescent="0.2">
      <c r="A44" s="1"/>
      <c r="B44" s="51"/>
      <c r="C44" s="5"/>
      <c r="D44" s="9" t="s">
        <v>31</v>
      </c>
      <c r="E44" s="186" t="s">
        <v>236</v>
      </c>
      <c r="F44" s="186"/>
      <c r="G44" s="186"/>
      <c r="H44" s="188"/>
      <c r="I44" s="38"/>
      <c r="J44" s="37"/>
      <c r="K44" s="87"/>
      <c r="L44" s="39">
        <v>0</v>
      </c>
      <c r="M44" s="46"/>
      <c r="N44" s="14"/>
    </row>
    <row r="45" spans="1:14" ht="30" customHeight="1" x14ac:dyDescent="0.2">
      <c r="A45" s="1"/>
      <c r="B45" s="8" t="s">
        <v>125</v>
      </c>
      <c r="C45" s="8" t="s">
        <v>134</v>
      </c>
      <c r="D45" s="20" t="s">
        <v>24</v>
      </c>
      <c r="E45" s="308" t="s">
        <v>126</v>
      </c>
      <c r="F45" s="314"/>
      <c r="G45" s="314"/>
      <c r="H45" s="315"/>
      <c r="I45" s="38"/>
      <c r="J45" s="37"/>
      <c r="K45" s="45"/>
      <c r="L45" s="54"/>
      <c r="M45" s="186"/>
      <c r="N45" s="14"/>
    </row>
    <row r="46" spans="1:14" ht="30" customHeight="1" x14ac:dyDescent="0.2">
      <c r="A46" s="1"/>
      <c r="B46" s="3"/>
      <c r="C46" s="5"/>
      <c r="D46" s="9" t="s">
        <v>25</v>
      </c>
      <c r="E46" s="314" t="s">
        <v>127</v>
      </c>
      <c r="F46" s="325"/>
      <c r="G46" s="325"/>
      <c r="H46" s="326"/>
      <c r="I46" s="4"/>
      <c r="J46" s="10"/>
      <c r="K46" s="186"/>
      <c r="L46" s="186"/>
      <c r="M46" s="186"/>
      <c r="N46" s="14"/>
    </row>
    <row r="47" spans="1:14" ht="30" customHeight="1" x14ac:dyDescent="0.2">
      <c r="A47" s="1"/>
      <c r="B47" s="180"/>
      <c r="C47" s="11"/>
      <c r="D47" s="9" t="s">
        <v>27</v>
      </c>
      <c r="E47" s="314" t="s">
        <v>124</v>
      </c>
      <c r="F47" s="325"/>
      <c r="G47" s="325"/>
      <c r="H47" s="326"/>
      <c r="I47" s="7"/>
      <c r="J47" s="26"/>
      <c r="K47" s="17"/>
      <c r="L47" s="17"/>
      <c r="M47" s="17"/>
      <c r="N47" s="18"/>
    </row>
    <row r="48" spans="1:14" ht="30" customHeight="1" x14ac:dyDescent="0.2">
      <c r="A48" s="1"/>
      <c r="B48" s="89" t="s">
        <v>120</v>
      </c>
      <c r="C48" s="5" t="s">
        <v>121</v>
      </c>
      <c r="D48" s="20" t="s">
        <v>24</v>
      </c>
      <c r="E48" s="314" t="s">
        <v>68</v>
      </c>
      <c r="F48" s="314"/>
      <c r="G48" s="314"/>
      <c r="H48" s="315"/>
      <c r="I48" s="7"/>
      <c r="J48" s="26"/>
      <c r="K48" s="17"/>
      <c r="L48" s="17"/>
      <c r="M48" s="17"/>
      <c r="N48" s="18"/>
    </row>
    <row r="49" spans="1:14" ht="30" customHeight="1" x14ac:dyDescent="0.2">
      <c r="A49" s="1"/>
      <c r="B49" s="89"/>
      <c r="C49" s="5"/>
      <c r="D49" s="9" t="s">
        <v>25</v>
      </c>
      <c r="E49" s="325" t="s">
        <v>64</v>
      </c>
      <c r="F49" s="325"/>
      <c r="G49" s="325"/>
      <c r="H49" s="326"/>
      <c r="I49" s="7"/>
      <c r="J49" s="26"/>
      <c r="K49" s="17"/>
      <c r="L49" s="17"/>
      <c r="M49" s="17"/>
      <c r="N49" s="18"/>
    </row>
    <row r="50" spans="1:14" ht="30" customHeight="1" x14ac:dyDescent="0.2">
      <c r="A50" s="1"/>
      <c r="B50" s="89"/>
      <c r="C50" s="5"/>
      <c r="D50" s="9" t="s">
        <v>27</v>
      </c>
      <c r="E50" s="325" t="s">
        <v>142</v>
      </c>
      <c r="F50" s="325"/>
      <c r="G50" s="325"/>
      <c r="H50" s="326"/>
      <c r="I50" s="7"/>
      <c r="J50" s="26"/>
      <c r="K50" s="17"/>
      <c r="L50" s="17"/>
      <c r="M50" s="17"/>
      <c r="N50" s="18"/>
    </row>
    <row r="51" spans="1:14" ht="30" customHeight="1" x14ac:dyDescent="0.2">
      <c r="A51" s="1"/>
      <c r="B51" s="89"/>
      <c r="C51" s="5"/>
      <c r="D51" s="9" t="s">
        <v>109</v>
      </c>
      <c r="E51" s="325" t="s">
        <v>63</v>
      </c>
      <c r="F51" s="325"/>
      <c r="G51" s="325"/>
      <c r="H51" s="326"/>
      <c r="I51" s="7"/>
      <c r="J51" s="26"/>
      <c r="K51" s="17"/>
      <c r="L51" s="17"/>
      <c r="M51" s="17"/>
      <c r="N51" s="18"/>
    </row>
    <row r="52" spans="1:14" ht="30" customHeight="1" x14ac:dyDescent="0.2">
      <c r="A52" s="1"/>
      <c r="B52" s="89"/>
      <c r="C52" s="11"/>
      <c r="D52" s="9" t="s">
        <v>31</v>
      </c>
      <c r="E52" s="325" t="s">
        <v>66</v>
      </c>
      <c r="F52" s="325"/>
      <c r="G52" s="325"/>
      <c r="H52" s="326"/>
      <c r="I52" s="7"/>
      <c r="J52" s="26"/>
      <c r="K52" s="17"/>
      <c r="L52" s="17"/>
      <c r="M52" s="17"/>
      <c r="N52" s="18"/>
    </row>
    <row r="53" spans="1:14" ht="30" customHeight="1" x14ac:dyDescent="0.2">
      <c r="A53" s="1"/>
      <c r="B53" s="89"/>
      <c r="C53" s="5" t="s">
        <v>122</v>
      </c>
      <c r="D53" s="20" t="s">
        <v>24</v>
      </c>
      <c r="E53" s="325" t="s">
        <v>67</v>
      </c>
      <c r="F53" s="314"/>
      <c r="G53" s="314"/>
      <c r="H53" s="315"/>
      <c r="I53" s="7"/>
      <c r="J53" s="26"/>
      <c r="K53" s="17"/>
      <c r="L53" s="17"/>
      <c r="M53" s="17"/>
      <c r="N53" s="18"/>
    </row>
    <row r="54" spans="1:14" ht="30" customHeight="1" x14ac:dyDescent="0.2">
      <c r="A54" s="1"/>
      <c r="B54" s="89"/>
      <c r="C54" s="5"/>
      <c r="D54" s="9" t="s">
        <v>25</v>
      </c>
      <c r="E54" s="325" t="s">
        <v>65</v>
      </c>
      <c r="F54" s="325"/>
      <c r="G54" s="325"/>
      <c r="H54" s="326"/>
      <c r="I54" s="7"/>
      <c r="J54" s="26"/>
      <c r="K54" s="17"/>
      <c r="L54" s="17"/>
      <c r="M54" s="17"/>
      <c r="N54" s="18"/>
    </row>
    <row r="55" spans="1:14" ht="30" customHeight="1" thickBot="1" x14ac:dyDescent="0.25">
      <c r="A55" s="1"/>
      <c r="B55" s="27"/>
      <c r="C55" s="12" t="s">
        <v>123</v>
      </c>
      <c r="D55" s="23" t="s">
        <v>44</v>
      </c>
      <c r="E55" s="325" t="s">
        <v>69</v>
      </c>
      <c r="F55" s="314"/>
      <c r="G55" s="314"/>
      <c r="H55" s="315"/>
      <c r="I55" s="137"/>
      <c r="J55" s="37"/>
      <c r="K55" s="88">
        <v>1</v>
      </c>
      <c r="L55" s="41">
        <v>0</v>
      </c>
      <c r="M55" s="17"/>
      <c r="N55" s="18"/>
    </row>
    <row r="56" spans="1:14" ht="30" customHeight="1" thickBot="1" x14ac:dyDescent="0.25">
      <c r="A56" s="116" t="s">
        <v>38</v>
      </c>
      <c r="B56" s="110"/>
      <c r="C56" s="117"/>
      <c r="D56" s="154"/>
      <c r="E56" s="118"/>
      <c r="F56" s="158"/>
      <c r="G56" s="158"/>
      <c r="H56" s="159"/>
      <c r="I56" s="111"/>
      <c r="J56" s="112"/>
      <c r="K56" s="120"/>
      <c r="L56" s="121"/>
      <c r="M56" s="114"/>
      <c r="N56" s="115"/>
    </row>
    <row r="57" spans="1:14" ht="30" customHeight="1" x14ac:dyDescent="0.2">
      <c r="A57" s="136" t="s">
        <v>130</v>
      </c>
      <c r="B57" s="155" t="s">
        <v>45</v>
      </c>
      <c r="C57" s="99" t="s">
        <v>158</v>
      </c>
      <c r="D57" s="100" t="s">
        <v>105</v>
      </c>
      <c r="E57" s="101"/>
      <c r="F57" s="101"/>
      <c r="G57" s="101"/>
      <c r="H57" s="102"/>
      <c r="I57" s="132"/>
      <c r="J57" s="133"/>
      <c r="K57" s="134"/>
      <c r="L57" s="135"/>
      <c r="M57" s="105"/>
      <c r="N57" s="106"/>
    </row>
    <row r="58" spans="1:14" ht="30" customHeight="1" x14ac:dyDescent="0.2">
      <c r="A58" s="336" t="s">
        <v>103</v>
      </c>
      <c r="B58" s="3"/>
      <c r="C58" s="12" t="s">
        <v>159</v>
      </c>
      <c r="D58" s="9" t="s">
        <v>94</v>
      </c>
      <c r="E58" s="187"/>
      <c r="F58" s="187"/>
      <c r="G58" s="187"/>
      <c r="H58" s="188"/>
      <c r="I58" s="107"/>
      <c r="J58" s="37"/>
      <c r="K58" s="88"/>
      <c r="L58" s="41"/>
      <c r="M58" s="186"/>
      <c r="N58" s="14"/>
    </row>
    <row r="59" spans="1:14" ht="30" customHeight="1" x14ac:dyDescent="0.2">
      <c r="A59" s="336"/>
      <c r="B59" s="3"/>
      <c r="C59" s="141" t="s">
        <v>100</v>
      </c>
      <c r="D59" s="9"/>
      <c r="E59" s="187"/>
      <c r="F59" s="187"/>
      <c r="G59" s="187"/>
      <c r="H59" s="188"/>
      <c r="I59" s="151"/>
      <c r="J59" s="109"/>
      <c r="K59" s="152"/>
      <c r="L59" s="153"/>
      <c r="M59" s="22"/>
      <c r="N59" s="69"/>
    </row>
    <row r="60" spans="1:14" ht="30" customHeight="1" x14ac:dyDescent="0.2">
      <c r="A60" s="181"/>
      <c r="B60" s="3"/>
      <c r="C60" s="141" t="s">
        <v>101</v>
      </c>
      <c r="D60" s="147" t="s">
        <v>46</v>
      </c>
      <c r="E60" s="142"/>
      <c r="F60" s="142"/>
      <c r="G60" s="142"/>
      <c r="H60" s="148"/>
      <c r="I60" s="107"/>
      <c r="J60" s="37"/>
      <c r="K60" s="88"/>
      <c r="L60" s="41"/>
      <c r="M60" s="186"/>
      <c r="N60" s="14"/>
    </row>
    <row r="61" spans="1:14" ht="30" customHeight="1" x14ac:dyDescent="0.2">
      <c r="A61" s="140"/>
      <c r="B61" s="8" t="s">
        <v>104</v>
      </c>
      <c r="C61" s="8" t="s">
        <v>160</v>
      </c>
      <c r="D61" s="20" t="s">
        <v>24</v>
      </c>
      <c r="E61" s="324" t="s">
        <v>83</v>
      </c>
      <c r="F61" s="322"/>
      <c r="G61" s="322"/>
      <c r="H61" s="21"/>
      <c r="I61" s="107"/>
      <c r="J61" s="37"/>
      <c r="K61" s="88"/>
      <c r="L61" s="41"/>
      <c r="M61" s="186"/>
      <c r="N61" s="14"/>
    </row>
    <row r="62" spans="1:14" ht="30" customHeight="1" x14ac:dyDescent="0.2">
      <c r="A62" s="140"/>
      <c r="B62" s="149"/>
      <c r="C62" s="12" t="s">
        <v>159</v>
      </c>
      <c r="D62" s="9" t="s">
        <v>98</v>
      </c>
      <c r="E62" s="187"/>
      <c r="F62" s="187"/>
      <c r="G62" s="187"/>
      <c r="H62" s="188"/>
      <c r="I62" s="139"/>
      <c r="J62" s="94"/>
      <c r="K62" s="95"/>
      <c r="L62" s="96"/>
      <c r="M62" s="49"/>
      <c r="N62" s="50"/>
    </row>
    <row r="63" spans="1:14" ht="30" customHeight="1" thickBot="1" x14ac:dyDescent="0.25">
      <c r="A63" s="140"/>
      <c r="B63" s="150"/>
      <c r="C63" s="141" t="s">
        <v>100</v>
      </c>
      <c r="D63" s="9"/>
      <c r="E63" s="187"/>
      <c r="F63" s="187"/>
      <c r="G63" s="187"/>
      <c r="H63" s="188"/>
      <c r="I63" s="107"/>
      <c r="J63" s="37"/>
      <c r="K63" s="88"/>
      <c r="L63" s="41"/>
      <c r="M63" s="186"/>
      <c r="N63" s="14"/>
    </row>
    <row r="64" spans="1:14" ht="30" customHeight="1" thickBot="1" x14ac:dyDescent="0.25">
      <c r="A64" s="122" t="s">
        <v>38</v>
      </c>
      <c r="B64" s="98"/>
      <c r="C64" s="123"/>
      <c r="D64" s="124"/>
      <c r="E64" s="125"/>
      <c r="F64" s="160"/>
      <c r="G64" s="160"/>
      <c r="H64" s="161"/>
      <c r="I64" s="126"/>
      <c r="J64" s="127"/>
      <c r="K64" s="128"/>
      <c r="L64" s="129"/>
      <c r="M64" s="130"/>
      <c r="N64" s="131"/>
    </row>
    <row r="65" spans="1:14" ht="30" customHeight="1" x14ac:dyDescent="0.2">
      <c r="A65" s="97" t="s">
        <v>143</v>
      </c>
      <c r="B65" s="98" t="s">
        <v>48</v>
      </c>
      <c r="C65" s="99" t="s">
        <v>71</v>
      </c>
      <c r="D65" s="100"/>
      <c r="E65" s="101"/>
      <c r="F65" s="101"/>
      <c r="G65" s="101"/>
      <c r="H65" s="102"/>
      <c r="I65" s="103"/>
      <c r="J65" s="104"/>
      <c r="K65" s="105"/>
      <c r="L65" s="105"/>
      <c r="M65" s="105"/>
      <c r="N65" s="106"/>
    </row>
    <row r="66" spans="1:14" ht="30" customHeight="1" x14ac:dyDescent="0.2">
      <c r="A66" s="140" t="s">
        <v>131</v>
      </c>
      <c r="B66" s="11"/>
      <c r="C66" s="11" t="s">
        <v>72</v>
      </c>
      <c r="D66" s="23" t="s">
        <v>47</v>
      </c>
      <c r="E66" s="24" t="s">
        <v>50</v>
      </c>
      <c r="F66" s="24"/>
      <c r="G66" s="24"/>
      <c r="H66" s="25"/>
      <c r="I66" s="7"/>
      <c r="J66" s="26"/>
      <c r="K66" s="17"/>
      <c r="L66" s="17"/>
      <c r="M66" s="17"/>
      <c r="N66" s="18"/>
    </row>
    <row r="67" spans="1:14" ht="30" customHeight="1" x14ac:dyDescent="0.2">
      <c r="A67" s="143"/>
      <c r="B67" s="177" t="s">
        <v>49</v>
      </c>
      <c r="C67" s="12" t="s">
        <v>73</v>
      </c>
      <c r="D67" s="9"/>
      <c r="E67" s="187"/>
      <c r="F67" s="187"/>
      <c r="G67" s="24"/>
      <c r="H67" s="25"/>
      <c r="I67" s="7"/>
      <c r="J67" s="26"/>
      <c r="K67" s="17"/>
      <c r="L67" s="17"/>
      <c r="M67" s="17"/>
      <c r="N67" s="18"/>
    </row>
    <row r="68" spans="1:14" ht="30" customHeight="1" x14ac:dyDescent="0.2">
      <c r="A68" s="1"/>
      <c r="B68" s="27"/>
      <c r="C68" s="11" t="s">
        <v>161</v>
      </c>
      <c r="D68" s="23"/>
      <c r="E68" s="24"/>
      <c r="F68" s="24"/>
      <c r="G68" s="24"/>
      <c r="H68" s="25"/>
      <c r="I68" s="7"/>
      <c r="J68" s="26"/>
      <c r="K68" s="17"/>
      <c r="L68" s="17"/>
      <c r="M68" s="17"/>
      <c r="N68" s="18"/>
    </row>
    <row r="69" spans="1:14" ht="30" customHeight="1" x14ac:dyDescent="0.2">
      <c r="A69" s="334"/>
      <c r="B69" s="58" t="s">
        <v>70</v>
      </c>
      <c r="C69" s="8" t="s">
        <v>74</v>
      </c>
      <c r="D69" s="9" t="s">
        <v>47</v>
      </c>
      <c r="E69" s="187" t="s">
        <v>1</v>
      </c>
      <c r="F69" s="187"/>
      <c r="G69" s="187"/>
      <c r="H69" s="188"/>
      <c r="I69" s="4"/>
      <c r="J69" s="10"/>
      <c r="K69" s="186"/>
      <c r="L69" s="186"/>
      <c r="M69" s="186"/>
      <c r="N69" s="14"/>
    </row>
    <row r="70" spans="1:14" ht="30" customHeight="1" x14ac:dyDescent="0.2">
      <c r="A70" s="335"/>
      <c r="B70" s="51"/>
      <c r="C70" s="5"/>
      <c r="D70" s="9"/>
      <c r="E70" s="187" t="s">
        <v>14</v>
      </c>
      <c r="F70" s="187" t="s">
        <v>2</v>
      </c>
      <c r="G70" s="187"/>
      <c r="H70" s="188"/>
      <c r="I70" s="38"/>
      <c r="J70" s="37"/>
      <c r="K70" s="59">
        <v>7.5</v>
      </c>
      <c r="L70" s="60">
        <v>20</v>
      </c>
      <c r="M70" s="61"/>
      <c r="N70" s="79" t="s">
        <v>7</v>
      </c>
    </row>
    <row r="71" spans="1:14" ht="30" customHeight="1" x14ac:dyDescent="0.2">
      <c r="A71" s="1"/>
      <c r="B71" s="51"/>
      <c r="C71" s="5"/>
      <c r="D71" s="9"/>
      <c r="E71" s="187" t="s">
        <v>15</v>
      </c>
      <c r="F71" s="187" t="s">
        <v>3</v>
      </c>
      <c r="G71" s="187"/>
      <c r="H71" s="188"/>
      <c r="I71" s="38"/>
      <c r="J71" s="37"/>
      <c r="K71" s="59">
        <v>7.5</v>
      </c>
      <c r="L71" s="60">
        <v>20</v>
      </c>
      <c r="M71" s="61"/>
      <c r="N71" s="79" t="s">
        <v>7</v>
      </c>
    </row>
    <row r="72" spans="1:14" ht="30" customHeight="1" x14ac:dyDescent="0.2">
      <c r="A72" s="1"/>
      <c r="B72" s="51"/>
      <c r="C72" s="5"/>
      <c r="D72" s="9"/>
      <c r="E72" s="187" t="s">
        <v>16</v>
      </c>
      <c r="F72" s="308" t="s">
        <v>0</v>
      </c>
      <c r="G72" s="309"/>
      <c r="H72" s="310"/>
      <c r="I72" s="38"/>
      <c r="J72" s="37"/>
      <c r="K72" s="59">
        <v>7.5</v>
      </c>
      <c r="L72" s="60">
        <v>20</v>
      </c>
      <c r="M72" s="61"/>
      <c r="N72" s="79" t="s">
        <v>7</v>
      </c>
    </row>
    <row r="73" spans="1:14" ht="30" customHeight="1" x14ac:dyDescent="0.2">
      <c r="A73" s="1"/>
      <c r="B73" s="51"/>
      <c r="C73" s="5"/>
      <c r="D73" s="9"/>
      <c r="E73" s="187" t="s">
        <v>17</v>
      </c>
      <c r="F73" s="187" t="s">
        <v>23</v>
      </c>
      <c r="G73" s="187"/>
      <c r="H73" s="188"/>
      <c r="I73" s="38"/>
      <c r="J73" s="37"/>
      <c r="K73" s="59">
        <v>7.5</v>
      </c>
      <c r="L73" s="60">
        <v>20</v>
      </c>
      <c r="M73" s="61"/>
      <c r="N73" s="79" t="s">
        <v>7</v>
      </c>
    </row>
    <row r="74" spans="1:14" ht="30" customHeight="1" x14ac:dyDescent="0.2">
      <c r="A74" s="1"/>
      <c r="B74" s="51"/>
      <c r="C74" s="5"/>
      <c r="D74" s="9"/>
      <c r="E74" s="187" t="s">
        <v>18</v>
      </c>
      <c r="F74" s="187" t="s">
        <v>61</v>
      </c>
      <c r="G74" s="187"/>
      <c r="H74" s="188"/>
      <c r="I74" s="38"/>
      <c r="J74" s="37"/>
      <c r="K74" s="59">
        <v>7.5</v>
      </c>
      <c r="L74" s="60">
        <v>20</v>
      </c>
      <c r="M74" s="61"/>
      <c r="N74" s="79" t="s">
        <v>7</v>
      </c>
    </row>
    <row r="75" spans="1:14" ht="30" customHeight="1" x14ac:dyDescent="0.2">
      <c r="A75" s="1"/>
      <c r="B75" s="51"/>
      <c r="C75" s="5"/>
      <c r="D75" s="9"/>
      <c r="E75" s="187" t="s">
        <v>19</v>
      </c>
      <c r="F75" s="187" t="s">
        <v>62</v>
      </c>
      <c r="G75" s="187"/>
      <c r="H75" s="188"/>
      <c r="I75" s="38"/>
      <c r="J75" s="37"/>
      <c r="K75" s="59">
        <v>7.5</v>
      </c>
      <c r="L75" s="60">
        <v>20</v>
      </c>
      <c r="M75" s="61"/>
      <c r="N75" s="79" t="s">
        <v>7</v>
      </c>
    </row>
    <row r="76" spans="1:14" ht="30" customHeight="1" x14ac:dyDescent="0.2">
      <c r="A76" s="1"/>
      <c r="B76" s="51"/>
      <c r="C76" s="5"/>
      <c r="D76" s="9"/>
      <c r="E76" s="187" t="s">
        <v>20</v>
      </c>
      <c r="F76" s="187" t="s">
        <v>10</v>
      </c>
      <c r="G76" s="187"/>
      <c r="H76" s="188"/>
      <c r="I76" s="38"/>
      <c r="J76" s="37"/>
      <c r="K76" s="59">
        <v>7.5</v>
      </c>
      <c r="L76" s="60">
        <v>20</v>
      </c>
      <c r="M76" s="62"/>
      <c r="N76" s="79" t="s">
        <v>7</v>
      </c>
    </row>
    <row r="77" spans="1:14" ht="30" customHeight="1" x14ac:dyDescent="0.2">
      <c r="A77" s="1"/>
      <c r="B77" s="51"/>
      <c r="C77" s="5"/>
      <c r="D77" s="9"/>
      <c r="E77" s="187" t="s">
        <v>21</v>
      </c>
      <c r="F77" s="187" t="s">
        <v>5</v>
      </c>
      <c r="G77" s="187"/>
      <c r="H77" s="188"/>
      <c r="I77" s="38"/>
      <c r="J77" s="37"/>
      <c r="K77" s="59">
        <v>7.5</v>
      </c>
      <c r="L77" s="60">
        <v>20</v>
      </c>
      <c r="M77" s="62"/>
      <c r="N77" s="79" t="s">
        <v>7</v>
      </c>
    </row>
    <row r="78" spans="1:14" ht="30" customHeight="1" x14ac:dyDescent="0.2">
      <c r="A78" s="1"/>
      <c r="B78" s="51"/>
      <c r="C78" s="5"/>
      <c r="D78" s="9"/>
      <c r="E78" s="187" t="s">
        <v>22</v>
      </c>
      <c r="F78" s="187" t="s">
        <v>6</v>
      </c>
      <c r="G78" s="187"/>
      <c r="H78" s="188"/>
      <c r="I78" s="38"/>
      <c r="J78" s="37"/>
      <c r="K78" s="59">
        <v>7.5</v>
      </c>
      <c r="L78" s="60">
        <v>20</v>
      </c>
      <c r="M78" s="61"/>
      <c r="N78" s="79" t="s">
        <v>7</v>
      </c>
    </row>
    <row r="79" spans="1:14" ht="30" customHeight="1" x14ac:dyDescent="0.2">
      <c r="A79" s="1"/>
      <c r="B79" s="51"/>
      <c r="C79" s="5"/>
      <c r="D79" s="9" t="s">
        <v>51</v>
      </c>
      <c r="E79" s="187" t="s">
        <v>8</v>
      </c>
      <c r="F79" s="187"/>
      <c r="G79" s="187"/>
      <c r="H79" s="188"/>
      <c r="I79" s="38"/>
      <c r="J79" s="37"/>
      <c r="K79" s="59"/>
      <c r="L79" s="60"/>
      <c r="M79" s="61"/>
      <c r="N79" s="79"/>
    </row>
    <row r="80" spans="1:14" ht="30" customHeight="1" x14ac:dyDescent="0.2">
      <c r="A80" s="1"/>
      <c r="B80" s="51"/>
      <c r="C80" s="5"/>
      <c r="D80" s="9"/>
      <c r="E80" s="187" t="s">
        <v>14</v>
      </c>
      <c r="F80" s="187" t="s">
        <v>36</v>
      </c>
      <c r="G80" s="187"/>
      <c r="H80" s="188"/>
      <c r="I80" s="38"/>
      <c r="J80" s="37"/>
      <c r="K80" s="59">
        <v>7.5</v>
      </c>
      <c r="L80" s="60">
        <v>20</v>
      </c>
      <c r="M80" s="61"/>
      <c r="N80" s="79" t="s">
        <v>7</v>
      </c>
    </row>
    <row r="81" spans="1:14" ht="30" customHeight="1" x14ac:dyDescent="0.2">
      <c r="A81" s="1"/>
      <c r="B81" s="51"/>
      <c r="C81" s="5"/>
      <c r="D81" s="9"/>
      <c r="E81" s="187" t="s">
        <v>15</v>
      </c>
      <c r="F81" s="187" t="s">
        <v>37</v>
      </c>
      <c r="G81" s="187"/>
      <c r="H81" s="188"/>
      <c r="I81" s="38"/>
      <c r="J81" s="37"/>
      <c r="K81" s="59">
        <v>7.5</v>
      </c>
      <c r="L81" s="60">
        <v>20</v>
      </c>
      <c r="M81" s="61"/>
      <c r="N81" s="79" t="s">
        <v>7</v>
      </c>
    </row>
    <row r="82" spans="1:14" ht="30" customHeight="1" x14ac:dyDescent="0.2">
      <c r="A82" s="1"/>
      <c r="B82" s="8" t="s">
        <v>85</v>
      </c>
      <c r="C82" s="8" t="s">
        <v>84</v>
      </c>
      <c r="D82" s="162" t="s">
        <v>52</v>
      </c>
      <c r="E82" s="189" t="s">
        <v>40</v>
      </c>
      <c r="F82" s="189"/>
      <c r="G82" s="189"/>
      <c r="H82" s="21"/>
      <c r="I82" s="57"/>
      <c r="J82" s="109"/>
      <c r="K82" s="63" t="s">
        <v>89</v>
      </c>
      <c r="L82" s="22"/>
      <c r="M82" s="22"/>
      <c r="N82" s="69"/>
    </row>
    <row r="83" spans="1:14" ht="30" customHeight="1" x14ac:dyDescent="0.2">
      <c r="A83" s="1"/>
      <c r="B83" s="11"/>
      <c r="C83" s="5"/>
      <c r="D83" s="23" t="s">
        <v>87</v>
      </c>
      <c r="E83" s="24"/>
      <c r="F83" s="24"/>
      <c r="G83" s="24"/>
      <c r="H83" s="25"/>
      <c r="I83" s="55"/>
      <c r="J83" s="56"/>
      <c r="K83" s="68"/>
      <c r="L83" s="17"/>
      <c r="M83" s="17"/>
      <c r="N83" s="18"/>
    </row>
    <row r="84" spans="1:14" ht="30" customHeight="1" x14ac:dyDescent="0.2">
      <c r="A84" s="1"/>
      <c r="B84" s="5"/>
      <c r="C84" s="8" t="s">
        <v>86</v>
      </c>
      <c r="D84" s="108" t="s">
        <v>47</v>
      </c>
      <c r="E84" s="189" t="s">
        <v>41</v>
      </c>
      <c r="F84" s="6"/>
      <c r="G84" s="6"/>
      <c r="H84" s="91"/>
      <c r="I84" s="55"/>
      <c r="J84" s="44"/>
      <c r="K84" s="138"/>
      <c r="L84" s="17"/>
      <c r="M84" s="17"/>
      <c r="N84" s="18"/>
    </row>
    <row r="85" spans="1:14" ht="30" customHeight="1" x14ac:dyDescent="0.2">
      <c r="A85" s="1"/>
      <c r="B85" s="11"/>
      <c r="C85" s="5"/>
      <c r="D85" s="23"/>
      <c r="E85" s="24"/>
      <c r="F85" s="24"/>
      <c r="G85" s="24"/>
      <c r="H85" s="25"/>
      <c r="I85" s="55"/>
      <c r="J85" s="44"/>
      <c r="K85" s="138"/>
      <c r="L85" s="17"/>
      <c r="M85" s="17"/>
      <c r="N85" s="18"/>
    </row>
    <row r="86" spans="1:14" ht="30" customHeight="1" x14ac:dyDescent="0.2">
      <c r="A86" s="1"/>
      <c r="B86" s="5" t="s">
        <v>119</v>
      </c>
      <c r="C86" s="8" t="s">
        <v>76</v>
      </c>
      <c r="D86" s="9"/>
      <c r="E86" s="187"/>
      <c r="F86" s="187"/>
      <c r="G86" s="187"/>
      <c r="H86" s="188"/>
      <c r="I86" s="43"/>
      <c r="J86" s="44"/>
      <c r="K86" s="67"/>
      <c r="L86" s="186"/>
      <c r="M86" s="186"/>
      <c r="N86" s="14"/>
    </row>
    <row r="87" spans="1:14" ht="30" customHeight="1" x14ac:dyDescent="0.2">
      <c r="A87" s="1"/>
      <c r="B87" s="5" t="s">
        <v>128</v>
      </c>
      <c r="C87" s="12" t="s">
        <v>77</v>
      </c>
      <c r="D87" s="64"/>
      <c r="E87" s="187"/>
      <c r="F87" s="187"/>
      <c r="G87" s="187"/>
      <c r="H87" s="188"/>
      <c r="I87" s="43"/>
      <c r="J87" s="44"/>
      <c r="K87" s="65"/>
      <c r="L87" s="66"/>
      <c r="M87" s="42"/>
      <c r="N87" s="14"/>
    </row>
    <row r="88" spans="1:14" ht="30" customHeight="1" x14ac:dyDescent="0.2">
      <c r="A88" s="1"/>
      <c r="B88" s="5"/>
      <c r="C88" s="8" t="s">
        <v>78</v>
      </c>
      <c r="D88" s="9"/>
      <c r="E88" s="187"/>
      <c r="F88" s="187"/>
      <c r="G88" s="187"/>
      <c r="H88" s="188"/>
      <c r="I88" s="43"/>
      <c r="J88" s="44"/>
      <c r="K88" s="67"/>
      <c r="L88" s="186"/>
      <c r="M88" s="186"/>
      <c r="N88" s="14"/>
    </row>
    <row r="89" spans="1:14" ht="30" customHeight="1" thickBot="1" x14ac:dyDescent="0.25">
      <c r="A89" s="163"/>
      <c r="B89" s="164" t="s">
        <v>75</v>
      </c>
      <c r="C89" s="164" t="s">
        <v>162</v>
      </c>
      <c r="D89" s="165"/>
      <c r="E89" s="166"/>
      <c r="F89" s="166"/>
      <c r="G89" s="166"/>
      <c r="H89" s="167"/>
      <c r="I89" s="168"/>
      <c r="J89" s="169"/>
      <c r="K89" s="170"/>
      <c r="L89" s="171"/>
      <c r="M89" s="172"/>
      <c r="N89" s="173"/>
    </row>
    <row r="90" spans="1:14" ht="30" customHeight="1" thickBot="1" x14ac:dyDescent="0.25">
      <c r="A90" s="116" t="s">
        <v>38</v>
      </c>
      <c r="B90" s="117"/>
      <c r="C90" s="117"/>
      <c r="D90" s="154"/>
      <c r="E90" s="118"/>
      <c r="F90" s="118"/>
      <c r="G90" s="118"/>
      <c r="H90" s="119"/>
      <c r="I90" s="111"/>
      <c r="J90" s="112"/>
      <c r="K90" s="113"/>
      <c r="L90" s="174"/>
      <c r="M90" s="175"/>
      <c r="N90" s="176"/>
    </row>
    <row r="91" spans="1:14" ht="30" customHeight="1" thickBot="1" x14ac:dyDescent="0.25">
      <c r="A91" s="1" t="s">
        <v>107</v>
      </c>
      <c r="B91" s="2" t="s">
        <v>132</v>
      </c>
      <c r="C91" s="5"/>
      <c r="D91" s="89"/>
      <c r="E91" s="6"/>
      <c r="F91" s="6"/>
      <c r="G91" s="6"/>
      <c r="H91" s="91"/>
      <c r="I91" s="92"/>
      <c r="J91" s="93"/>
      <c r="K91" s="145"/>
      <c r="L91" s="146"/>
      <c r="M91" s="49"/>
      <c r="N91" s="50"/>
    </row>
    <row r="92" spans="1:14" s="76" customFormat="1" ht="30" customHeight="1" thickBot="1" x14ac:dyDescent="0.25">
      <c r="A92" s="90" t="s">
        <v>39</v>
      </c>
      <c r="B92" s="71"/>
      <c r="C92" s="71"/>
      <c r="D92" s="71"/>
      <c r="E92" s="71"/>
      <c r="F92" s="71"/>
      <c r="G92" s="71"/>
      <c r="H92" s="72"/>
      <c r="I92" s="73"/>
      <c r="J92" s="80"/>
      <c r="K92" s="75"/>
      <c r="L92" s="74"/>
      <c r="M92" s="74"/>
      <c r="N92" s="81"/>
    </row>
    <row r="93" spans="1:14" ht="16.5" x14ac:dyDescent="0.2">
      <c r="A93" s="144" t="s">
        <v>247</v>
      </c>
    </row>
    <row r="94" spans="1:14" ht="16.5" x14ac:dyDescent="0.25">
      <c r="A94" s="70" t="s">
        <v>237</v>
      </c>
    </row>
    <row r="95" spans="1:14" ht="16.5" x14ac:dyDescent="0.25">
      <c r="A95" s="70" t="s">
        <v>163</v>
      </c>
    </row>
  </sheetData>
  <mergeCells count="39">
    <mergeCell ref="E45:H45"/>
    <mergeCell ref="E46:H46"/>
    <mergeCell ref="E47:H47"/>
    <mergeCell ref="A58:A59"/>
    <mergeCell ref="E61:G61"/>
    <mergeCell ref="E48:H48"/>
    <mergeCell ref="A69:A70"/>
    <mergeCell ref="E51:H51"/>
    <mergeCell ref="E49:H49"/>
    <mergeCell ref="E54:H54"/>
    <mergeCell ref="E52:H52"/>
    <mergeCell ref="E53:H53"/>
    <mergeCell ref="E55:H55"/>
    <mergeCell ref="A14:A15"/>
    <mergeCell ref="E37:H37"/>
    <mergeCell ref="E38:H38"/>
    <mergeCell ref="A3:B3"/>
    <mergeCell ref="E39:H39"/>
    <mergeCell ref="E16:H16"/>
    <mergeCell ref="E30:H30"/>
    <mergeCell ref="E35:H35"/>
    <mergeCell ref="E36:H36"/>
    <mergeCell ref="E34:H34"/>
    <mergeCell ref="F72:H72"/>
    <mergeCell ref="A1:N1"/>
    <mergeCell ref="A2:N2"/>
    <mergeCell ref="E19:H19"/>
    <mergeCell ref="E24:H24"/>
    <mergeCell ref="C3:H3"/>
    <mergeCell ref="H17:H18"/>
    <mergeCell ref="E5:H5"/>
    <mergeCell ref="E25:H25"/>
    <mergeCell ref="E20:G20"/>
    <mergeCell ref="E21:H21"/>
    <mergeCell ref="E22:G22"/>
    <mergeCell ref="E40:G40"/>
    <mergeCell ref="E33:H33"/>
    <mergeCell ref="E50:H50"/>
    <mergeCell ref="A12:A13"/>
  </mergeCells>
  <phoneticPr fontId="20"/>
  <dataValidations count="2">
    <dataValidation imeMode="off" allowBlank="1" sqref="I87:M87 J55:L64 K88 M11:M14 I64 L91 I89:M90 K86 I86 I82:K85 I70:M81 I88 I55:I57 L21 L6:L19 M41:M44 I6:K23 M24:M33 I24:L45" xr:uid="{00000000-0002-0000-0100-000000000000}"/>
    <dataValidation imeMode="hiragana" allowBlank="1" sqref="N89:N90 N70:N81" xr:uid="{00000000-0002-0000-0100-000001000000}"/>
  </dataValidations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47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A2F1-AD06-4783-9A19-285CBE0543CC}">
  <sheetPr>
    <tabColor rgb="FFFFFFCC"/>
    <pageSetUpPr fitToPage="1"/>
  </sheetPr>
  <dimension ref="A1:Y29"/>
  <sheetViews>
    <sheetView view="pageBreakPreview" zoomScaleNormal="70" zoomScaleSheetLayoutView="100" workbookViewId="0">
      <selection sqref="A1:K1"/>
    </sheetView>
  </sheetViews>
  <sheetFormatPr defaultColWidth="8.453125" defaultRowHeight="13" x14ac:dyDescent="0.2"/>
  <cols>
    <col min="1" max="1" width="23.08984375" style="194" customWidth="1"/>
    <col min="2" max="2" width="43" style="194" customWidth="1"/>
    <col min="3" max="3" width="3.08984375" style="194" customWidth="1"/>
    <col min="4" max="4" width="21.08984375" style="194" customWidth="1"/>
    <col min="5" max="5" width="19.453125" style="194" customWidth="1"/>
    <col min="6" max="6" width="19.36328125" style="194" customWidth="1"/>
    <col min="7" max="7" width="18.90625" style="194" customWidth="1"/>
    <col min="8" max="8" width="16.90625" style="194" bestFit="1" customWidth="1"/>
    <col min="9" max="9" width="14.90625" style="194" bestFit="1" customWidth="1"/>
    <col min="10" max="10" width="11.6328125" style="194" customWidth="1"/>
    <col min="11" max="11" width="11.08984375" style="194" customWidth="1"/>
    <col min="12" max="12" width="3" style="194" customWidth="1"/>
    <col min="13" max="16384" width="8.453125" style="194"/>
  </cols>
  <sheetData>
    <row r="1" spans="1:25" ht="24" customHeight="1" x14ac:dyDescent="0.2">
      <c r="A1" s="337" t="s">
        <v>252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25" ht="18.75" customHeight="1" x14ac:dyDescent="0.2">
      <c r="A2" s="312" t="s">
        <v>256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07"/>
      <c r="M2" s="307"/>
      <c r="N2" s="307"/>
    </row>
    <row r="3" spans="1:25" ht="21" customHeight="1" thickBot="1" x14ac:dyDescent="0.25">
      <c r="A3" s="286" t="s">
        <v>253</v>
      </c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25" ht="29.25" customHeight="1" thickBot="1" x14ac:dyDescent="0.25">
      <c r="A4" s="197" t="s">
        <v>166</v>
      </c>
      <c r="B4" s="198" t="s">
        <v>167</v>
      </c>
      <c r="C4" s="199"/>
      <c r="D4" s="200"/>
      <c r="E4" s="200"/>
      <c r="F4" s="202"/>
      <c r="G4" s="203"/>
      <c r="H4" s="200"/>
      <c r="I4" s="200"/>
      <c r="J4" s="200"/>
      <c r="K4" s="201"/>
      <c r="L4" s="273" t="s">
        <v>168</v>
      </c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25" ht="29.25" customHeight="1" thickTop="1" x14ac:dyDescent="0.2">
      <c r="A5" s="204" t="s">
        <v>169</v>
      </c>
      <c r="B5" s="205" t="s">
        <v>169</v>
      </c>
      <c r="C5" s="206"/>
      <c r="D5" s="339" t="s">
        <v>254</v>
      </c>
      <c r="E5" s="340"/>
      <c r="F5" s="287">
        <f>G5</f>
        <v>0</v>
      </c>
      <c r="G5" s="288"/>
      <c r="H5" s="289" t="s">
        <v>171</v>
      </c>
      <c r="I5" s="290" t="s">
        <v>172</v>
      </c>
      <c r="J5" s="291" t="s">
        <v>164</v>
      </c>
      <c r="K5" s="207"/>
      <c r="L5" s="273" t="s">
        <v>173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25" ht="29.25" customHeight="1" x14ac:dyDescent="0.2">
      <c r="A6" s="267" t="s">
        <v>174</v>
      </c>
      <c r="B6" s="205" t="s">
        <v>174</v>
      </c>
      <c r="C6" s="213"/>
      <c r="D6" s="213"/>
      <c r="E6" s="214"/>
      <c r="F6" s="287">
        <f>G6</f>
        <v>0</v>
      </c>
      <c r="G6" s="292"/>
      <c r="H6" s="293" t="s">
        <v>175</v>
      </c>
      <c r="I6" s="217"/>
      <c r="J6" s="291"/>
      <c r="K6" s="207"/>
      <c r="L6" s="273" t="s">
        <v>176</v>
      </c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</row>
    <row r="7" spans="1:25" ht="29.25" customHeight="1" x14ac:dyDescent="0.2">
      <c r="A7" s="268" t="s">
        <v>177</v>
      </c>
      <c r="B7" s="205" t="s">
        <v>177</v>
      </c>
      <c r="C7" s="213" t="s">
        <v>178</v>
      </c>
      <c r="D7" s="213" t="s">
        <v>179</v>
      </c>
      <c r="E7" s="213"/>
      <c r="F7" s="287">
        <f t="shared" ref="F7:F14" si="0">ROUNDDOWN(G7*H7*I7*J7,0)</f>
        <v>0</v>
      </c>
      <c r="G7" s="288"/>
      <c r="H7" s="293">
        <v>7.5</v>
      </c>
      <c r="I7" s="290">
        <v>14</v>
      </c>
      <c r="J7" s="294">
        <v>2</v>
      </c>
      <c r="K7" s="219" t="s">
        <v>7</v>
      </c>
      <c r="L7" s="274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</row>
    <row r="8" spans="1:25" ht="29.25" customHeight="1" x14ac:dyDescent="0.2">
      <c r="A8" s="269"/>
      <c r="B8" s="221"/>
      <c r="C8" s="214" t="s">
        <v>180</v>
      </c>
      <c r="D8" s="213" t="s">
        <v>181</v>
      </c>
      <c r="E8" s="214"/>
      <c r="F8" s="287">
        <f t="shared" si="0"/>
        <v>0</v>
      </c>
      <c r="G8" s="288"/>
      <c r="H8" s="293">
        <v>4</v>
      </c>
      <c r="I8" s="290">
        <v>10</v>
      </c>
      <c r="J8" s="294">
        <v>1</v>
      </c>
      <c r="K8" s="219" t="s">
        <v>7</v>
      </c>
      <c r="L8" s="273" t="s">
        <v>182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</row>
    <row r="9" spans="1:25" ht="29.25" customHeight="1" x14ac:dyDescent="0.2">
      <c r="A9" s="269"/>
      <c r="B9" s="221"/>
      <c r="C9" s="214" t="s">
        <v>183</v>
      </c>
      <c r="D9" s="214" t="s">
        <v>184</v>
      </c>
      <c r="E9" s="214"/>
      <c r="F9" s="287">
        <f t="shared" si="0"/>
        <v>0</v>
      </c>
      <c r="G9" s="288"/>
      <c r="H9" s="293">
        <v>2</v>
      </c>
      <c r="I9" s="290">
        <v>10</v>
      </c>
      <c r="J9" s="294">
        <v>1</v>
      </c>
      <c r="K9" s="219" t="s">
        <v>7</v>
      </c>
      <c r="L9" s="273" t="s">
        <v>185</v>
      </c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</row>
    <row r="10" spans="1:25" ht="29.25" customHeight="1" x14ac:dyDescent="0.2">
      <c r="A10" s="269"/>
      <c r="B10" s="221"/>
      <c r="C10" s="214" t="s">
        <v>186</v>
      </c>
      <c r="D10" s="214" t="s">
        <v>187</v>
      </c>
      <c r="E10" s="214"/>
      <c r="F10" s="287">
        <f t="shared" si="0"/>
        <v>0</v>
      </c>
      <c r="G10" s="288"/>
      <c r="H10" s="293">
        <v>4</v>
      </c>
      <c r="I10" s="290">
        <v>10</v>
      </c>
      <c r="J10" s="294">
        <v>0</v>
      </c>
      <c r="K10" s="219" t="s">
        <v>7</v>
      </c>
      <c r="L10" s="273" t="s">
        <v>185</v>
      </c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</row>
    <row r="11" spans="1:25" ht="29.25" customHeight="1" x14ac:dyDescent="0.2">
      <c r="A11" s="269"/>
      <c r="B11" s="221"/>
      <c r="C11" s="214" t="s">
        <v>188</v>
      </c>
      <c r="D11" s="214" t="s">
        <v>189</v>
      </c>
      <c r="E11" s="214"/>
      <c r="F11" s="287">
        <f t="shared" si="0"/>
        <v>0</v>
      </c>
      <c r="G11" s="288"/>
      <c r="H11" s="293">
        <v>4</v>
      </c>
      <c r="I11" s="290">
        <v>10</v>
      </c>
      <c r="J11" s="294">
        <v>0</v>
      </c>
      <c r="K11" s="219" t="s">
        <v>7</v>
      </c>
      <c r="L11" s="273" t="s">
        <v>185</v>
      </c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25" ht="29.25" customHeight="1" x14ac:dyDescent="0.2">
      <c r="A12" s="269"/>
      <c r="B12" s="221"/>
      <c r="C12" s="214" t="s">
        <v>190</v>
      </c>
      <c r="D12" s="214" t="s">
        <v>191</v>
      </c>
      <c r="E12" s="214"/>
      <c r="F12" s="287">
        <f t="shared" si="0"/>
        <v>0</v>
      </c>
      <c r="G12" s="288"/>
      <c r="H12" s="293">
        <v>4</v>
      </c>
      <c r="I12" s="290">
        <v>10</v>
      </c>
      <c r="J12" s="294">
        <v>0</v>
      </c>
      <c r="K12" s="219" t="s">
        <v>7</v>
      </c>
      <c r="L12" s="273" t="s">
        <v>185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ht="29.25" customHeight="1" x14ac:dyDescent="0.2">
      <c r="A13" s="270" t="s">
        <v>192</v>
      </c>
      <c r="B13" s="222" t="s">
        <v>192</v>
      </c>
      <c r="C13" s="223" t="s">
        <v>193</v>
      </c>
      <c r="D13" s="214" t="s">
        <v>194</v>
      </c>
      <c r="E13" s="214"/>
      <c r="F13" s="287">
        <f t="shared" si="0"/>
        <v>0</v>
      </c>
      <c r="G13" s="288"/>
      <c r="H13" s="293">
        <v>1</v>
      </c>
      <c r="I13" s="290">
        <v>1</v>
      </c>
      <c r="J13" s="294">
        <v>3</v>
      </c>
      <c r="K13" s="219" t="s">
        <v>7</v>
      </c>
      <c r="L13" s="275" t="s">
        <v>195</v>
      </c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</row>
    <row r="14" spans="1:25" ht="29.25" customHeight="1" x14ac:dyDescent="0.2">
      <c r="A14" s="269"/>
      <c r="B14" s="224"/>
      <c r="C14" s="223" t="s">
        <v>180</v>
      </c>
      <c r="D14" s="214" t="s">
        <v>196</v>
      </c>
      <c r="E14" s="214"/>
      <c r="F14" s="287">
        <f t="shared" si="0"/>
        <v>0</v>
      </c>
      <c r="G14" s="288"/>
      <c r="H14" s="293">
        <v>1</v>
      </c>
      <c r="I14" s="290">
        <v>1</v>
      </c>
      <c r="J14" s="294">
        <v>3</v>
      </c>
      <c r="K14" s="219" t="s">
        <v>197</v>
      </c>
      <c r="L14" s="275" t="s">
        <v>198</v>
      </c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</row>
    <row r="15" spans="1:25" ht="29.25" customHeight="1" x14ac:dyDescent="0.2">
      <c r="A15" s="269" t="s">
        <v>199</v>
      </c>
      <c r="B15" s="224" t="s">
        <v>199</v>
      </c>
      <c r="C15" s="223" t="s">
        <v>164</v>
      </c>
      <c r="D15" s="214" t="s">
        <v>200</v>
      </c>
      <c r="E15" s="214"/>
      <c r="F15" s="287">
        <f>SUM(G15*1*1)</f>
        <v>0</v>
      </c>
      <c r="G15" s="288"/>
      <c r="H15" s="293" t="s">
        <v>172</v>
      </c>
      <c r="I15" s="290" t="s">
        <v>165</v>
      </c>
      <c r="J15" s="295"/>
      <c r="K15" s="226"/>
      <c r="L15" s="275" t="s">
        <v>201</v>
      </c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</row>
    <row r="16" spans="1:25" ht="29.25" customHeight="1" x14ac:dyDescent="0.2">
      <c r="A16" s="227" t="s">
        <v>202</v>
      </c>
      <c r="B16" s="220" t="s">
        <v>203</v>
      </c>
      <c r="C16" s="223" t="s">
        <v>164</v>
      </c>
      <c r="D16" s="214" t="s">
        <v>204</v>
      </c>
      <c r="E16" s="214"/>
      <c r="F16" s="287">
        <f>(G16)</f>
        <v>0</v>
      </c>
      <c r="G16" s="292"/>
      <c r="H16" s="296" t="s">
        <v>205</v>
      </c>
      <c r="I16" s="293" t="s">
        <v>165</v>
      </c>
      <c r="J16" s="295"/>
      <c r="K16" s="226"/>
      <c r="L16" s="275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</row>
    <row r="17" spans="1:25" ht="29.25" customHeight="1" x14ac:dyDescent="0.2">
      <c r="A17" s="269" t="s">
        <v>206</v>
      </c>
      <c r="B17" s="220" t="s">
        <v>207</v>
      </c>
      <c r="C17" s="223" t="s">
        <v>164</v>
      </c>
      <c r="D17" s="214" t="s">
        <v>208</v>
      </c>
      <c r="E17" s="214"/>
      <c r="F17" s="287">
        <f>G17</f>
        <v>0</v>
      </c>
      <c r="G17" s="292"/>
      <c r="H17" s="293" t="s">
        <v>172</v>
      </c>
      <c r="I17" s="297"/>
      <c r="J17" s="295"/>
      <c r="K17" s="226"/>
      <c r="L17" s="275" t="s">
        <v>209</v>
      </c>
      <c r="M17" s="273" t="s">
        <v>164</v>
      </c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</row>
    <row r="18" spans="1:25" ht="29.25" customHeight="1" x14ac:dyDescent="0.2">
      <c r="A18" s="267"/>
      <c r="B18" s="230" t="s">
        <v>210</v>
      </c>
      <c r="C18" s="223"/>
      <c r="D18" s="214"/>
      <c r="E18" s="214"/>
      <c r="F18" s="287">
        <f>G18</f>
        <v>0</v>
      </c>
      <c r="G18" s="292"/>
      <c r="H18" s="293" t="s">
        <v>205</v>
      </c>
      <c r="I18" s="297"/>
      <c r="J18" s="295"/>
      <c r="K18" s="226"/>
      <c r="L18" s="275" t="s">
        <v>209</v>
      </c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25" ht="29.25" customHeight="1" thickBot="1" x14ac:dyDescent="0.25">
      <c r="A19" s="271" t="s">
        <v>211</v>
      </c>
      <c r="B19" s="298" t="s">
        <v>212</v>
      </c>
      <c r="C19" s="231"/>
      <c r="D19" s="195"/>
      <c r="E19" s="195"/>
      <c r="F19" s="287">
        <f>SUM(H19)*0.07</f>
        <v>0</v>
      </c>
      <c r="G19" s="232" t="s">
        <v>213</v>
      </c>
      <c r="H19" s="299">
        <f>SUM(F5:F18)</f>
        <v>0</v>
      </c>
      <c r="I19" s="291"/>
      <c r="J19" s="291"/>
      <c r="K19" s="207"/>
      <c r="L19" s="275" t="s">
        <v>214</v>
      </c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</row>
    <row r="20" spans="1:25" s="240" customFormat="1" ht="29.25" customHeight="1" thickBot="1" x14ac:dyDescent="0.25">
      <c r="A20" s="234" t="s">
        <v>215</v>
      </c>
      <c r="B20" s="235"/>
      <c r="C20" s="235"/>
      <c r="D20" s="235"/>
      <c r="E20" s="235"/>
      <c r="F20" s="236">
        <f>SUM(F5:F19)</f>
        <v>0</v>
      </c>
      <c r="G20" s="237"/>
      <c r="H20" s="300"/>
      <c r="I20" s="235"/>
      <c r="J20" s="235"/>
      <c r="K20" s="239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</row>
    <row r="21" spans="1:25" ht="18" customHeight="1" x14ac:dyDescent="0.2">
      <c r="A21" s="196"/>
      <c r="B21" s="196"/>
      <c r="C21" s="196"/>
      <c r="D21" s="196"/>
      <c r="E21" s="196"/>
      <c r="F21" s="196"/>
      <c r="G21" s="196" t="s">
        <v>165</v>
      </c>
      <c r="H21" s="301"/>
      <c r="I21" s="196"/>
      <c r="J21" s="196"/>
      <c r="K21" s="196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</row>
    <row r="22" spans="1:25" ht="18" customHeight="1" x14ac:dyDescent="0.2">
      <c r="A22" s="196"/>
      <c r="B22" s="196"/>
      <c r="C22" s="196"/>
      <c r="D22" s="196"/>
      <c r="E22" s="196"/>
      <c r="F22" s="196"/>
      <c r="G22" s="196"/>
      <c r="H22" s="301"/>
      <c r="I22" s="196"/>
      <c r="J22" s="196"/>
      <c r="K22" s="196"/>
    </row>
    <row r="23" spans="1:25" ht="18" customHeight="1" x14ac:dyDescent="0.2">
      <c r="A23" s="196"/>
      <c r="D23" s="196"/>
      <c r="E23" s="242"/>
      <c r="F23" s="243"/>
      <c r="G23" s="243" t="s">
        <v>164</v>
      </c>
    </row>
    <row r="24" spans="1:25" ht="14.5" customHeight="1" x14ac:dyDescent="0.2">
      <c r="B24" s="302"/>
      <c r="D24" s="196"/>
      <c r="E24" s="196"/>
      <c r="F24" s="245"/>
      <c r="G24" s="246" t="s">
        <v>165</v>
      </c>
    </row>
    <row r="25" spans="1:25" x14ac:dyDescent="0.2">
      <c r="B25" s="302"/>
      <c r="D25" s="196"/>
      <c r="E25" s="196"/>
    </row>
    <row r="26" spans="1:25" ht="33.75" customHeight="1" x14ac:dyDescent="0.2">
      <c r="B26" s="302"/>
      <c r="D26" s="196"/>
      <c r="E26" s="196"/>
      <c r="F26" s="303"/>
      <c r="G26" s="304"/>
      <c r="H26" s="305"/>
      <c r="I26" s="303"/>
      <c r="J26" s="305"/>
      <c r="K26" s="305"/>
      <c r="L26" s="303"/>
      <c r="M26" s="250"/>
      <c r="N26" s="250"/>
    </row>
    <row r="27" spans="1:25" ht="31.5" customHeight="1" x14ac:dyDescent="0.2">
      <c r="B27" s="302"/>
      <c r="C27" s="303"/>
      <c r="D27" s="196"/>
      <c r="E27" s="196"/>
    </row>
    <row r="28" spans="1:25" x14ac:dyDescent="0.2">
      <c r="B28" s="306"/>
    </row>
    <row r="29" spans="1:25" x14ac:dyDescent="0.2">
      <c r="B29" s="306"/>
    </row>
  </sheetData>
  <mergeCells count="3">
    <mergeCell ref="A1:K1"/>
    <mergeCell ref="A2:K2"/>
    <mergeCell ref="D5:E5"/>
  </mergeCells>
  <phoneticPr fontId="20"/>
  <dataValidations count="2">
    <dataValidation imeMode="off" allowBlank="1" sqref="I16 I17:J18 F16:H18 J7:J16 F5:I15" xr:uid="{17DEDE4F-DCE1-4AAD-9972-F80DA6C1370F}"/>
    <dataValidation imeMode="hiragana" allowBlank="1" sqref="I19:J19 K7:K18" xr:uid="{4887DEB7-8AC1-487A-832B-76EAEFB1404D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Y28"/>
  <sheetViews>
    <sheetView view="pageBreakPreview" zoomScaleNormal="70" zoomScaleSheetLayoutView="100" workbookViewId="0"/>
  </sheetViews>
  <sheetFormatPr defaultColWidth="8.453125" defaultRowHeight="13" x14ac:dyDescent="0.2"/>
  <cols>
    <col min="1" max="1" width="23.26953125" style="194" customWidth="1"/>
    <col min="2" max="2" width="29.90625" style="194" customWidth="1"/>
    <col min="3" max="3" width="3.26953125" style="194" customWidth="1"/>
    <col min="4" max="4" width="21.26953125" style="194" customWidth="1"/>
    <col min="5" max="5" width="19.453125" style="194" customWidth="1"/>
    <col min="6" max="6" width="19.36328125" style="194" customWidth="1"/>
    <col min="7" max="7" width="18.90625" style="194" customWidth="1"/>
    <col min="8" max="8" width="16.7265625" style="194" bestFit="1" customWidth="1"/>
    <col min="9" max="9" width="14.90625" style="194" bestFit="1" customWidth="1"/>
    <col min="10" max="10" width="11.6328125" style="194" customWidth="1"/>
    <col min="11" max="11" width="11.08984375" style="194" customWidth="1"/>
    <col min="12" max="12" width="3" style="194" customWidth="1"/>
    <col min="13" max="16384" width="8.453125" style="194"/>
  </cols>
  <sheetData>
    <row r="1" spans="1:25" ht="18.75" customHeight="1" x14ac:dyDescent="0.2">
      <c r="A1" s="193" t="s">
        <v>243</v>
      </c>
      <c r="D1" s="193"/>
      <c r="J1" s="341"/>
      <c r="K1" s="341"/>
    </row>
    <row r="2" spans="1:25" ht="21" customHeight="1" thickBot="1" x14ac:dyDescent="0.25">
      <c r="A2" s="195"/>
      <c r="C2" s="195"/>
      <c r="D2" s="195"/>
      <c r="E2" s="195"/>
      <c r="F2" s="195"/>
      <c r="G2" s="195"/>
      <c r="H2" s="195"/>
      <c r="I2" s="195"/>
      <c r="J2" s="195"/>
      <c r="K2" s="195"/>
      <c r="L2" s="196"/>
    </row>
    <row r="3" spans="1:25" ht="29.25" customHeight="1" thickBot="1" x14ac:dyDescent="0.25">
      <c r="A3" s="197" t="s">
        <v>166</v>
      </c>
      <c r="B3" s="198" t="s">
        <v>167</v>
      </c>
      <c r="C3" s="199"/>
      <c r="D3" s="200"/>
      <c r="E3" s="200"/>
      <c r="F3" s="202"/>
      <c r="G3" s="203"/>
      <c r="H3" s="200"/>
      <c r="I3" s="200"/>
      <c r="J3" s="200"/>
      <c r="K3" s="201"/>
      <c r="L3" s="273" t="s">
        <v>168</v>
      </c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</row>
    <row r="4" spans="1:25" ht="29.25" customHeight="1" thickTop="1" x14ac:dyDescent="0.2">
      <c r="A4" s="204" t="s">
        <v>169</v>
      </c>
      <c r="B4" s="205" t="s">
        <v>169</v>
      </c>
      <c r="C4" s="206"/>
      <c r="D4" s="342" t="s">
        <v>170</v>
      </c>
      <c r="E4" s="343"/>
      <c r="F4" s="208">
        <f>G4</f>
        <v>0</v>
      </c>
      <c r="G4" s="209"/>
      <c r="H4" s="210" t="s">
        <v>171</v>
      </c>
      <c r="I4" s="211" t="s">
        <v>172</v>
      </c>
      <c r="J4" s="212" t="s">
        <v>164</v>
      </c>
      <c r="K4" s="207"/>
      <c r="L4" s="273" t="s">
        <v>173</v>
      </c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25" ht="29.25" customHeight="1" x14ac:dyDescent="0.2">
      <c r="A5" s="267" t="s">
        <v>174</v>
      </c>
      <c r="B5" s="205" t="s">
        <v>174</v>
      </c>
      <c r="C5" s="213"/>
      <c r="D5" s="213"/>
      <c r="E5" s="214"/>
      <c r="F5" s="208">
        <f>G5</f>
        <v>0</v>
      </c>
      <c r="G5" s="215"/>
      <c r="H5" s="216" t="s">
        <v>175</v>
      </c>
      <c r="I5" s="217"/>
      <c r="J5" s="212"/>
      <c r="K5" s="207"/>
      <c r="L5" s="273" t="s">
        <v>176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25" ht="29.25" customHeight="1" x14ac:dyDescent="0.2">
      <c r="A6" s="268" t="s">
        <v>177</v>
      </c>
      <c r="B6" s="205" t="s">
        <v>177</v>
      </c>
      <c r="C6" s="213" t="s">
        <v>178</v>
      </c>
      <c r="D6" s="213" t="s">
        <v>179</v>
      </c>
      <c r="E6" s="213"/>
      <c r="F6" s="208">
        <f t="shared" ref="F6:F13" si="0">ROUNDDOWN(G6*H6*I6*J6,0)</f>
        <v>0</v>
      </c>
      <c r="G6" s="209"/>
      <c r="H6" s="216">
        <v>7.5</v>
      </c>
      <c r="I6" s="211">
        <v>14</v>
      </c>
      <c r="J6" s="218">
        <v>2</v>
      </c>
      <c r="K6" s="219" t="s">
        <v>7</v>
      </c>
      <c r="L6" s="274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</row>
    <row r="7" spans="1:25" ht="29.25" customHeight="1" x14ac:dyDescent="0.2">
      <c r="A7" s="269"/>
      <c r="B7" s="221"/>
      <c r="C7" s="214" t="s">
        <v>180</v>
      </c>
      <c r="D7" s="213" t="s">
        <v>181</v>
      </c>
      <c r="E7" s="214"/>
      <c r="F7" s="208">
        <f t="shared" si="0"/>
        <v>0</v>
      </c>
      <c r="G7" s="209"/>
      <c r="H7" s="216">
        <v>4</v>
      </c>
      <c r="I7" s="211">
        <v>10</v>
      </c>
      <c r="J7" s="218">
        <v>1</v>
      </c>
      <c r="K7" s="219" t="s">
        <v>7</v>
      </c>
      <c r="L7" s="273" t="s">
        <v>182</v>
      </c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</row>
    <row r="8" spans="1:25" ht="29.25" customHeight="1" x14ac:dyDescent="0.2">
      <c r="A8" s="269"/>
      <c r="B8" s="221"/>
      <c r="C8" s="214" t="s">
        <v>183</v>
      </c>
      <c r="D8" s="214" t="s">
        <v>184</v>
      </c>
      <c r="E8" s="214"/>
      <c r="F8" s="208">
        <f t="shared" si="0"/>
        <v>0</v>
      </c>
      <c r="G8" s="209"/>
      <c r="H8" s="216">
        <v>2</v>
      </c>
      <c r="I8" s="211">
        <v>10</v>
      </c>
      <c r="J8" s="218">
        <v>1</v>
      </c>
      <c r="K8" s="219" t="s">
        <v>7</v>
      </c>
      <c r="L8" s="273" t="s">
        <v>185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</row>
    <row r="9" spans="1:25" ht="29.25" customHeight="1" x14ac:dyDescent="0.2">
      <c r="A9" s="269"/>
      <c r="B9" s="221"/>
      <c r="C9" s="214" t="s">
        <v>186</v>
      </c>
      <c r="D9" s="214" t="s">
        <v>187</v>
      </c>
      <c r="E9" s="214"/>
      <c r="F9" s="208">
        <f t="shared" si="0"/>
        <v>0</v>
      </c>
      <c r="G9" s="209"/>
      <c r="H9" s="216">
        <v>4</v>
      </c>
      <c r="I9" s="211">
        <v>10</v>
      </c>
      <c r="J9" s="218">
        <v>0</v>
      </c>
      <c r="K9" s="219" t="s">
        <v>7</v>
      </c>
      <c r="L9" s="273" t="s">
        <v>185</v>
      </c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</row>
    <row r="10" spans="1:25" ht="29.25" customHeight="1" x14ac:dyDescent="0.2">
      <c r="A10" s="269"/>
      <c r="B10" s="221"/>
      <c r="C10" s="214" t="s">
        <v>188</v>
      </c>
      <c r="D10" s="214" t="s">
        <v>189</v>
      </c>
      <c r="E10" s="214"/>
      <c r="F10" s="208">
        <f t="shared" si="0"/>
        <v>0</v>
      </c>
      <c r="G10" s="209"/>
      <c r="H10" s="216">
        <v>4</v>
      </c>
      <c r="I10" s="211">
        <v>10</v>
      </c>
      <c r="J10" s="218">
        <v>0</v>
      </c>
      <c r="K10" s="219" t="s">
        <v>7</v>
      </c>
      <c r="L10" s="273" t="s">
        <v>185</v>
      </c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</row>
    <row r="11" spans="1:25" ht="29.25" customHeight="1" x14ac:dyDescent="0.2">
      <c r="A11" s="269"/>
      <c r="B11" s="221"/>
      <c r="C11" s="214" t="s">
        <v>190</v>
      </c>
      <c r="D11" s="214" t="s">
        <v>191</v>
      </c>
      <c r="E11" s="214"/>
      <c r="F11" s="208">
        <f t="shared" si="0"/>
        <v>0</v>
      </c>
      <c r="G11" s="209"/>
      <c r="H11" s="216">
        <v>4</v>
      </c>
      <c r="I11" s="211">
        <v>10</v>
      </c>
      <c r="J11" s="218">
        <v>0</v>
      </c>
      <c r="K11" s="219" t="s">
        <v>7</v>
      </c>
      <c r="L11" s="273" t="s">
        <v>185</v>
      </c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25" ht="29.25" customHeight="1" x14ac:dyDescent="0.2">
      <c r="A12" s="270" t="s">
        <v>192</v>
      </c>
      <c r="B12" s="222" t="s">
        <v>192</v>
      </c>
      <c r="C12" s="223" t="s">
        <v>193</v>
      </c>
      <c r="D12" s="214" t="s">
        <v>194</v>
      </c>
      <c r="E12" s="214"/>
      <c r="F12" s="208">
        <f t="shared" si="0"/>
        <v>0</v>
      </c>
      <c r="G12" s="209"/>
      <c r="H12" s="216">
        <v>1</v>
      </c>
      <c r="I12" s="211">
        <v>1</v>
      </c>
      <c r="J12" s="218">
        <v>3</v>
      </c>
      <c r="K12" s="219" t="s">
        <v>7</v>
      </c>
      <c r="L12" s="275" t="s">
        <v>195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ht="29.25" customHeight="1" x14ac:dyDescent="0.2">
      <c r="A13" s="269"/>
      <c r="B13" s="224"/>
      <c r="C13" s="223" t="s">
        <v>180</v>
      </c>
      <c r="D13" s="214" t="s">
        <v>196</v>
      </c>
      <c r="E13" s="214"/>
      <c r="F13" s="208">
        <f t="shared" si="0"/>
        <v>0</v>
      </c>
      <c r="G13" s="209"/>
      <c r="H13" s="216">
        <v>1</v>
      </c>
      <c r="I13" s="211">
        <v>1</v>
      </c>
      <c r="J13" s="218">
        <v>3</v>
      </c>
      <c r="K13" s="219" t="s">
        <v>197</v>
      </c>
      <c r="L13" s="275" t="s">
        <v>198</v>
      </c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</row>
    <row r="14" spans="1:25" ht="29.25" customHeight="1" x14ac:dyDescent="0.2">
      <c r="A14" s="269" t="s">
        <v>199</v>
      </c>
      <c r="B14" s="224" t="s">
        <v>199</v>
      </c>
      <c r="C14" s="223" t="s">
        <v>164</v>
      </c>
      <c r="D14" s="214" t="s">
        <v>200</v>
      </c>
      <c r="E14" s="214"/>
      <c r="F14" s="208">
        <f>SUM(G14*1*1)</f>
        <v>0</v>
      </c>
      <c r="G14" s="209"/>
      <c r="H14" s="216" t="s">
        <v>172</v>
      </c>
      <c r="I14" s="211" t="s">
        <v>165</v>
      </c>
      <c r="J14" s="225"/>
      <c r="K14" s="226"/>
      <c r="L14" s="275" t="s">
        <v>201</v>
      </c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</row>
    <row r="15" spans="1:25" ht="29.25" customHeight="1" x14ac:dyDescent="0.2">
      <c r="A15" s="227" t="s">
        <v>202</v>
      </c>
      <c r="B15" s="220" t="s">
        <v>203</v>
      </c>
      <c r="C15" s="223" t="s">
        <v>164</v>
      </c>
      <c r="D15" s="214" t="s">
        <v>204</v>
      </c>
      <c r="E15" s="214"/>
      <c r="F15" s="208">
        <f>(G15)</f>
        <v>0</v>
      </c>
      <c r="G15" s="215"/>
      <c r="H15" s="228" t="s">
        <v>205</v>
      </c>
      <c r="I15" s="216" t="s">
        <v>165</v>
      </c>
      <c r="J15" s="225"/>
      <c r="K15" s="226"/>
      <c r="L15" s="275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</row>
    <row r="16" spans="1:25" ht="29.25" customHeight="1" x14ac:dyDescent="0.2">
      <c r="A16" s="269" t="s">
        <v>206</v>
      </c>
      <c r="B16" s="220" t="s">
        <v>207</v>
      </c>
      <c r="C16" s="223" t="s">
        <v>164</v>
      </c>
      <c r="D16" s="214" t="s">
        <v>208</v>
      </c>
      <c r="E16" s="214"/>
      <c r="F16" s="208">
        <f>G16</f>
        <v>0</v>
      </c>
      <c r="G16" s="215"/>
      <c r="H16" s="216" t="s">
        <v>172</v>
      </c>
      <c r="I16" s="229"/>
      <c r="J16" s="225"/>
      <c r="K16" s="226"/>
      <c r="L16" s="275" t="s">
        <v>209</v>
      </c>
      <c r="M16" s="273" t="s">
        <v>164</v>
      </c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</row>
    <row r="17" spans="1:25" ht="29.25" customHeight="1" x14ac:dyDescent="0.2">
      <c r="A17" s="267"/>
      <c r="B17" s="230" t="s">
        <v>210</v>
      </c>
      <c r="C17" s="223"/>
      <c r="D17" s="214"/>
      <c r="E17" s="214"/>
      <c r="F17" s="208">
        <f>G17</f>
        <v>0</v>
      </c>
      <c r="G17" s="215"/>
      <c r="H17" s="216" t="s">
        <v>205</v>
      </c>
      <c r="I17" s="229"/>
      <c r="J17" s="225"/>
      <c r="K17" s="226"/>
      <c r="L17" s="275" t="s">
        <v>209</v>
      </c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</row>
    <row r="18" spans="1:25" ht="29.25" customHeight="1" thickBot="1" x14ac:dyDescent="0.25">
      <c r="A18" s="271" t="s">
        <v>211</v>
      </c>
      <c r="B18" s="272" t="s">
        <v>212</v>
      </c>
      <c r="C18" s="231"/>
      <c r="D18" s="195"/>
      <c r="E18" s="195"/>
      <c r="F18" s="208">
        <f>SUM(H18)*0.07</f>
        <v>0</v>
      </c>
      <c r="G18" s="232" t="s">
        <v>213</v>
      </c>
      <c r="H18" s="233">
        <f>SUM(F4:F17)</f>
        <v>0</v>
      </c>
      <c r="I18" s="212"/>
      <c r="J18" s="212"/>
      <c r="K18" s="207"/>
      <c r="L18" s="275" t="s">
        <v>214</v>
      </c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25" s="240" customFormat="1" ht="29.25" customHeight="1" thickBot="1" x14ac:dyDescent="0.25">
      <c r="A19" s="234" t="s">
        <v>215</v>
      </c>
      <c r="B19" s="235"/>
      <c r="C19" s="235"/>
      <c r="D19" s="235"/>
      <c r="E19" s="235"/>
      <c r="F19" s="236">
        <f>SUM(F4:F18)</f>
        <v>0</v>
      </c>
      <c r="G19" s="237"/>
      <c r="H19" s="238"/>
      <c r="I19" s="235"/>
      <c r="J19" s="235"/>
      <c r="K19" s="239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</row>
    <row r="20" spans="1:25" ht="18" customHeight="1" x14ac:dyDescent="0.2">
      <c r="A20" s="278" t="s">
        <v>227</v>
      </c>
      <c r="B20" s="278"/>
      <c r="C20" s="278"/>
      <c r="D20" s="278"/>
      <c r="E20" s="278"/>
      <c r="F20" s="278"/>
      <c r="G20" s="278" t="s">
        <v>165</v>
      </c>
      <c r="H20" s="279"/>
      <c r="I20" s="278"/>
      <c r="J20" s="278"/>
      <c r="K20" s="278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</row>
    <row r="21" spans="1:25" ht="18" customHeight="1" x14ac:dyDescent="0.2">
      <c r="A21" s="196"/>
      <c r="B21" s="196"/>
      <c r="C21" s="196"/>
      <c r="D21" s="196"/>
      <c r="E21" s="196"/>
      <c r="F21" s="196"/>
      <c r="G21" s="196"/>
      <c r="H21" s="241"/>
      <c r="I21" s="196"/>
      <c r="J21" s="196"/>
      <c r="K21" s="196"/>
    </row>
    <row r="22" spans="1:25" ht="18" customHeight="1" x14ac:dyDescent="0.2">
      <c r="A22" s="196" t="s">
        <v>216</v>
      </c>
      <c r="D22" s="196" t="s">
        <v>217</v>
      </c>
      <c r="E22" s="242"/>
      <c r="F22" s="243" t="s">
        <v>164</v>
      </c>
      <c r="G22" s="243" t="s">
        <v>164</v>
      </c>
    </row>
    <row r="23" spans="1:25" ht="14.5" customHeight="1" x14ac:dyDescent="0.2">
      <c r="A23" s="194" t="s">
        <v>164</v>
      </c>
      <c r="B23" s="244" t="s">
        <v>218</v>
      </c>
      <c r="D23" s="196" t="s">
        <v>226</v>
      </c>
      <c r="E23" s="196" t="s">
        <v>219</v>
      </c>
      <c r="F23" s="245"/>
      <c r="G23" s="246" t="s">
        <v>165</v>
      </c>
    </row>
    <row r="24" spans="1:25" ht="26" x14ac:dyDescent="0.2">
      <c r="B24" s="244" t="s">
        <v>220</v>
      </c>
      <c r="D24" s="196" t="s">
        <v>221</v>
      </c>
      <c r="E24" s="196" t="s">
        <v>219</v>
      </c>
    </row>
    <row r="25" spans="1:25" x14ac:dyDescent="0.2">
      <c r="B25" s="244" t="s">
        <v>222</v>
      </c>
      <c r="D25" s="196" t="s">
        <v>221</v>
      </c>
      <c r="E25" s="196" t="s">
        <v>219</v>
      </c>
      <c r="F25" s="247"/>
      <c r="G25" s="248"/>
      <c r="H25" s="249"/>
      <c r="I25" s="247"/>
      <c r="J25" s="249"/>
      <c r="K25" s="249"/>
      <c r="L25" s="247"/>
      <c r="M25" s="250"/>
      <c r="N25" s="250"/>
    </row>
    <row r="26" spans="1:25" ht="22.5" customHeight="1" x14ac:dyDescent="0.2">
      <c r="B26" s="244" t="s">
        <v>223</v>
      </c>
      <c r="C26" s="247"/>
      <c r="D26" s="196" t="s">
        <v>226</v>
      </c>
      <c r="E26" s="196" t="s">
        <v>219</v>
      </c>
    </row>
    <row r="27" spans="1:25" x14ac:dyDescent="0.2">
      <c r="B27" s="251"/>
    </row>
    <row r="28" spans="1:25" x14ac:dyDescent="0.2">
      <c r="B28" s="251"/>
    </row>
  </sheetData>
  <mergeCells count="2">
    <mergeCell ref="J1:K1"/>
    <mergeCell ref="D4:E4"/>
  </mergeCells>
  <phoneticPr fontId="20"/>
  <dataValidations count="2">
    <dataValidation imeMode="hiragana" allowBlank="1" sqref="I18:J18 K6:K17" xr:uid="{00000000-0002-0000-0300-000000000000}"/>
    <dataValidation imeMode="off" allowBlank="1" sqref="I15 I16:J17 F15:H17 J6:J15 F4:I14" xr:uid="{00000000-0002-0000-03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頭紙（カケハシ・プロジェクト（カナダ）Phase2）</vt:lpstr>
      <vt:lpstr>１．招へいプログラム</vt:lpstr>
      <vt:lpstr>２．オンライン交流</vt:lpstr>
      <vt:lpstr>３オンライン交流（単独）</vt:lpstr>
      <vt:lpstr>'１．招へいプログラム'!Print_Area</vt:lpstr>
      <vt:lpstr>'２．オンライン交流'!Print_Area</vt:lpstr>
      <vt:lpstr>'３オンライン交流（単独）'!Print_Area</vt:lpstr>
      <vt:lpstr>'頭紙（カケハシ・プロジェクト（カナダ）Phase2）'!Print_Area</vt:lpstr>
      <vt:lpstr>'１．招へいプログラム'!Print_Titles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