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04C387C-B747-44AB-8ECD-B481F6DA2A83}" xr6:coauthVersionLast="47" xr6:coauthVersionMax="47" xr10:uidLastSave="{00000000-0000-0000-0000-000000000000}"/>
  <bookViews>
    <workbookView xWindow="760" yWindow="760" windowWidth="17590" windowHeight="9750" xr2:uid="{00000000-000D-0000-FFFF-FFFF00000000}"/>
  </bookViews>
  <sheets>
    <sheet name="頭紙Juntos!!2025　PhaseⅡ" sheetId="33" r:id="rId1"/>
    <sheet name="頭紙Juntos!!2026" sheetId="32" r:id="rId2"/>
    <sheet name="１招へい事業" sheetId="17" r:id="rId3"/>
    <sheet name="２派遣事業" sheetId="21" r:id="rId4"/>
    <sheet name="３オンライン交流（単独）" sheetId="31" r:id="rId5"/>
    <sheet name="４フォローアップ事業" sheetId="22" r:id="rId6"/>
  </sheets>
  <definedNames>
    <definedName name="_xlnm._FilterDatabase" localSheetId="2" hidden="1">'１招へい事業'!$I$6:$K$9</definedName>
    <definedName name="_xlnm._FilterDatabase" localSheetId="3" hidden="1">'２派遣事業'!$I$8:$K$11</definedName>
    <definedName name="_xlnm._FilterDatabase" localSheetId="4" hidden="1">#REF!</definedName>
    <definedName name="_xlnm._FilterDatabase" localSheetId="5" hidden="1">'４フォローアップ事業'!$H$16:$J$29</definedName>
    <definedName name="e２え" localSheetId="4">#REF!</definedName>
    <definedName name="e２え" localSheetId="0">#REF!</definedName>
    <definedName name="e２え" localSheetId="1">#REF!</definedName>
    <definedName name="e２え">#REF!</definedName>
    <definedName name="jdz" localSheetId="4">#REF!</definedName>
    <definedName name="jdz" localSheetId="0">#REF!</definedName>
    <definedName name="jdz" localSheetId="1">#REF!</definedName>
    <definedName name="jdz">#REF!</definedName>
    <definedName name="_xlnm.Print_Area" localSheetId="2">'１招へい事業'!$A$1:$N$100</definedName>
    <definedName name="_xlnm.Print_Area" localSheetId="3">'２派遣事業'!$A$1:$O$83</definedName>
    <definedName name="_xlnm.Print_Area" localSheetId="4">'３オンライン交流（単独）'!$A$1:$K$20</definedName>
    <definedName name="_xlnm.Print_Area" localSheetId="5">'４フォローアップ事業'!$A$1:$N$48</definedName>
    <definedName name="_xlnm.Print_Area" localSheetId="0">'頭紙Juntos!!2025　PhaseⅡ'!$A$1:$E$17</definedName>
    <definedName name="_xlnm.Print_Area" localSheetId="1">'頭紙Juntos!!2026'!$A$1:$E$18</definedName>
    <definedName name="_xlnm.Print_Area">#REF!</definedName>
    <definedName name="_xlnm.Print_Titles" localSheetId="0">#REF!</definedName>
    <definedName name="_xlnm.Print_Titles" localSheetId="1">#REF!</definedName>
    <definedName name="_xlnm.Print_Titles">#REF!</definedName>
    <definedName name="s" localSheetId="4">#REF!</definedName>
    <definedName name="s" localSheetId="0">#REF!</definedName>
    <definedName name="s" localSheetId="1">#REF!</definedName>
    <definedName name="s">#REF!</definedName>
    <definedName name="印刷範囲" localSheetId="2">#REF!</definedName>
    <definedName name="印刷範囲" localSheetId="3">#REF!</definedName>
    <definedName name="印刷範囲" localSheetId="4">#REF!</definedName>
    <definedName name="印刷範囲" localSheetId="5">#REF!</definedName>
    <definedName name="印刷範囲" localSheetId="0">#REF!</definedName>
    <definedName name="印刷範囲" localSheetId="1">#REF!</definedName>
    <definedName name="印刷範囲">#REF!</definedName>
    <definedName name="事項一覧" localSheetId="4">#REF!</definedName>
    <definedName name="事項一覧" localSheetId="0">#REF!</definedName>
    <definedName name="事項一覧" localSheetId="1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3" l="1"/>
  <c r="D11" i="32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H19" i="31" l="1"/>
  <c r="F19" i="31" s="1"/>
  <c r="F20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86" authorId="0" shapeId="0" xr:uid="{00000000-0006-0000-01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拠出先と実施団体が異なる場合は，航空賃・補助費を除く7％を上限とする）</t>
        </r>
      </text>
    </comment>
  </commentList>
</comments>
</file>

<file path=xl/sharedStrings.xml><?xml version="1.0" encoding="utf-8"?>
<sst xmlns="http://schemas.openxmlformats.org/spreadsheetml/2006/main" count="655" uniqueCount="377">
  <si>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</si>
  <si>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</si>
  <si>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</si>
  <si>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</si>
  <si>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</si>
  <si>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</si>
  <si>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</si>
  <si>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</si>
  <si>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</si>
  <si>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</si>
  <si>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</si>
  <si>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</si>
  <si>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</si>
  <si>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</si>
  <si>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</si>
  <si>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</si>
  <si>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</si>
  <si>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</si>
  <si>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</si>
  <si>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</si>
  <si>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</si>
  <si>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</si>
  <si>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</si>
  <si>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相手国調整担当</t>
  </si>
  <si>
    <t>（国際航空券を除く、代理店手配取扱額の5%）</t>
    <phoneticPr fontId="20"/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</si>
  <si>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</si>
  <si>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</si>
  <si>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</si>
  <si>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</si>
  <si>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</si>
  <si>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</si>
  <si>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</si>
  <si>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</si>
  <si>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</si>
  <si>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</si>
  <si>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</si>
  <si>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学校訪問受入諸経費（１校あたり）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rPh sb="11" eb="12">
      <t>コウ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</si>
  <si>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</si>
  <si>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</si>
  <si>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</si>
  <si>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</si>
  <si>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</si>
  <si>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バス借料（空港→首都）</t>
    <rPh sb="2" eb="4">
      <t>シャクリョウ</t>
    </rPh>
    <rPh sb="5" eb="7">
      <t>クウコウ</t>
    </rPh>
    <rPh sb="8" eb="10">
      <t>シュト</t>
    </rPh>
    <phoneticPr fontId="20"/>
  </si>
  <si>
    <t>バス借料（首都→空港）</t>
    <rPh sb="2" eb="4">
      <t>シャクリョウ</t>
    </rPh>
    <rPh sb="5" eb="7">
      <t>シュト</t>
    </rPh>
    <rPh sb="8" eb="10">
      <t>クウコウ</t>
    </rPh>
    <phoneticPr fontId="20"/>
  </si>
  <si>
    <t>バス借料（首都及び近郊）5日間</t>
    <rPh sb="2" eb="4">
      <t>シャクリョウ</t>
    </rPh>
    <rPh sb="5" eb="7">
      <t>シュト</t>
    </rPh>
    <rPh sb="7" eb="8">
      <t>オヨ</t>
    </rPh>
    <rPh sb="9" eb="11">
      <t>キンコウ</t>
    </rPh>
    <rPh sb="13" eb="15">
      <t>ニチカン</t>
    </rPh>
    <phoneticPr fontId="20"/>
  </si>
  <si>
    <t>経費見積内訳書（ひな形）</t>
    <rPh sb="10" eb="11">
      <t>ガタ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</si>
  <si>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</si>
  <si>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</si>
  <si>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</si>
  <si>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</si>
  <si>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</si>
  <si>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</si>
  <si>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</si>
  <si>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</si>
  <si>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</si>
  <si>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</si>
  <si>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</si>
  <si>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</si>
  <si>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</si>
  <si>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20"/>
  </si>
  <si>
    <t>ア　旅行代理店手数料</t>
    <rPh sb="2" eb="4">
      <t>リョコウ</t>
    </rPh>
    <rPh sb="4" eb="6">
      <t>ダイリ</t>
    </rPh>
    <rPh sb="6" eb="7">
      <t>テン</t>
    </rPh>
    <rPh sb="7" eb="10">
      <t>テスウリョウ</t>
    </rPh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</si>
  <si>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</si>
  <si>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</si>
  <si>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</si>
  <si>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</si>
  <si>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</si>
  <si>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</si>
  <si>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</si>
  <si>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国際航空券割引運賃(空港使用税、燃油サーチャージ含))</t>
    <phoneticPr fontId="20"/>
  </si>
  <si>
    <t>（１）名簿データ構築費</t>
    <rPh sb="3" eb="5">
      <t>メイボ</t>
    </rPh>
    <rPh sb="8" eb="10">
      <t>コウチク</t>
    </rPh>
    <rPh sb="10" eb="11">
      <t>ヒ</t>
    </rPh>
    <phoneticPr fontId="20"/>
  </si>
  <si>
    <t>　</t>
    <phoneticPr fontId="20"/>
  </si>
  <si>
    <t xml:space="preserve"> </t>
    <phoneticPr fontId="20"/>
  </si>
  <si>
    <t xml:space="preserve"> </t>
    <phoneticPr fontId="20"/>
  </si>
  <si>
    <t>管理・広報担当</t>
    <rPh sb="0" eb="2">
      <t>カンリ</t>
    </rPh>
    <rPh sb="3" eb="5">
      <t>コウホウ</t>
    </rPh>
    <rPh sb="5" eb="7">
      <t>タントウ</t>
    </rPh>
    <phoneticPr fontId="2"/>
  </si>
  <si>
    <t>　</t>
    <phoneticPr fontId="24"/>
  </si>
  <si>
    <t>　</t>
    <phoneticPr fontId="20"/>
  </si>
  <si>
    <t>①</t>
    <phoneticPr fontId="20"/>
  </si>
  <si>
    <t>翻訳・製本など</t>
    <rPh sb="0" eb="2">
      <t>ホンヤク</t>
    </rPh>
    <rPh sb="3" eb="5">
      <t>セイホン</t>
    </rPh>
    <phoneticPr fontId="20"/>
  </si>
  <si>
    <t>　</t>
    <phoneticPr fontId="20"/>
  </si>
  <si>
    <t>I 事業費</t>
    <phoneticPr fontId="24"/>
  </si>
  <si>
    <t>１　名簿データベースに係わる経費</t>
    <rPh sb="2" eb="4">
      <t>メイボ</t>
    </rPh>
    <rPh sb="11" eb="12">
      <t>カカ</t>
    </rPh>
    <rPh sb="14" eb="16">
      <t>ケイヒ</t>
    </rPh>
    <phoneticPr fontId="24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</si>
  <si>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</si>
  <si>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</si>
  <si>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 xml:space="preserve"> </t>
    <phoneticPr fontId="20"/>
  </si>
  <si>
    <t xml:space="preserve"> </t>
    <phoneticPr fontId="24"/>
  </si>
  <si>
    <t xml:space="preserve"> </t>
    <phoneticPr fontId="20"/>
  </si>
  <si>
    <t xml:space="preserve"> </t>
    <phoneticPr fontId="24"/>
  </si>
  <si>
    <t xml:space="preserve">（１）電話・FAX料金 </t>
    <rPh sb="3" eb="5">
      <t>デンワ</t>
    </rPh>
    <rPh sb="9" eb="11">
      <t>リョウキン</t>
    </rPh>
    <phoneticPr fontId="24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</si>
  <si>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4"/>
  </si>
  <si>
    <t xml:space="preserve">コピー用紙代 </t>
    <rPh sb="3" eb="5">
      <t>ヨウシ</t>
    </rPh>
    <rPh sb="5" eb="6">
      <t>ダイ</t>
    </rPh>
    <phoneticPr fontId="24"/>
  </si>
  <si>
    <t xml:space="preserve">（１）人件費 </t>
    <rPh sb="3" eb="6">
      <t>ジンケンヒ</t>
    </rPh>
    <phoneticPr fontId="24"/>
  </si>
  <si>
    <t xml:space="preserve">３　人件費 </t>
    <rPh sb="2" eb="5">
      <t>ジンケンヒ</t>
    </rPh>
    <phoneticPr fontId="24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</si>
  <si>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4"/>
  </si>
  <si>
    <t xml:space="preserve">２　渡航費 </t>
    <rPh sb="2" eb="5">
      <t>トコウヒ</t>
    </rPh>
    <phoneticPr fontId="24"/>
  </si>
  <si>
    <t xml:space="preserve">（１）雑費（保険料，通信料等） 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</si>
  <si>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4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</si>
  <si>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4"/>
  </si>
  <si>
    <t>（１）海外交通費（参加者）</t>
    <rPh sb="3" eb="5">
      <t>カイガイ</t>
    </rPh>
    <rPh sb="5" eb="8">
      <t>コウツウヒ</t>
    </rPh>
    <rPh sb="9" eb="12">
      <t>サンカシャ</t>
    </rPh>
    <phoneticPr fontId="24"/>
  </si>
  <si>
    <t>（２）海外宿泊費（参加者）</t>
    <rPh sb="3" eb="5">
      <t>カイガイ</t>
    </rPh>
    <rPh sb="5" eb="7">
      <t>シュクハク</t>
    </rPh>
    <rPh sb="7" eb="8">
      <t>ヒ</t>
    </rPh>
    <rPh sb="9" eb="12">
      <t>サンカシャ</t>
    </rPh>
    <phoneticPr fontId="24"/>
  </si>
  <si>
    <t>施設拝観料・体験コース料金等</t>
    <rPh sb="0" eb="2">
      <t>シセツ</t>
    </rPh>
    <rPh sb="2" eb="4">
      <t>ハイカン</t>
    </rPh>
    <rPh sb="4" eb="5">
      <t>リョウ</t>
    </rPh>
    <rPh sb="11" eb="13">
      <t>リョウキン</t>
    </rPh>
    <rPh sb="13" eb="14">
      <t>ナド</t>
    </rPh>
    <phoneticPr fontId="24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</si>
  <si>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</si>
  <si>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</si>
  <si>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</si>
  <si>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</si>
  <si>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</si>
  <si>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</si>
  <si>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</si>
  <si>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</si>
  <si>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</si>
  <si>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</si>
  <si>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</si>
  <si>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</si>
  <si>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４　外部委託経費</t>
    <rPh sb="2" eb="4">
      <t>ガイブ</t>
    </rPh>
    <rPh sb="4" eb="6">
      <t>イタク</t>
    </rPh>
    <rPh sb="6" eb="8">
      <t>ケイヒ</t>
    </rPh>
    <phoneticPr fontId="24"/>
  </si>
  <si>
    <t>６　手数料</t>
    <rPh sb="2" eb="5">
      <t>テスウリョウ</t>
    </rPh>
    <phoneticPr fontId="24"/>
  </si>
  <si>
    <t>（１）旅行代理業務委託費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</si>
  <si>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</si>
  <si>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</si>
  <si>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</si>
  <si>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</si>
  <si>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</si>
  <si>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</si>
  <si>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</si>
  <si>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</si>
  <si>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</si>
  <si>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</si>
  <si>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</si>
  <si>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　</t>
    <phoneticPr fontId="20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</si>
  <si>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</si>
  <si>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</si>
  <si>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</si>
  <si>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</si>
  <si>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</si>
  <si>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</si>
  <si>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</si>
  <si>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</si>
  <si>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</si>
  <si>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</si>
  <si>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</si>
  <si>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Ⅱ　事業費</t>
    <rPh sb="2" eb="5">
      <t>ジギョウヒ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</si>
  <si>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</si>
  <si>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</si>
  <si>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</si>
  <si>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</si>
  <si>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　</t>
    <phoneticPr fontId="24"/>
  </si>
  <si>
    <t>（３）海外食費（参加者）</t>
    <rPh sb="3" eb="5">
      <t>カイガイ</t>
    </rPh>
    <rPh sb="5" eb="7">
      <t>ショクヒ</t>
    </rPh>
    <rPh sb="8" eb="11">
      <t>サンカシャ</t>
    </rPh>
    <phoneticPr fontId="24"/>
  </si>
  <si>
    <t>(派遣国・地域分）</t>
    <phoneticPr fontId="20"/>
  </si>
  <si>
    <t>２　滞在費（国内）</t>
    <rPh sb="2" eb="5">
      <t>タイザイヒ</t>
    </rPh>
    <rPh sb="6" eb="8">
      <t>コクナイ</t>
    </rPh>
    <phoneticPr fontId="20"/>
  </si>
  <si>
    <t>３　監査費用</t>
    <rPh sb="2" eb="4">
      <t>カンサ</t>
    </rPh>
    <rPh sb="4" eb="6">
      <t>ヒヨウ</t>
    </rPh>
    <phoneticPr fontId="20"/>
  </si>
  <si>
    <t>１　出発・帰国に係わる経費</t>
    <rPh sb="2" eb="4">
      <t>シュッパツ</t>
    </rPh>
    <rPh sb="5" eb="7">
      <t>キコク</t>
    </rPh>
    <rPh sb="8" eb="9">
      <t>カカ</t>
    </rPh>
    <rPh sb="11" eb="13">
      <t>ケイヒ</t>
    </rPh>
    <phoneticPr fontId="24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</si>
  <si>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</si>
  <si>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運営担当１</t>
    <rPh sb="0" eb="2">
      <t>ウンエイ</t>
    </rPh>
    <rPh sb="2" eb="4">
      <t>タントウ</t>
    </rPh>
    <phoneticPr fontId="20"/>
  </si>
  <si>
    <t>運営担当２</t>
    <rPh sb="0" eb="2">
      <t>ウンエイ</t>
    </rPh>
    <phoneticPr fontId="20"/>
  </si>
  <si>
    <t>外務省・拠出先機関・全体日程実施団体との調整担当</t>
    <rPh sb="22" eb="24">
      <t>タントウ</t>
    </rPh>
    <phoneticPr fontId="20"/>
  </si>
  <si>
    <t>地方プログラム担当１</t>
    <rPh sb="0" eb="2">
      <t>チホウ</t>
    </rPh>
    <rPh sb="7" eb="9">
      <t>タントウ</t>
    </rPh>
    <phoneticPr fontId="20"/>
  </si>
  <si>
    <t>地方プログラム担当２</t>
    <rPh sb="0" eb="2">
      <t>チホウ</t>
    </rPh>
    <phoneticPr fontId="20"/>
  </si>
  <si>
    <t>（派遣前オリエンテーションを実施する場合）</t>
    <phoneticPr fontId="24"/>
  </si>
  <si>
    <t>会場費（出発前オリエンテーション）</t>
    <rPh sb="0" eb="3">
      <t>カイジョウヒ</t>
    </rPh>
    <rPh sb="4" eb="7">
      <t>シュッパツマエ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</si>
  <si>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</si>
  <si>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</si>
  <si>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</si>
  <si>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　　（付帯経費）</t>
    <rPh sb="3" eb="5">
      <t>フタイ</t>
    </rPh>
    <rPh sb="5" eb="7">
      <t>ケイヒ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</si>
  <si>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</si>
  <si>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１．招へい事業</t>
    <rPh sb="2" eb="3">
      <t>ショウ</t>
    </rPh>
    <rPh sb="5" eb="7">
      <t>ジギョウ</t>
    </rPh>
    <phoneticPr fontId="20"/>
  </si>
  <si>
    <t>２．派遣事業</t>
    <rPh sb="2" eb="4">
      <t>ハケン</t>
    </rPh>
    <rPh sb="4" eb="6">
      <t>ジギョウ</t>
    </rPh>
    <phoneticPr fontId="20"/>
  </si>
  <si>
    <t>II　事業費</t>
    <rPh sb="3" eb="6">
      <t>ジギョウヒ</t>
    </rPh>
    <phoneticPr fontId="20"/>
  </si>
  <si>
    <t>III　運営管理費</t>
    <rPh sb="4" eb="6">
      <t>ウンエイ</t>
    </rPh>
    <rPh sb="6" eb="8">
      <t>カンリ</t>
    </rPh>
    <rPh sb="8" eb="9">
      <t>ヒ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</si>
  <si>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</si>
  <si>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</si>
  <si>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</si>
  <si>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</si>
  <si>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</si>
  <si>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</si>
  <si>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4"/>
  </si>
  <si>
    <t>（４）報告会経費</t>
    <rPh sb="3" eb="6">
      <t>ホウコクカイ</t>
    </rPh>
    <rPh sb="6" eb="8">
      <t>ケイヒ</t>
    </rPh>
    <phoneticPr fontId="24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</si>
  <si>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</si>
  <si>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</si>
  <si>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</si>
  <si>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</si>
  <si>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</si>
  <si>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</si>
  <si>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</si>
  <si>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</si>
  <si>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</si>
  <si>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</si>
  <si>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</si>
  <si>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</si>
  <si>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</si>
  <si>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</si>
  <si>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※受入事前準備</t>
    <rPh sb="1" eb="3">
      <t>ウケイレ</t>
    </rPh>
    <rPh sb="3" eb="5">
      <t>ジゼン</t>
    </rPh>
    <rPh sb="5" eb="7">
      <t>ジュンビ</t>
    </rPh>
    <phoneticPr fontId="20"/>
  </si>
  <si>
    <t>講義会場費</t>
    <rPh sb="0" eb="2">
      <t>コウギ</t>
    </rPh>
    <rPh sb="2" eb="5">
      <t>カイジョウヒ</t>
    </rPh>
    <phoneticPr fontId="20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</si>
  <si>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</si>
  <si>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</si>
  <si>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ア</t>
  </si>
  <si>
    <t>（３）交流会経費</t>
    <rPh sb="3" eb="6">
      <t>コウリュウカイ</t>
    </rPh>
    <rPh sb="6" eb="8">
      <t>ケイヒ</t>
    </rPh>
    <phoneticPr fontId="20"/>
  </si>
  <si>
    <t>エスコート食事代</t>
    <rPh sb="5" eb="8">
      <t>ショクジダイ</t>
    </rPh>
    <phoneticPr fontId="20"/>
  </si>
  <si>
    <t>エスコート宿泊代</t>
    <rPh sb="5" eb="7">
      <t>シュクハク</t>
    </rPh>
    <rPh sb="7" eb="8">
      <t>ダイ</t>
    </rPh>
    <phoneticPr fontId="24"/>
  </si>
  <si>
    <t>エスコート交通費</t>
    <rPh sb="5" eb="8">
      <t>コウツウヒ</t>
    </rPh>
    <phoneticPr fontId="24"/>
  </si>
  <si>
    <t>イ</t>
    <phoneticPr fontId="20"/>
  </si>
  <si>
    <t>I 事業費　(国内）</t>
    <rPh sb="7" eb="9">
      <t>コクナイ</t>
    </rPh>
    <phoneticPr fontId="24"/>
  </si>
  <si>
    <t>３　エスコート経費</t>
    <rPh sb="7" eb="9">
      <t>ケイヒ</t>
    </rPh>
    <phoneticPr fontId="24"/>
  </si>
  <si>
    <t>２　プログラム経費</t>
    <rPh sb="7" eb="9">
      <t>ケイヒ</t>
    </rPh>
    <phoneticPr fontId="20"/>
  </si>
  <si>
    <t>（航空賃，予備費を除く７％を上限とする）</t>
    <rPh sb="5" eb="7">
      <t>ヨビ</t>
    </rPh>
    <phoneticPr fontId="20"/>
  </si>
  <si>
    <t>（航空賃，予備費を除く７％を上限とする）</t>
    <rPh sb="5" eb="8">
      <t>ヨビヒ</t>
    </rPh>
    <phoneticPr fontId="24"/>
  </si>
  <si>
    <t>※派遣事前準備</t>
    <rPh sb="1" eb="3">
      <t>ハケン</t>
    </rPh>
    <rPh sb="3" eb="5">
      <t>ジゼン</t>
    </rPh>
    <rPh sb="5" eb="7">
      <t>ジュンビ</t>
    </rPh>
    <phoneticPr fontId="20"/>
  </si>
  <si>
    <t>（２）査証取得費</t>
    <rPh sb="3" eb="5">
      <t>サショウ</t>
    </rPh>
    <rPh sb="5" eb="8">
      <t>シュトクヒ</t>
    </rPh>
    <phoneticPr fontId="20"/>
  </si>
  <si>
    <t>会場費</t>
    <rPh sb="0" eb="3">
      <t>カイジョウヒ</t>
    </rPh>
    <phoneticPr fontId="20"/>
  </si>
  <si>
    <t>交流会会場費</t>
    <rPh sb="0" eb="3">
      <t>コウリュウカイ</t>
    </rPh>
    <rPh sb="3" eb="5">
      <t>カイジョウ</t>
    </rPh>
    <rPh sb="5" eb="6">
      <t>ヒ</t>
    </rPh>
    <phoneticPr fontId="24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</si>
  <si>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</si>
  <si>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</si>
  <si>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イ</t>
    <phoneticPr fontId="20"/>
  </si>
  <si>
    <t>４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</si>
  <si>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５　諸経費</t>
    <rPh sb="2" eb="5">
      <t>ショケイヒ</t>
    </rPh>
    <phoneticPr fontId="20"/>
  </si>
  <si>
    <t>宿泊代</t>
    <rPh sb="0" eb="3">
      <t>シュクハクダイ</t>
    </rPh>
    <phoneticPr fontId="20"/>
  </si>
  <si>
    <t>食事代</t>
    <rPh sb="0" eb="3">
      <t>ショクジダイ</t>
    </rPh>
    <phoneticPr fontId="23"/>
  </si>
  <si>
    <t>施設拝観料</t>
    <rPh sb="0" eb="2">
      <t>シセツ</t>
    </rPh>
    <rPh sb="2" eb="4">
      <t>ハイカン</t>
    </rPh>
    <rPh sb="4" eb="5">
      <t>リョウ</t>
    </rPh>
    <phoneticPr fontId="24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</si>
  <si>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</si>
  <si>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飲食代（必要なければソフトドリンクのみ）</t>
    <rPh sb="0" eb="3">
      <t>インショクダイ</t>
    </rPh>
    <rPh sb="4" eb="6">
      <t>ヒツヨウ</t>
    </rPh>
    <phoneticPr fontId="24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</si>
  <si>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</si>
  <si>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</si>
  <si>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</si>
  <si>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</si>
  <si>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</si>
  <si>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</si>
  <si>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</si>
  <si>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</si>
  <si>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</si>
  <si>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 xml:space="preserve">（１）国際航空賃 </t>
    <rPh sb="3" eb="5">
      <t>コクサイ</t>
    </rPh>
    <rPh sb="5" eb="7">
      <t>コウクウ</t>
    </rPh>
    <rPh sb="7" eb="8">
      <t>チン</t>
    </rPh>
    <phoneticPr fontId="24"/>
  </si>
  <si>
    <t>（４）雑費</t>
    <rPh sb="3" eb="5">
      <t>ザッピ</t>
    </rPh>
    <phoneticPr fontId="24"/>
  </si>
  <si>
    <t>（１）学校訪問受入諸経費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</si>
  <si>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（２）ホームステイ経費</t>
    <rPh sb="9" eb="11">
      <t>ケイヒ</t>
    </rPh>
    <phoneticPr fontId="24"/>
  </si>
  <si>
    <t>（2）名簿管理・更新費</t>
    <rPh sb="3" eb="5">
      <t>メイボ</t>
    </rPh>
    <rPh sb="5" eb="7">
      <t>カンリ</t>
    </rPh>
    <rPh sb="8" eb="10">
      <t>コウシン</t>
    </rPh>
    <phoneticPr fontId="20"/>
  </si>
  <si>
    <t xml:space="preserve">５　手数料 </t>
    <rPh sb="2" eb="5">
      <t>テスウリョウ</t>
    </rPh>
    <phoneticPr fontId="24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</si>
  <si>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</si>
  <si>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</si>
  <si>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</si>
  <si>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</si>
  <si>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</si>
  <si>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</si>
  <si>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</si>
  <si>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</si>
  <si>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②</t>
    <phoneticPr fontId="20"/>
  </si>
  <si>
    <t>(５)感染症予防対策費</t>
    <rPh sb="3" eb="6">
      <t>カンセンショウ</t>
    </rPh>
    <rPh sb="6" eb="8">
      <t>ヨボウ</t>
    </rPh>
    <rPh sb="8" eb="10">
      <t>タイサク</t>
    </rPh>
    <rPh sb="10" eb="11">
      <t>ヒ</t>
    </rPh>
    <phoneticPr fontId="20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</si>
  <si>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</si>
  <si>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（オンライン併用可）</t>
    <phoneticPr fontId="20"/>
  </si>
  <si>
    <t>(２）プレ・プログラム　コンテンツ関係費</t>
    <rPh sb="17" eb="20">
      <t>カンケイヒ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</si>
  <si>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</si>
  <si>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</si>
  <si>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</si>
  <si>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</si>
  <si>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</si>
  <si>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</si>
  <si>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</si>
  <si>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</si>
  <si>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</si>
  <si>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</si>
  <si>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</si>
  <si>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r>
      <t>３　滞在</t>
    </r>
    <r>
      <rPr>
        <sz val="11"/>
        <rFont val="ＭＳ Ｐゴシック"/>
        <family val="3"/>
        <charset val="128"/>
      </rPr>
      <t>準備経費</t>
    </r>
    <rPh sb="2" eb="4">
      <t>タイザイ</t>
    </rPh>
    <rPh sb="4" eb="6">
      <t>ジュンビ</t>
    </rPh>
    <rPh sb="6" eb="8">
      <t>ケイヒ</t>
    </rPh>
    <phoneticPr fontId="20"/>
  </si>
  <si>
    <r>
      <rPr>
        <sz val="11"/>
        <rFont val="ＭＳ Ｐゴシック"/>
        <family val="3"/>
        <charset val="128"/>
      </rPr>
      <t>１　滞在費（海外）</t>
    </r>
    <rPh sb="2" eb="5">
      <t>タイザイヒ</t>
    </rPh>
    <rPh sb="6" eb="8">
      <t>カイガイ</t>
    </rPh>
    <phoneticPr fontId="20"/>
  </si>
  <si>
    <t>　</t>
  </si>
  <si>
    <t xml:space="preserve"> </t>
  </si>
  <si>
    <t>予算見出し</t>
    <rPh sb="0" eb="2">
      <t>ヨサン</t>
    </rPh>
    <rPh sb="2" eb="4">
      <t>ミダ</t>
    </rPh>
    <phoneticPr fontId="20"/>
  </si>
  <si>
    <t>予算項目</t>
    <rPh sb="0" eb="2">
      <t>ヨサン</t>
    </rPh>
    <rPh sb="2" eb="4">
      <t>コウモク</t>
    </rPh>
    <phoneticPr fontId="20"/>
  </si>
  <si>
    <t>（参考）</t>
    <rPh sb="1" eb="3">
      <t>サンコウ</t>
    </rPh>
    <phoneticPr fontId="41"/>
  </si>
  <si>
    <t>コンテンツ制作費</t>
    <rPh sb="5" eb="8">
      <t>セイサクヒ</t>
    </rPh>
    <phoneticPr fontId="20"/>
  </si>
  <si>
    <t>一式</t>
    <rPh sb="0" eb="2">
      <t>イッシキ</t>
    </rPh>
    <phoneticPr fontId="20"/>
  </si>
  <si>
    <t>1回</t>
    <rPh sb="1" eb="2">
      <t>カイ</t>
    </rPh>
    <phoneticPr fontId="41"/>
  </si>
  <si>
    <t>3者見積：韓国160万、ｱｾｱﾝ100万、中国38万（動画制作以外、動画/著作権を含めると100万以上）</t>
    <rPh sb="1" eb="2">
      <t>シャ</t>
    </rPh>
    <rPh sb="2" eb="4">
      <t>ミツ</t>
    </rPh>
    <rPh sb="5" eb="7">
      <t>カンコク</t>
    </rPh>
    <rPh sb="10" eb="11">
      <t>マン</t>
    </rPh>
    <rPh sb="19" eb="20">
      <t>マン</t>
    </rPh>
    <rPh sb="21" eb="23">
      <t>チュウゴク</t>
    </rPh>
    <rPh sb="25" eb="26">
      <t>マン</t>
    </rPh>
    <rPh sb="27" eb="29">
      <t>ドウガ</t>
    </rPh>
    <rPh sb="29" eb="31">
      <t>セイサク</t>
    </rPh>
    <rPh sb="31" eb="33">
      <t>イガイ</t>
    </rPh>
    <rPh sb="34" eb="36">
      <t>ドウガ</t>
    </rPh>
    <rPh sb="37" eb="40">
      <t>チョサクケン</t>
    </rPh>
    <rPh sb="41" eb="42">
      <t>フク</t>
    </rPh>
    <rPh sb="48" eb="49">
      <t>マン</t>
    </rPh>
    <rPh sb="49" eb="51">
      <t>イジョウ</t>
    </rPh>
    <phoneticPr fontId="41"/>
  </si>
  <si>
    <t>システム構築・管理費</t>
    <rPh sb="4" eb="6">
      <t>コウチク</t>
    </rPh>
    <rPh sb="7" eb="10">
      <t>カンリヒ</t>
    </rPh>
    <phoneticPr fontId="41"/>
  </si>
  <si>
    <t>一式</t>
    <rPh sb="0" eb="2">
      <t>イッシキ</t>
    </rPh>
    <phoneticPr fontId="41"/>
  </si>
  <si>
    <t>3者見積：中5.5万円、韓・A:5万円</t>
    <rPh sb="1" eb="2">
      <t>シャ</t>
    </rPh>
    <rPh sb="2" eb="4">
      <t>ミツ</t>
    </rPh>
    <rPh sb="5" eb="6">
      <t>チュウ</t>
    </rPh>
    <rPh sb="9" eb="11">
      <t>マンエン</t>
    </rPh>
    <phoneticPr fontId="41"/>
  </si>
  <si>
    <t>人件費</t>
    <rPh sb="0" eb="3">
      <t>ジンケンヒ</t>
    </rPh>
    <phoneticPr fontId="20"/>
  </si>
  <si>
    <t>1）</t>
  </si>
  <si>
    <t>企画運営・調整業務</t>
    <rPh sb="0" eb="2">
      <t>キカク</t>
    </rPh>
    <rPh sb="2" eb="4">
      <t>ウンエイ</t>
    </rPh>
    <rPh sb="5" eb="7">
      <t>チョウセイ</t>
    </rPh>
    <rPh sb="7" eb="9">
      <t>ギョウム</t>
    </rPh>
    <phoneticPr fontId="20"/>
  </si>
  <si>
    <t>2)</t>
  </si>
  <si>
    <t>運営業務</t>
    <rPh sb="0" eb="2">
      <t>ウンエイ</t>
    </rPh>
    <rPh sb="2" eb="4">
      <t>ギョウム</t>
    </rPh>
    <phoneticPr fontId="20"/>
  </si>
  <si>
    <t>１プログラム複数回（10回）実施を想定</t>
    <rPh sb="6" eb="8">
      <t>フクスウ</t>
    </rPh>
    <rPh sb="8" eb="9">
      <t>カイ</t>
    </rPh>
    <rPh sb="12" eb="13">
      <t>カイ</t>
    </rPh>
    <rPh sb="14" eb="16">
      <t>ジッシ</t>
    </rPh>
    <rPh sb="17" eb="19">
      <t>ソウテイ</t>
    </rPh>
    <phoneticPr fontId="41"/>
  </si>
  <si>
    <t>3)</t>
  </si>
  <si>
    <t>司会兼通訳（英語）</t>
    <rPh sb="0" eb="2">
      <t>シカイ</t>
    </rPh>
    <rPh sb="2" eb="3">
      <t>ケン</t>
    </rPh>
    <rPh sb="3" eb="5">
      <t>ツウヤク</t>
    </rPh>
    <rPh sb="6" eb="8">
      <t>エイゴ</t>
    </rPh>
    <phoneticPr fontId="41"/>
  </si>
  <si>
    <t>省内基準参考</t>
    <rPh sb="0" eb="2">
      <t>ショウナイ</t>
    </rPh>
    <rPh sb="2" eb="4">
      <t>キジュン</t>
    </rPh>
    <rPh sb="4" eb="6">
      <t>サンコウ</t>
    </rPh>
    <phoneticPr fontId="41"/>
  </si>
  <si>
    <t>4)</t>
  </si>
  <si>
    <t>司会兼通訳（中・韓）</t>
    <rPh sb="0" eb="2">
      <t>シカイ</t>
    </rPh>
    <rPh sb="2" eb="3">
      <t>ケン</t>
    </rPh>
    <rPh sb="3" eb="5">
      <t>ツウヤク</t>
    </rPh>
    <rPh sb="6" eb="7">
      <t>ナカ</t>
    </rPh>
    <rPh sb="8" eb="9">
      <t>カン</t>
    </rPh>
    <phoneticPr fontId="41"/>
  </si>
  <si>
    <t>5)</t>
  </si>
  <si>
    <t>司会兼通訳（西・仏・独）</t>
    <rPh sb="0" eb="2">
      <t>シカイ</t>
    </rPh>
    <rPh sb="2" eb="3">
      <t>ケン</t>
    </rPh>
    <rPh sb="3" eb="5">
      <t>ツウヤク</t>
    </rPh>
    <rPh sb="6" eb="7">
      <t>ニシ</t>
    </rPh>
    <rPh sb="8" eb="9">
      <t>フツ</t>
    </rPh>
    <rPh sb="10" eb="11">
      <t>ドク</t>
    </rPh>
    <phoneticPr fontId="41"/>
  </si>
  <si>
    <t>6)</t>
  </si>
  <si>
    <t>司会兼通訳（他言語）</t>
    <rPh sb="0" eb="2">
      <t>シカイ</t>
    </rPh>
    <rPh sb="2" eb="3">
      <t>ケン</t>
    </rPh>
    <rPh sb="3" eb="5">
      <t>ツウヤク</t>
    </rPh>
    <rPh sb="6" eb="7">
      <t>ホカ</t>
    </rPh>
    <rPh sb="7" eb="9">
      <t>ゲンゴ</t>
    </rPh>
    <phoneticPr fontId="41"/>
  </si>
  <si>
    <t>謝金</t>
    <rPh sb="0" eb="2">
      <t>シャキン</t>
    </rPh>
    <phoneticPr fontId="41"/>
  </si>
  <si>
    <t>1)</t>
  </si>
  <si>
    <t>講師</t>
    <rPh sb="0" eb="2">
      <t>コウシ</t>
    </rPh>
    <phoneticPr fontId="41"/>
  </si>
  <si>
    <t>招へい同様（3回/１プログラム想定）</t>
    <rPh sb="0" eb="1">
      <t>ショウ</t>
    </rPh>
    <rPh sb="3" eb="5">
      <t>ドウヨウ</t>
    </rPh>
    <rPh sb="7" eb="8">
      <t>カイ</t>
    </rPh>
    <rPh sb="15" eb="17">
      <t>ソウテイ</t>
    </rPh>
    <phoneticPr fontId="41"/>
  </si>
  <si>
    <t>受入れ学校、協力団体等</t>
    <rPh sb="0" eb="2">
      <t>ウケイ</t>
    </rPh>
    <rPh sb="3" eb="5">
      <t>ガッコウ</t>
    </rPh>
    <rPh sb="6" eb="8">
      <t>キョウリョク</t>
    </rPh>
    <rPh sb="8" eb="11">
      <t>ダンタイナド</t>
    </rPh>
    <phoneticPr fontId="41"/>
  </si>
  <si>
    <t>者月</t>
    <rPh sb="0" eb="1">
      <t>シャ</t>
    </rPh>
    <rPh sb="1" eb="2">
      <t>ツキ</t>
    </rPh>
    <phoneticPr fontId="20"/>
  </si>
  <si>
    <t>招へい同様（1プログラム/3回想定）</t>
    <rPh sb="0" eb="1">
      <t>ショウ</t>
    </rPh>
    <rPh sb="3" eb="5">
      <t>ドウヨウ</t>
    </rPh>
    <rPh sb="14" eb="15">
      <t>カイ</t>
    </rPh>
    <rPh sb="15" eb="17">
      <t>ソウテイ</t>
    </rPh>
    <phoneticPr fontId="41"/>
  </si>
  <si>
    <t>会場費</t>
    <rPh sb="0" eb="3">
      <t>カイジョウヒ</t>
    </rPh>
    <phoneticPr fontId="41"/>
  </si>
  <si>
    <t>司会・通訳・運営スタッフブース、オンライン接続費等</t>
    <rPh sb="0" eb="2">
      <t>シカイ</t>
    </rPh>
    <rPh sb="3" eb="5">
      <t>ツウヤク</t>
    </rPh>
    <rPh sb="6" eb="8">
      <t>ウンエイ</t>
    </rPh>
    <rPh sb="21" eb="23">
      <t>セツゾク</t>
    </rPh>
    <rPh sb="23" eb="24">
      <t>ヒ</t>
    </rPh>
    <rPh sb="24" eb="25">
      <t>ナド</t>
    </rPh>
    <phoneticPr fontId="41"/>
  </si>
  <si>
    <t>韓・A：5万円（1言語の場合）、中：21万円</t>
    <rPh sb="0" eb="1">
      <t>カン</t>
    </rPh>
    <rPh sb="5" eb="7">
      <t>マンエン</t>
    </rPh>
    <rPh sb="9" eb="11">
      <t>ゲンゴ</t>
    </rPh>
    <rPh sb="12" eb="14">
      <t>バアイ</t>
    </rPh>
    <rPh sb="16" eb="17">
      <t>チュウ</t>
    </rPh>
    <rPh sb="20" eb="21">
      <t>マン</t>
    </rPh>
    <rPh sb="21" eb="22">
      <t>エン</t>
    </rPh>
    <phoneticPr fontId="41"/>
  </si>
  <si>
    <t>報告書作成</t>
    <rPh sb="0" eb="3">
      <t>ホウコクショ</t>
    </rPh>
    <rPh sb="3" eb="5">
      <t>サクセイ</t>
    </rPh>
    <phoneticPr fontId="20"/>
  </si>
  <si>
    <t>報告書作成</t>
    <rPh sb="0" eb="3">
      <t>ホウコクショ</t>
    </rPh>
    <rPh sb="3" eb="5">
      <t>サクセイ</t>
    </rPh>
    <phoneticPr fontId="41"/>
  </si>
  <si>
    <t>成果収集、翻訳等</t>
    <rPh sb="0" eb="2">
      <t>セイカ</t>
    </rPh>
    <rPh sb="2" eb="4">
      <t>シュウシュウ</t>
    </rPh>
    <rPh sb="5" eb="7">
      <t>ホンヤク</t>
    </rPh>
    <rPh sb="7" eb="8">
      <t>ナド</t>
    </rPh>
    <phoneticPr fontId="41"/>
  </si>
  <si>
    <t>1式</t>
    <rPh sb="1" eb="2">
      <t>シキ</t>
    </rPh>
    <phoneticPr fontId="41"/>
  </si>
  <si>
    <t>その他</t>
    <rPh sb="2" eb="3">
      <t>ホカ</t>
    </rPh>
    <phoneticPr fontId="41"/>
  </si>
  <si>
    <t>通信連絡費</t>
    <rPh sb="0" eb="2">
      <t>ツウシン</t>
    </rPh>
    <rPh sb="2" eb="5">
      <t>レンラクヒ</t>
    </rPh>
    <phoneticPr fontId="41"/>
  </si>
  <si>
    <t>電話・FAX・郵便・送付料</t>
    <rPh sb="7" eb="9">
      <t>ユウビン</t>
    </rPh>
    <rPh sb="10" eb="12">
      <t>ソウフ</t>
    </rPh>
    <rPh sb="12" eb="13">
      <t>リョウ</t>
    </rPh>
    <phoneticPr fontId="20"/>
  </si>
  <si>
    <t>3者見積（中、韓、ＡＳＥＡＮ）</t>
    <rPh sb="1" eb="2">
      <t>シャ</t>
    </rPh>
    <rPh sb="2" eb="4">
      <t>ミツ</t>
    </rPh>
    <rPh sb="5" eb="6">
      <t>チュウ</t>
    </rPh>
    <rPh sb="7" eb="8">
      <t>カン</t>
    </rPh>
    <phoneticPr fontId="41"/>
  </si>
  <si>
    <t>振込手数料</t>
    <rPh sb="0" eb="2">
      <t>フリコミ</t>
    </rPh>
    <rPh sb="2" eb="5">
      <t>テスウリョウ</t>
    </rPh>
    <phoneticPr fontId="20"/>
  </si>
  <si>
    <t>運営管理費
Overhead cost</t>
    <rPh sb="0" eb="2">
      <t>ウンエイ</t>
    </rPh>
    <rPh sb="2" eb="5">
      <t>カンリヒ</t>
    </rPh>
    <phoneticPr fontId="20"/>
  </si>
  <si>
    <r>
      <t>運営管理費</t>
    </r>
    <r>
      <rPr>
        <sz val="11"/>
        <rFont val="游ゴシック"/>
        <family val="3"/>
        <charset val="128"/>
      </rPr>
      <t>（7％）</t>
    </r>
    <rPh sb="0" eb="2">
      <t>ウンエイ</t>
    </rPh>
    <rPh sb="2" eb="5">
      <t>カンリヒ</t>
    </rPh>
    <phoneticPr fontId="41"/>
  </si>
  <si>
    <t>経費総額</t>
    <rPh sb="0" eb="2">
      <t>ケイヒ</t>
    </rPh>
    <rPh sb="2" eb="4">
      <t>ソウガク</t>
    </rPh>
    <phoneticPr fontId="20"/>
  </si>
  <si>
    <t>3者見積：韓・Ａ：2，000円、中：12万円</t>
    <rPh sb="1" eb="2">
      <t>シャ</t>
    </rPh>
    <rPh sb="2" eb="4">
      <t>ミツ</t>
    </rPh>
    <rPh sb="5" eb="6">
      <t>カン</t>
    </rPh>
    <rPh sb="14" eb="15">
      <t>エン</t>
    </rPh>
    <rPh sb="16" eb="17">
      <t>チュウ</t>
    </rPh>
    <rPh sb="20" eb="22">
      <t>マンエン</t>
    </rPh>
    <phoneticPr fontId="41"/>
  </si>
  <si>
    <t>合計</t>
    <rPh sb="0" eb="2">
      <t>ゴウケイ</t>
    </rPh>
    <phoneticPr fontId="41"/>
  </si>
  <si>
    <t>（千円）</t>
    <rPh sb="1" eb="3">
      <t>センエン</t>
    </rPh>
    <phoneticPr fontId="41"/>
  </si>
  <si>
    <t>実施団体名：</t>
    <rPh sb="0" eb="2">
      <t>ジッシ</t>
    </rPh>
    <rPh sb="2" eb="5">
      <t>ダンタイメイ</t>
    </rPh>
    <phoneticPr fontId="20"/>
  </si>
  <si>
    <t>フォローアップ費、監査費</t>
    <rPh sb="7" eb="8">
      <t>ヒ</t>
    </rPh>
    <rPh sb="9" eb="11">
      <t>カンサ</t>
    </rPh>
    <rPh sb="11" eb="12">
      <t>ヒ</t>
    </rPh>
    <phoneticPr fontId="41"/>
  </si>
  <si>
    <t>0グループ</t>
    <phoneticPr fontId="20"/>
  </si>
  <si>
    <t>　</t>
    <phoneticPr fontId="20"/>
  </si>
  <si>
    <t xml:space="preserve"> </t>
    <phoneticPr fontId="20"/>
  </si>
  <si>
    <t>（１）同窓会開催費</t>
    <rPh sb="3" eb="6">
      <t>ドウソウカイ</t>
    </rPh>
    <rPh sb="6" eb="8">
      <t>カイサイ</t>
    </rPh>
    <rPh sb="8" eb="9">
      <t>ヒ</t>
    </rPh>
    <phoneticPr fontId="20"/>
  </si>
  <si>
    <t>会場費（オンライン）</t>
    <rPh sb="0" eb="2">
      <t>カイジョウ</t>
    </rPh>
    <rPh sb="2" eb="3">
      <t>ヒ</t>
    </rPh>
    <phoneticPr fontId="20"/>
  </si>
  <si>
    <t>会場費・飲食費（オフライン）</t>
    <rPh sb="0" eb="3">
      <t>カイジョウヒ</t>
    </rPh>
    <rPh sb="4" eb="6">
      <t>インショク</t>
    </rPh>
    <rPh sb="6" eb="7">
      <t>ヒ</t>
    </rPh>
    <phoneticPr fontId="20"/>
  </si>
  <si>
    <t>MC・通訳スタッフ費用</t>
    <rPh sb="3" eb="5">
      <t>ツウヤク</t>
    </rPh>
    <rPh sb="9" eb="11">
      <t>ヒヨウ</t>
    </rPh>
    <phoneticPr fontId="20"/>
  </si>
  <si>
    <t>謝金（講師）</t>
    <rPh sb="0" eb="2">
      <t>シャキン</t>
    </rPh>
    <phoneticPr fontId="20"/>
  </si>
  <si>
    <t>謝金（協力団体等、海外事業組織等）</t>
    <rPh sb="0" eb="2">
      <t>シャキン</t>
    </rPh>
    <rPh sb="3" eb="5">
      <t>キョウリョク</t>
    </rPh>
    <rPh sb="5" eb="8">
      <t>ダンタイナド</t>
    </rPh>
    <phoneticPr fontId="20"/>
  </si>
  <si>
    <t>謝金（有識者）</t>
    <rPh sb="0" eb="2">
      <t>シャキン</t>
    </rPh>
    <rPh sb="3" eb="6">
      <t>ユウシキシャ</t>
    </rPh>
    <phoneticPr fontId="20"/>
  </si>
  <si>
    <t>②</t>
    <phoneticPr fontId="20"/>
  </si>
  <si>
    <t>報告書作成など</t>
    <rPh sb="0" eb="3">
      <t>ホウコクショ</t>
    </rPh>
    <rPh sb="3" eb="5">
      <t>サクセイ</t>
    </rPh>
    <phoneticPr fontId="20"/>
  </si>
  <si>
    <t>コンテンツ制作費</t>
    <rPh sb="5" eb="8">
      <t>セイサクヒ</t>
    </rPh>
    <phoneticPr fontId="20"/>
  </si>
  <si>
    <t>バーチャル体験費</t>
    <rPh sb="5" eb="7">
      <t>タイケン</t>
    </rPh>
    <rPh sb="7" eb="8">
      <t>ヒ</t>
    </rPh>
    <phoneticPr fontId="20"/>
  </si>
  <si>
    <t>ヵ</t>
    <phoneticPr fontId="20"/>
  </si>
  <si>
    <t>経費見積内訳書</t>
    <rPh sb="0" eb="2">
      <t>ケイヒ</t>
    </rPh>
    <rPh sb="4" eb="7">
      <t>ウチワケショ</t>
    </rPh>
    <phoneticPr fontId="20"/>
  </si>
  <si>
    <t>招へい費（プレプログラム含む）</t>
    <rPh sb="0" eb="1">
      <t>ショウ</t>
    </rPh>
    <rPh sb="3" eb="4">
      <t>ヒ</t>
    </rPh>
    <rPh sb="12" eb="13">
      <t>フク</t>
    </rPh>
    <phoneticPr fontId="41"/>
  </si>
  <si>
    <t>派遣費（プレプログラム含む）</t>
    <rPh sb="0" eb="2">
      <t>ハケン</t>
    </rPh>
    <rPh sb="2" eb="3">
      <t>ヒ</t>
    </rPh>
    <rPh sb="11" eb="12">
      <t>フク</t>
    </rPh>
    <phoneticPr fontId="41"/>
  </si>
  <si>
    <t>オンライン交流</t>
    <rPh sb="5" eb="7">
      <t>コウリュウ</t>
    </rPh>
    <phoneticPr fontId="41"/>
  </si>
  <si>
    <r>
      <t>宿泊代（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泊）</t>
    </r>
    <rPh sb="0" eb="3">
      <t>シュクハクダイ</t>
    </rPh>
    <rPh sb="5" eb="6">
      <t>ハク</t>
    </rPh>
    <phoneticPr fontId="20"/>
  </si>
  <si>
    <r>
      <t>食事代（昼：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回）</t>
    </r>
    <rPh sb="0" eb="3">
      <t>ショクジダイ</t>
    </rPh>
    <rPh sb="4" eb="5">
      <t>ヒル</t>
    </rPh>
    <rPh sb="7" eb="8">
      <t>カイ</t>
    </rPh>
    <phoneticPr fontId="20"/>
  </si>
  <si>
    <r>
      <t>食事代（夜：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回）</t>
    </r>
    <rPh sb="0" eb="3">
      <t>ショクジダイ</t>
    </rPh>
    <rPh sb="4" eb="5">
      <t>ヨル</t>
    </rPh>
    <rPh sb="7" eb="8">
      <t>カイ</t>
    </rPh>
    <phoneticPr fontId="2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</si>
  <si>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</si>
  <si>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</si>
  <si>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</si>
  <si>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</si>
  <si>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</si>
  <si>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t>飲食代（必要なければソフトドリンクのみ）</t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</si>
  <si>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</si>
  <si>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</si>
  <si>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</si>
  <si>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r>
      <t>（３）</t>
    </r>
    <r>
      <rPr>
        <sz val="11"/>
        <rFont val="ＭＳ Ｐゴシック"/>
        <family val="3"/>
        <charset val="128"/>
      </rPr>
      <t>情報案内業務</t>
    </r>
    <rPh sb="3" eb="5">
      <t>ジョウホウ</t>
    </rPh>
    <rPh sb="5" eb="7">
      <t>アンナイ</t>
    </rPh>
    <rPh sb="7" eb="9">
      <t>ギョウム</t>
    </rPh>
    <phoneticPr fontId="20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</si>
  <si>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4"/>
  </si>
  <si>
    <r>
      <t>２　</t>
    </r>
    <r>
      <rPr>
        <sz val="11"/>
        <rFont val="ＭＳ Ｐゴシック"/>
        <family val="3"/>
        <charset val="128"/>
        <scheme val="minor"/>
      </rPr>
      <t>事業参加経験者の活動促進費</t>
    </r>
    <rPh sb="2" eb="4">
      <t>ジギョウ</t>
    </rPh>
    <rPh sb="4" eb="6">
      <t>サンカ</t>
    </rPh>
    <rPh sb="6" eb="8">
      <t>ケイケン</t>
    </rPh>
    <rPh sb="8" eb="9">
      <t>シャ</t>
    </rPh>
    <rPh sb="10" eb="12">
      <t>カツドウ</t>
    </rPh>
    <rPh sb="12" eb="14">
      <t>ソクシン</t>
    </rPh>
    <rPh sb="14" eb="15">
      <t>ヒ</t>
    </rPh>
    <phoneticPr fontId="24"/>
  </si>
  <si>
    <t>（航空賃、予備費を除く７％を上限とする）</t>
    <rPh sb="5" eb="7">
      <t>ヨビ</t>
    </rPh>
    <phoneticPr fontId="20"/>
  </si>
  <si>
    <t>４．フォローアップ</t>
    <phoneticPr fontId="20"/>
  </si>
  <si>
    <t>交流会の食費を除く</t>
    <rPh sb="0" eb="3">
      <t>コウリュウカイ</t>
    </rPh>
    <rPh sb="4" eb="6">
      <t>ショクヒ</t>
    </rPh>
    <rPh sb="7" eb="8">
      <t>ノゾ</t>
    </rPh>
    <phoneticPr fontId="20"/>
  </si>
  <si>
    <t>注１　本プログラム日程は原則として１０日（プレ含む）</t>
    <rPh sb="0" eb="1">
      <t>チュウ</t>
    </rPh>
    <rPh sb="3" eb="4">
      <t>ホン</t>
    </rPh>
    <rPh sb="9" eb="11">
      <t>ニッテイ</t>
    </rPh>
    <rPh sb="12" eb="14">
      <t>ゲンソク</t>
    </rPh>
    <rPh sb="19" eb="20">
      <t>ニチ</t>
    </rPh>
    <rPh sb="23" eb="24">
      <t>フク</t>
    </rPh>
    <phoneticPr fontId="20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</si>
  <si>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</si>
  <si>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</si>
  <si>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（６）訪日・帰国前の感染防止対策費（PCR検査、ワクチン接種証明書等）</t>
    <rPh sb="3" eb="5">
      <t>ホウニチ</t>
    </rPh>
    <rPh sb="6" eb="8">
      <t>キコク</t>
    </rPh>
    <rPh sb="8" eb="9">
      <t>マエ</t>
    </rPh>
    <rPh sb="10" eb="12">
      <t>カンセン</t>
    </rPh>
    <rPh sb="12" eb="14">
      <t>ボウシ</t>
    </rPh>
    <rPh sb="14" eb="17">
      <t>タイサクヒ</t>
    </rPh>
    <rPh sb="21" eb="23">
      <t>ケンサ</t>
    </rPh>
    <rPh sb="28" eb="30">
      <t>セッシュ</t>
    </rPh>
    <rPh sb="30" eb="34">
      <t>ショウメイショナド</t>
    </rPh>
    <phoneticPr fontId="20"/>
  </si>
  <si>
    <t>１グループ１１人程度を想定</t>
    <phoneticPr fontId="24"/>
  </si>
  <si>
    <t>注２　本プログラムは１グループ20人程度での招へいとして想定</t>
    <rPh sb="0" eb="1">
      <t>チュウ</t>
    </rPh>
    <rPh sb="3" eb="4">
      <t>ホン</t>
    </rPh>
    <rPh sb="17" eb="18">
      <t>ニン</t>
    </rPh>
    <rPh sb="18" eb="20">
      <t>テイド</t>
    </rPh>
    <rPh sb="22" eb="23">
      <t>ショウ</t>
    </rPh>
    <rPh sb="28" eb="30">
      <t>ソウテイ</t>
    </rPh>
    <phoneticPr fontId="20"/>
  </si>
  <si>
    <t xml:space="preserve"> </t>
    <phoneticPr fontId="20"/>
  </si>
  <si>
    <t>（５）オンライン訪日プログラム費＊</t>
    <rPh sb="8" eb="10">
      <t>ホウニチ</t>
    </rPh>
    <rPh sb="15" eb="16">
      <t>ヒ</t>
    </rPh>
    <phoneticPr fontId="20"/>
  </si>
  <si>
    <t>（２）同窓組織の活動費</t>
    <rPh sb="3" eb="5">
      <t>ドウソウ</t>
    </rPh>
    <rPh sb="5" eb="7">
      <t>ソシキ</t>
    </rPh>
    <rPh sb="8" eb="10">
      <t>カツドウ</t>
    </rPh>
    <rPh sb="10" eb="11">
      <t>ヒ</t>
    </rPh>
    <phoneticPr fontId="20"/>
  </si>
  <si>
    <t>注：航空運賃は、最も経済路線を優先とする。</t>
    <rPh sb="0" eb="1">
      <t>チュウ</t>
    </rPh>
    <rPh sb="2" eb="4">
      <t>コウクウ</t>
    </rPh>
    <rPh sb="4" eb="6">
      <t>ウンチン</t>
    </rPh>
    <rPh sb="8" eb="9">
      <t>モット</t>
    </rPh>
    <rPh sb="10" eb="12">
      <t>ケイザイ</t>
    </rPh>
    <rPh sb="12" eb="14">
      <t>ロセン</t>
    </rPh>
    <rPh sb="15" eb="17">
      <t>ユウセン</t>
    </rPh>
    <phoneticPr fontId="20"/>
  </si>
  <si>
    <t>注：上記項目に含まれない費用・項目が発生しうる場合には、個別に外務省/拠出先に相談の上、計上する。</t>
    <rPh sb="0" eb="1">
      <t>チュウ</t>
    </rPh>
    <rPh sb="2" eb="4">
      <t>ジョウキ</t>
    </rPh>
    <rPh sb="4" eb="6">
      <t>コウモク</t>
    </rPh>
    <rPh sb="7" eb="8">
      <t>フク</t>
    </rPh>
    <rPh sb="12" eb="14">
      <t>ヒヨウ</t>
    </rPh>
    <rPh sb="15" eb="17">
      <t>コウモク</t>
    </rPh>
    <rPh sb="18" eb="20">
      <t>ハッセイ</t>
    </rPh>
    <rPh sb="23" eb="25">
      <t>バアイ</t>
    </rPh>
    <rPh sb="28" eb="30">
      <t>コベツ</t>
    </rPh>
    <rPh sb="31" eb="34">
      <t>ガイムショウ</t>
    </rPh>
    <rPh sb="35" eb="37">
      <t>キョシュツ</t>
    </rPh>
    <rPh sb="37" eb="38">
      <t>サキ</t>
    </rPh>
    <rPh sb="39" eb="41">
      <t>ソウダン</t>
    </rPh>
    <rPh sb="42" eb="43">
      <t>ウエ</t>
    </rPh>
    <rPh sb="44" eb="46">
      <t>ケイジョウ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</si>
  <si>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rPh sb="22" eb="24">
      <t>ナイキ</t>
    </rPh>
    <rPh sb="28" eb="30">
      <t>キサイ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</si>
  <si>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phoneticPr fontId="20"/>
  </si>
  <si>
    <t>注：PCR検査費・ワクチン接種証明書発行料等感染症対策に係る費用は自己負担。</t>
    <rPh sb="0" eb="1">
      <t>チュウ</t>
    </rPh>
    <rPh sb="5" eb="8">
      <t>ケンサヒ</t>
    </rPh>
    <rPh sb="13" eb="15">
      <t>セッシュ</t>
    </rPh>
    <rPh sb="15" eb="18">
      <t>ショウメイショ</t>
    </rPh>
    <rPh sb="18" eb="20">
      <t>ハッコウ</t>
    </rPh>
    <rPh sb="20" eb="21">
      <t>リョウ</t>
    </rPh>
    <rPh sb="21" eb="22">
      <t>ナド</t>
    </rPh>
    <rPh sb="22" eb="25">
      <t>カンセンショウ</t>
    </rPh>
    <rPh sb="25" eb="27">
      <t>タイサク</t>
    </rPh>
    <rPh sb="28" eb="29">
      <t>カカ</t>
    </rPh>
    <rPh sb="30" eb="32">
      <t>ヒヨウ</t>
    </rPh>
    <rPh sb="33" eb="35">
      <t>ジコ</t>
    </rPh>
    <rPh sb="35" eb="37">
      <t>フタン</t>
    </rPh>
    <phoneticPr fontId="20"/>
  </si>
  <si>
    <t>動画制作（注）、翻訳、著作権、バーチャル視察・体験、教材費、ツアー/視察費等</t>
    <rPh sb="5" eb="6">
      <t>チュウ</t>
    </rPh>
    <rPh sb="26" eb="28">
      <t>キョウザイ</t>
    </rPh>
    <rPh sb="34" eb="36">
      <t>シサツ</t>
    </rPh>
    <rPh sb="36" eb="37">
      <t>ヒ</t>
    </rPh>
    <phoneticPr fontId="41"/>
  </si>
  <si>
    <t>注：拠出先との取決により、全プログラム終了後、本事業の監査を行う場合は監査費を計上する。</t>
    <rPh sb="0" eb="1">
      <t>チュウ</t>
    </rPh>
    <rPh sb="2" eb="4">
      <t>キョシュツ</t>
    </rPh>
    <rPh sb="4" eb="5">
      <t>サキ</t>
    </rPh>
    <rPh sb="7" eb="8">
      <t>ト</t>
    </rPh>
    <rPh sb="8" eb="9">
      <t>キ</t>
    </rPh>
    <rPh sb="13" eb="14">
      <t>ゼン</t>
    </rPh>
    <rPh sb="19" eb="21">
      <t>シュウリョウ</t>
    </rPh>
    <rPh sb="21" eb="22">
      <t>アト</t>
    </rPh>
    <rPh sb="23" eb="24">
      <t>ホン</t>
    </rPh>
    <rPh sb="24" eb="26">
      <t>ジギョウ</t>
    </rPh>
    <rPh sb="27" eb="29">
      <t>カンサ</t>
    </rPh>
    <rPh sb="30" eb="31">
      <t>オコナ</t>
    </rPh>
    <rPh sb="32" eb="34">
      <t>バアイ</t>
    </rPh>
    <rPh sb="35" eb="37">
      <t>カンサ</t>
    </rPh>
    <rPh sb="37" eb="38">
      <t>ヒ</t>
    </rPh>
    <rPh sb="39" eb="41">
      <t>ケイジョウ</t>
    </rPh>
    <phoneticPr fontId="20"/>
  </si>
  <si>
    <t>（４）有識者との意見交換会・事業評価行事開催費</t>
    <rPh sb="3" eb="6">
      <t>ユウシキシャ</t>
    </rPh>
    <rPh sb="8" eb="10">
      <t>イケン</t>
    </rPh>
    <rPh sb="10" eb="13">
      <t>コウカンカイ</t>
    </rPh>
    <rPh sb="14" eb="16">
      <t>ジギョウ</t>
    </rPh>
    <rPh sb="16" eb="18">
      <t>ヒョウカ</t>
    </rPh>
    <rPh sb="18" eb="20">
      <t>ギョウジ</t>
    </rPh>
    <rPh sb="20" eb="22">
      <t>カイサイ</t>
    </rPh>
    <rPh sb="22" eb="23">
      <t>ヒ</t>
    </rPh>
    <phoneticPr fontId="20"/>
  </si>
  <si>
    <t>（３）オンライン学生会議開催費</t>
    <rPh sb="8" eb="10">
      <t>ガクセイ</t>
    </rPh>
    <rPh sb="10" eb="12">
      <t>カイギ</t>
    </rPh>
    <rPh sb="12" eb="15">
      <t>カイサイヒ</t>
    </rPh>
    <phoneticPr fontId="20"/>
  </si>
  <si>
    <t xml:space="preserve">注：令和4年度から開始のフォローアップ事業については、対象事業となる場合に記載する。 </t>
    <rPh sb="0" eb="1">
      <t>チュウ</t>
    </rPh>
    <rPh sb="2" eb="4">
      <t>レイワ</t>
    </rPh>
    <rPh sb="5" eb="7">
      <t>ネンド</t>
    </rPh>
    <rPh sb="9" eb="11">
      <t>カイシ</t>
    </rPh>
    <rPh sb="19" eb="21">
      <t>ジギョウ</t>
    </rPh>
    <rPh sb="27" eb="29">
      <t>タイショウ</t>
    </rPh>
    <rPh sb="29" eb="31">
      <t>ジギョウ</t>
    </rPh>
    <rPh sb="34" eb="36">
      <t>バアイ</t>
    </rPh>
    <rPh sb="37" eb="39">
      <t>キサイ</t>
    </rPh>
    <phoneticPr fontId="20"/>
  </si>
  <si>
    <t>３.　オンライン交流プログラム</t>
    <rPh sb="8" eb="10">
      <t>コウリュウ</t>
    </rPh>
    <phoneticPr fontId="41"/>
  </si>
  <si>
    <t>経費見積内訳書（ひな形）</t>
    <phoneticPr fontId="20"/>
  </si>
  <si>
    <t>派遣費（プレプログラム含む）</t>
    <rPh sb="0" eb="2">
      <t>ハケン</t>
    </rPh>
    <rPh sb="2" eb="3">
      <t>ヒ</t>
    </rPh>
    <rPh sb="11" eb="12">
      <t>フク</t>
    </rPh>
    <phoneticPr fontId="20"/>
  </si>
  <si>
    <t>オンライン交流・監査費</t>
    <rPh sb="5" eb="7">
      <t>コウリュウ</t>
    </rPh>
    <rPh sb="8" eb="10">
      <t>カンサ</t>
    </rPh>
    <rPh sb="10" eb="11">
      <t>ヒ</t>
    </rPh>
    <phoneticPr fontId="41"/>
  </si>
  <si>
    <t>対日理解促進交流プログラム「Juntos!!2025 PhaseⅡ」</t>
    <phoneticPr fontId="20"/>
  </si>
  <si>
    <t>対日理解促進交流プログラム「Juntos!!2026」</t>
    <phoneticPr fontId="20"/>
  </si>
  <si>
    <t>対日理解促進交流プログラム「Juntos!!2026」「Juntos!!2025 PhaseⅡ」（共通）</t>
    <rPh sb="0" eb="2">
      <t>タイニチ</t>
    </rPh>
    <rPh sb="2" eb="4">
      <t>リカイ</t>
    </rPh>
    <rPh sb="4" eb="6">
      <t>ソクシン</t>
    </rPh>
    <rPh sb="6" eb="8">
      <t>コウリュウ</t>
    </rPh>
    <rPh sb="49" eb="51">
      <t>キョウツウ</t>
    </rPh>
    <phoneticPr fontId="20"/>
  </si>
  <si>
    <t>対日理解促進交流プログラム「Juntos!!2026」「Juntos!!2025 PhaseⅡ」（共通）</t>
    <rPh sb="0" eb="2">
      <t>タイニチ</t>
    </rPh>
    <rPh sb="2" eb="4">
      <t>リカイ</t>
    </rPh>
    <rPh sb="4" eb="6">
      <t>ソクシン</t>
    </rPh>
    <rPh sb="6" eb="8">
      <t>コウリュウ</t>
    </rPh>
    <phoneticPr fontId="20"/>
  </si>
  <si>
    <t>対日理解促進交流プログラム「Juntos!!2026」</t>
    <rPh sb="0" eb="2">
      <t>タイニチ</t>
    </rPh>
    <rPh sb="2" eb="4">
      <t>リカイ</t>
    </rPh>
    <rPh sb="4" eb="6">
      <t>ソクシン</t>
    </rPh>
    <rPh sb="6" eb="8">
      <t>コウリュウ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</si>
</sst>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¥&quot;#,##0;&quot;¥&quot;\-#,##0"/>
    <numFmt numFmtId="6" formatCode="&quot;¥&quot;#,##0;[Red]&quot;¥&quot;\-#,##0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.00_);\(#,##0.00\)"/>
    <numFmt numFmtId="184" formatCode="#,##0&quot;人&quot;\ "/>
    <numFmt numFmtId="185" formatCode="\(#,##0&quot;人+&quot;\ "/>
    <numFmt numFmtId="186" formatCode="#,##0&quot;人)&quot;\ "/>
    <numFmt numFmtId="187" formatCode="#,##0&quot;式×&quot;\ "/>
    <numFmt numFmtId="188" formatCode="#,##0.00_ "/>
    <numFmt numFmtId="189" formatCode="0&quot;人&quot;"/>
    <numFmt numFmtId="190" formatCode="#,##0&quot;家&quot;&quot;庭&quot;"/>
    <numFmt numFmtId="191" formatCode="#,##0&quot;人 &quot;"/>
    <numFmt numFmtId="192" formatCode="#,##0.00&quot;人月 &quot;"/>
    <numFmt numFmtId="193" formatCode="0.0&quot;回&quot;"/>
    <numFmt numFmtId="194" formatCode="0&quot;グループ&quot;"/>
    <numFmt numFmtId="195" formatCode="_(* #,##0_);_(* \(#,##0\);_(* &quot;-&quot;_);_(@_)"/>
    <numFmt numFmtId="196" formatCode="0&quot;回&quot;"/>
    <numFmt numFmtId="197" formatCode="0.00_ "/>
    <numFmt numFmtId="198" formatCode="&quot;¥&quot;#,##0_);[Red]\(&quot;¥&quot;#,##0\)"/>
    <numFmt numFmtId="199" formatCode="#,##0;&quot;▲ &quot;#,##0"/>
    <numFmt numFmtId="200" formatCode="0.00_);[Red]\(0.00\)"/>
  </numFmts>
  <fonts count="6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2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name val="游ゴシック"/>
      <family val="3"/>
      <charset val="128"/>
    </font>
    <font>
      <b/>
      <sz val="12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0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</font>
    <font>
      <sz val="11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5" fontId="3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43" fillId="0" borderId="0"/>
    <xf numFmtId="0" fontId="43" fillId="0" borderId="0"/>
    <xf numFmtId="6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407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8" xfId="0" applyFont="1" applyBorder="1" applyAlignment="1">
      <alignment vertical="center" wrapText="1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180" fontId="0" fillId="0" borderId="42" xfId="41" applyNumberFormat="1" applyFont="1" applyFill="1" applyBorder="1" applyAlignment="1">
      <alignment horizontal="right" vertical="center"/>
    </xf>
    <xf numFmtId="189" fontId="0" fillId="0" borderId="40" xfId="0" applyNumberFormat="1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vertical="center"/>
    </xf>
    <xf numFmtId="180" fontId="0" fillId="0" borderId="22" xfId="41" applyNumberFormat="1" applyFont="1" applyFill="1" applyBorder="1" applyAlignment="1">
      <alignment horizontal="right" vertical="center"/>
    </xf>
    <xf numFmtId="191" fontId="0" fillId="0" borderId="20" xfId="0" applyNumberFormat="1" applyFont="1" applyFill="1" applyBorder="1" applyAlignment="1">
      <alignment horizontal="center" vertical="center"/>
    </xf>
    <xf numFmtId="0" fontId="0" fillId="0" borderId="20" xfId="46" applyFont="1" applyFill="1" applyBorder="1" applyAlignment="1">
      <alignment vertical="top"/>
    </xf>
    <xf numFmtId="0" fontId="0" fillId="0" borderId="19" xfId="46" applyFont="1" applyFill="1" applyBorder="1" applyAlignment="1">
      <alignment vertical="top"/>
    </xf>
    <xf numFmtId="0" fontId="0" fillId="0" borderId="21" xfId="46" applyFont="1" applyFill="1" applyBorder="1" applyAlignment="1">
      <alignment vertical="top"/>
    </xf>
    <xf numFmtId="194" fontId="0" fillId="0" borderId="20" xfId="0" applyNumberFormat="1" applyFont="1" applyFill="1" applyBorder="1" applyAlignment="1">
      <alignment horizontal="center" vertical="center"/>
    </xf>
    <xf numFmtId="6" fontId="0" fillId="0" borderId="14" xfId="41" applyFont="1" applyFill="1" applyBorder="1" applyAlignment="1">
      <alignment horizontal="right" vertical="center"/>
    </xf>
    <xf numFmtId="189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4" fontId="0" fillId="0" borderId="20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44" applyNumberFormat="1" applyFont="1" applyFill="1" applyBorder="1" applyAlignment="1">
      <alignment horizontal="center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4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45" xfId="0" applyFont="1" applyFill="1" applyBorder="1" applyAlignment="1">
      <alignment vertical="center"/>
    </xf>
    <xf numFmtId="0" fontId="26" fillId="0" borderId="44" xfId="0" applyFont="1" applyBorder="1" applyAlignment="1">
      <alignment vertical="center" wrapText="1"/>
    </xf>
    <xf numFmtId="185" fontId="0" fillId="0" borderId="20" xfId="44" applyNumberFormat="1" applyFont="1" applyFill="1" applyBorder="1" applyAlignment="1">
      <alignment horizontal="center" vertical="top"/>
    </xf>
    <xf numFmtId="186" fontId="0" fillId="0" borderId="20" xfId="44" applyNumberFormat="1" applyFont="1" applyFill="1" applyBorder="1" applyAlignment="1">
      <alignment horizontal="center" vertical="top"/>
    </xf>
    <xf numFmtId="190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6" fontId="0" fillId="0" borderId="17" xfId="41" applyFont="1" applyFill="1" applyBorder="1" applyAlignment="1">
      <alignment horizontal="right" vertical="center"/>
    </xf>
    <xf numFmtId="180" fontId="0" fillId="0" borderId="30" xfId="41" applyNumberFormat="1" applyFont="1" applyFill="1" applyBorder="1" applyAlignment="1">
      <alignment horizontal="right" vertical="center"/>
    </xf>
    <xf numFmtId="180" fontId="0" fillId="0" borderId="3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2" fontId="0" fillId="0" borderId="20" xfId="0" applyNumberFormat="1" applyFont="1" applyFill="1" applyBorder="1" applyAlignment="1">
      <alignment horizontal="center" vertical="center"/>
    </xf>
    <xf numFmtId="188" fontId="0" fillId="0" borderId="27" xfId="0" applyNumberFormat="1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8" xfId="44" applyNumberFormat="1" applyFont="1" applyFill="1" applyBorder="1" applyAlignment="1">
      <alignment horizontal="center" vertical="top"/>
    </xf>
    <xf numFmtId="193" fontId="0" fillId="0" borderId="20" xfId="44" applyNumberFormat="1" applyFont="1" applyFill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180" fontId="0" fillId="0" borderId="49" xfId="42" applyNumberFormat="1" applyFont="1" applyFill="1" applyBorder="1" applyAlignment="1">
      <alignment horizontal="right" vertical="top"/>
    </xf>
    <xf numFmtId="193" fontId="0" fillId="0" borderId="50" xfId="44" applyNumberFormat="1" applyFont="1" applyFill="1" applyBorder="1" applyAlignment="1">
      <alignment horizontal="center" vertical="top"/>
    </xf>
    <xf numFmtId="188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51" xfId="0" applyFont="1" applyBorder="1" applyAlignment="1">
      <alignment vertical="center"/>
    </xf>
    <xf numFmtId="0" fontId="27" fillId="0" borderId="52" xfId="0" applyFont="1" applyBorder="1" applyAlignment="1">
      <alignment horizontal="right" vertical="center"/>
    </xf>
    <xf numFmtId="38" fontId="28" fillId="0" borderId="53" xfId="33" applyNumberFormat="1" applyFont="1" applyBorder="1" applyAlignment="1">
      <alignment vertical="center"/>
    </xf>
    <xf numFmtId="0" fontId="27" fillId="0" borderId="51" xfId="0" applyFont="1" applyFill="1" applyBorder="1" applyAlignment="1">
      <alignment vertical="center"/>
    </xf>
    <xf numFmtId="5" fontId="27" fillId="0" borderId="5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54" xfId="0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4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7" fontId="0" fillId="0" borderId="20" xfId="0" applyNumberFormat="1" applyFont="1" applyFill="1" applyBorder="1" applyAlignment="1">
      <alignment horizontal="center" vertical="center"/>
    </xf>
    <xf numFmtId="0" fontId="26" fillId="0" borderId="44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6" fillId="0" borderId="45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7" xfId="0" applyFont="1" applyBorder="1" applyAlignment="1">
      <alignment vertical="center" wrapText="1"/>
    </xf>
    <xf numFmtId="0" fontId="26" fillId="0" borderId="58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26" fillId="0" borderId="62" xfId="0" applyFont="1" applyFill="1" applyBorder="1" applyAlignment="1">
      <alignment vertical="center"/>
    </xf>
    <xf numFmtId="0" fontId="26" fillId="0" borderId="59" xfId="0" applyFont="1" applyFill="1" applyBorder="1" applyAlignment="1">
      <alignment vertical="center"/>
    </xf>
    <xf numFmtId="0" fontId="26" fillId="0" borderId="60" xfId="0" applyFont="1" applyFill="1" applyBorder="1" applyAlignment="1">
      <alignment vertical="center"/>
    </xf>
    <xf numFmtId="6" fontId="0" fillId="0" borderId="63" xfId="41" applyFont="1" applyFill="1" applyBorder="1" applyAlignment="1">
      <alignment horizontal="right"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6" xfId="41" applyNumberFormat="1" applyFont="1" applyFill="1" applyBorder="1" applyAlignment="1">
      <alignment horizontal="right" vertical="center"/>
    </xf>
    <xf numFmtId="0" fontId="26" fillId="0" borderId="64" xfId="0" applyFont="1" applyBorder="1" applyAlignment="1">
      <alignment vertical="center"/>
    </xf>
    <xf numFmtId="0" fontId="26" fillId="0" borderId="64" xfId="0" applyFont="1" applyFill="1" applyBorder="1" applyAlignment="1">
      <alignment vertical="center" wrapText="1"/>
    </xf>
    <xf numFmtId="0" fontId="26" fillId="0" borderId="65" xfId="0" applyFont="1" applyFill="1" applyBorder="1" applyAlignment="1">
      <alignment vertical="center"/>
    </xf>
    <xf numFmtId="0" fontId="26" fillId="0" borderId="51" xfId="0" applyFont="1" applyFill="1" applyBorder="1" applyAlignment="1">
      <alignment vertical="center" wrapText="1"/>
    </xf>
    <xf numFmtId="6" fontId="0" fillId="0" borderId="53" xfId="41" applyFont="1" applyFill="1" applyBorder="1" applyAlignment="1">
      <alignment horizontal="right" vertical="center"/>
    </xf>
    <xf numFmtId="180" fontId="0" fillId="0" borderId="54" xfId="41" applyNumberFormat="1" applyFont="1" applyFill="1" applyBorder="1" applyAlignment="1">
      <alignment horizontal="right" vertical="center"/>
    </xf>
    <xf numFmtId="182" fontId="0" fillId="0" borderId="51" xfId="0" applyNumberFormat="1" applyFont="1" applyFill="1" applyBorder="1" applyAlignment="1">
      <alignment horizontal="center" vertical="center"/>
    </xf>
    <xf numFmtId="190" fontId="0" fillId="0" borderId="51" xfId="0" applyNumberFormat="1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vertical="center"/>
    </xf>
    <xf numFmtId="0" fontId="26" fillId="0" borderId="52" xfId="0" applyFont="1" applyFill="1" applyBorder="1" applyAlignment="1">
      <alignment vertical="center"/>
    </xf>
    <xf numFmtId="0" fontId="30" fillId="0" borderId="53" xfId="0" applyFont="1" applyBorder="1" applyAlignment="1">
      <alignment horizontal="center" vertical="center"/>
    </xf>
    <xf numFmtId="189" fontId="0" fillId="0" borderId="10" xfId="0" applyNumberFormat="1" applyFont="1" applyFill="1" applyBorder="1" applyAlignment="1">
      <alignment horizontal="center" vertical="center"/>
    </xf>
    <xf numFmtId="0" fontId="26" fillId="0" borderId="64" xfId="0" applyFont="1" applyBorder="1" applyAlignment="1">
      <alignment vertical="center" wrapText="1"/>
    </xf>
    <xf numFmtId="0" fontId="26" fillId="0" borderId="51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6" fontId="26" fillId="0" borderId="53" xfId="0" applyNumberFormat="1" applyFont="1" applyBorder="1" applyAlignment="1">
      <alignment vertical="center"/>
    </xf>
    <xf numFmtId="0" fontId="26" fillId="0" borderId="54" xfId="0" applyFont="1" applyFill="1" applyBorder="1" applyAlignment="1">
      <alignment horizontal="left" vertical="center" wrapText="1"/>
    </xf>
    <xf numFmtId="5" fontId="0" fillId="0" borderId="51" xfId="42" applyNumberFormat="1" applyFont="1" applyFill="1" applyBorder="1" applyAlignment="1">
      <alignment horizontal="right" vertical="center"/>
    </xf>
    <xf numFmtId="9" fontId="0" fillId="0" borderId="51" xfId="44" applyNumberFormat="1" applyFont="1" applyFill="1" applyBorder="1" applyAlignment="1">
      <alignment horizontal="left" vertical="center"/>
    </xf>
    <xf numFmtId="187" fontId="0" fillId="0" borderId="51" xfId="0" applyNumberFormat="1" applyFont="1" applyFill="1" applyBorder="1" applyAlignment="1">
      <alignment horizontal="center" vertical="center"/>
    </xf>
    <xf numFmtId="184" fontId="0" fillId="0" borderId="51" xfId="0" applyNumberFormat="1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vertical="center" wrapText="1"/>
    </xf>
    <xf numFmtId="0" fontId="26" fillId="0" borderId="66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6" fontId="0" fillId="0" borderId="55" xfId="41" applyFont="1" applyFill="1" applyBorder="1" applyAlignment="1">
      <alignment horizontal="right" vertical="center"/>
    </xf>
    <xf numFmtId="180" fontId="0" fillId="0" borderId="69" xfId="41" applyNumberFormat="1" applyFont="1" applyFill="1" applyBorder="1" applyAlignment="1">
      <alignment horizontal="right" vertical="center"/>
    </xf>
    <xf numFmtId="187" fontId="0" fillId="0" borderId="67" xfId="0" applyNumberFormat="1" applyFont="1" applyFill="1" applyBorder="1" applyAlignment="1">
      <alignment horizontal="center" vertical="center"/>
    </xf>
    <xf numFmtId="184" fontId="0" fillId="0" borderId="67" xfId="0" applyNumberFormat="1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vertical="center"/>
    </xf>
    <xf numFmtId="0" fontId="26" fillId="0" borderId="68" xfId="0" applyFont="1" applyFill="1" applyBorder="1" applyAlignment="1">
      <alignment vertical="center"/>
    </xf>
    <xf numFmtId="6" fontId="0" fillId="0" borderId="61" xfId="41" applyFont="1" applyFill="1" applyBorder="1" applyAlignment="1">
      <alignment horizontal="right" vertical="center"/>
    </xf>
    <xf numFmtId="180" fontId="0" fillId="0" borderId="62" xfId="41" applyNumberFormat="1" applyFont="1" applyFill="1" applyBorder="1" applyAlignment="1">
      <alignment horizontal="right" vertical="center"/>
    </xf>
    <xf numFmtId="187" fontId="0" fillId="0" borderId="59" xfId="0" applyNumberFormat="1" applyFont="1" applyFill="1" applyBorder="1" applyAlignment="1">
      <alignment horizontal="center" vertical="center"/>
    </xf>
    <xf numFmtId="184" fontId="0" fillId="0" borderId="59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8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26" fillId="0" borderId="13" xfId="0" applyFont="1" applyBorder="1" applyAlignment="1">
      <alignment vertical="top" wrapText="1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0" fillId="0" borderId="23" xfId="0" applyFont="1" applyBorder="1" applyAlignment="1">
      <alignment vertical="center" wrapText="1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26" fillId="0" borderId="70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7" fontId="0" fillId="0" borderId="27" xfId="0" applyNumberFormat="1" applyFont="1" applyFill="1" applyBorder="1" applyAlignment="1">
      <alignment horizontal="center" vertical="center"/>
    </xf>
    <xf numFmtId="184" fontId="0" fillId="0" borderId="27" xfId="0" applyNumberFormat="1" applyFont="1" applyFill="1" applyBorder="1" applyAlignment="1">
      <alignment horizontal="center" vertical="center"/>
    </xf>
    <xf numFmtId="0" fontId="26" fillId="0" borderId="21" xfId="0" applyFont="1" applyBorder="1" applyAlignment="1">
      <alignment vertical="center" wrapText="1"/>
    </xf>
    <xf numFmtId="0" fontId="32" fillId="0" borderId="11" xfId="0" applyFont="1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6" fontId="0" fillId="0" borderId="41" xfId="41" applyFont="1" applyFill="1" applyBorder="1" applyAlignment="1">
      <alignment horizontal="right" vertical="center"/>
    </xf>
    <xf numFmtId="5" fontId="0" fillId="0" borderId="21" xfId="46" applyNumberFormat="1" applyFont="1" applyFill="1" applyBorder="1" applyAlignment="1">
      <alignment vertical="center"/>
    </xf>
    <xf numFmtId="0" fontId="0" fillId="0" borderId="24" xfId="46" applyFont="1" applyFill="1" applyBorder="1" applyAlignment="1">
      <alignment vertical="center"/>
    </xf>
    <xf numFmtId="0" fontId="26" fillId="0" borderId="71" xfId="0" applyFont="1" applyBorder="1" applyAlignment="1">
      <alignment vertical="center" wrapText="1"/>
    </xf>
    <xf numFmtId="0" fontId="26" fillId="0" borderId="65" xfId="0" applyFont="1" applyBorder="1" applyAlignment="1">
      <alignment vertical="center"/>
    </xf>
    <xf numFmtId="0" fontId="26" fillId="0" borderId="56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6" fontId="0" fillId="0" borderId="20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1" xfId="0" applyFont="1" applyBorder="1" applyAlignment="1">
      <alignment vertical="top" wrapText="1"/>
    </xf>
    <xf numFmtId="0" fontId="0" fillId="0" borderId="13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70" xfId="0" applyFont="1" applyBorder="1" applyAlignment="1">
      <alignment vertical="center" wrapText="1"/>
    </xf>
    <xf numFmtId="0" fontId="26" fillId="0" borderId="73" xfId="0" applyFont="1" applyBorder="1" applyAlignment="1">
      <alignment vertical="center"/>
    </xf>
    <xf numFmtId="0" fontId="26" fillId="0" borderId="74" xfId="0" applyFont="1" applyBorder="1" applyAlignment="1">
      <alignment vertical="center"/>
    </xf>
    <xf numFmtId="0" fontId="26" fillId="0" borderId="75" xfId="0" applyFont="1" applyBorder="1" applyAlignment="1">
      <alignment vertical="center"/>
    </xf>
    <xf numFmtId="6" fontId="0" fillId="0" borderId="76" xfId="41" applyFont="1" applyFill="1" applyBorder="1" applyAlignment="1">
      <alignment horizontal="right" vertical="center"/>
    </xf>
    <xf numFmtId="180" fontId="0" fillId="0" borderId="77" xfId="41" applyNumberFormat="1" applyFont="1" applyFill="1" applyBorder="1" applyAlignment="1">
      <alignment horizontal="right" vertical="center"/>
    </xf>
    <xf numFmtId="182" fontId="0" fillId="0" borderId="74" xfId="0" applyNumberFormat="1" applyFont="1" applyFill="1" applyBorder="1" applyAlignment="1">
      <alignment horizontal="center" vertical="center"/>
    </xf>
    <xf numFmtId="176" fontId="0" fillId="0" borderId="74" xfId="0" applyNumberFormat="1" applyFont="1" applyFill="1" applyBorder="1" applyAlignment="1">
      <alignment horizontal="center" vertical="center"/>
    </xf>
    <xf numFmtId="177" fontId="0" fillId="0" borderId="74" xfId="0" applyNumberFormat="1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 shrinkToFit="1"/>
    </xf>
    <xf numFmtId="176" fontId="0" fillId="0" borderId="51" xfId="0" applyNumberFormat="1" applyFont="1" applyFill="1" applyBorder="1" applyAlignment="1">
      <alignment horizontal="center" vertical="center"/>
    </xf>
    <xf numFmtId="177" fontId="0" fillId="0" borderId="51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26" fillId="0" borderId="78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9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0" fontId="26" fillId="0" borderId="79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28" fillId="25" borderId="31" xfId="0" applyFont="1" applyFill="1" applyBorder="1" applyAlignment="1">
      <alignment vertical="center"/>
    </xf>
    <xf numFmtId="0" fontId="28" fillId="24" borderId="31" xfId="0" applyFont="1" applyFill="1" applyBorder="1" applyAlignment="1">
      <alignment vertical="center"/>
    </xf>
    <xf numFmtId="0" fontId="28" fillId="26" borderId="31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80" xfId="0" applyFont="1" applyFill="1" applyBorder="1" applyAlignment="1">
      <alignment vertical="center" wrapText="1"/>
    </xf>
    <xf numFmtId="0" fontId="26" fillId="0" borderId="43" xfId="0" applyFont="1" applyBorder="1" applyAlignment="1">
      <alignment vertical="center"/>
    </xf>
    <xf numFmtId="183" fontId="0" fillId="0" borderId="10" xfId="44" applyNumberFormat="1" applyFont="1" applyFill="1" applyBorder="1" applyAlignment="1">
      <alignment horizontal="center" vertical="top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6" xfId="0" applyFont="1" applyFill="1" applyBorder="1" applyAlignment="1">
      <alignment vertical="center" wrapText="1"/>
    </xf>
    <xf numFmtId="0" fontId="26" fillId="0" borderId="44" xfId="0" applyFont="1" applyFill="1" applyBorder="1" applyAlignment="1">
      <alignment vertical="center"/>
    </xf>
    <xf numFmtId="0" fontId="39" fillId="0" borderId="0" xfId="115">
      <alignment vertical="center"/>
    </xf>
    <xf numFmtId="0" fontId="42" fillId="0" borderId="0" xfId="115" applyFont="1" applyFill="1" applyBorder="1">
      <alignment vertical="center"/>
    </xf>
    <xf numFmtId="0" fontId="43" fillId="0" borderId="0" xfId="116"/>
    <xf numFmtId="0" fontId="45" fillId="0" borderId="31" xfId="116" applyFont="1" applyBorder="1" applyAlignment="1">
      <alignment vertical="center"/>
    </xf>
    <xf numFmtId="0" fontId="45" fillId="0" borderId="0" xfId="116" applyFont="1" applyAlignment="1">
      <alignment vertical="center"/>
    </xf>
    <xf numFmtId="0" fontId="45" fillId="27" borderId="81" xfId="116" applyFont="1" applyFill="1" applyBorder="1" applyAlignment="1">
      <alignment horizontal="center" vertical="center"/>
    </xf>
    <xf numFmtId="0" fontId="45" fillId="27" borderId="33" xfId="116" applyFont="1" applyFill="1" applyBorder="1" applyAlignment="1">
      <alignment horizontal="center" vertical="center"/>
    </xf>
    <xf numFmtId="0" fontId="45" fillId="27" borderId="34" xfId="116" applyFont="1" applyFill="1" applyBorder="1" applyAlignment="1">
      <alignment horizontal="center" vertical="center"/>
    </xf>
    <xf numFmtId="0" fontId="45" fillId="27" borderId="35" xfId="116" applyFont="1" applyFill="1" applyBorder="1" applyAlignment="1">
      <alignment horizontal="center" vertical="center"/>
    </xf>
    <xf numFmtId="0" fontId="45" fillId="27" borderId="36" xfId="116" applyFont="1" applyFill="1" applyBorder="1" applyAlignment="1">
      <alignment horizontal="center" vertical="center"/>
    </xf>
    <xf numFmtId="0" fontId="45" fillId="27" borderId="32" xfId="116" applyFont="1" applyFill="1" applyBorder="1" applyAlignment="1">
      <alignment horizontal="center" vertical="center"/>
    </xf>
    <xf numFmtId="0" fontId="45" fillId="27" borderId="37" xfId="116" applyFont="1" applyFill="1" applyBorder="1" applyAlignment="1">
      <alignment horizontal="center" vertical="center"/>
    </xf>
    <xf numFmtId="0" fontId="45" fillId="0" borderId="82" xfId="116" applyFont="1" applyBorder="1" applyAlignment="1">
      <alignment vertical="center" wrapText="1"/>
    </xf>
    <xf numFmtId="0" fontId="45" fillId="0" borderId="18" xfId="116" applyFont="1" applyBorder="1" applyAlignment="1">
      <alignment vertical="center" wrapText="1"/>
    </xf>
    <xf numFmtId="0" fontId="45" fillId="0" borderId="19" xfId="116" applyFont="1" applyBorder="1" applyAlignment="1">
      <alignment vertical="center"/>
    </xf>
    <xf numFmtId="0" fontId="45" fillId="0" borderId="25" xfId="116" applyFont="1" applyBorder="1" applyAlignment="1">
      <alignment vertical="center"/>
    </xf>
    <xf numFmtId="6" fontId="44" fillId="0" borderId="14" xfId="118" applyFont="1" applyFill="1" applyBorder="1" applyAlignment="1">
      <alignment horizontal="right" vertical="center"/>
    </xf>
    <xf numFmtId="180" fontId="43" fillId="0" borderId="22" xfId="116" applyNumberFormat="1" applyFill="1" applyBorder="1" applyAlignment="1">
      <alignment horizontal="right" vertical="center"/>
    </xf>
    <xf numFmtId="189" fontId="43" fillId="0" borderId="10" xfId="116" applyNumberFormat="1" applyFill="1" applyBorder="1" applyAlignment="1">
      <alignment horizontal="center" vertical="center"/>
    </xf>
    <xf numFmtId="179" fontId="43" fillId="0" borderId="20" xfId="117" applyNumberFormat="1" applyFill="1" applyBorder="1" applyAlignment="1">
      <alignment horizontal="center" vertical="center"/>
    </xf>
    <xf numFmtId="0" fontId="43" fillId="0" borderId="10" xfId="116" applyFill="1" applyBorder="1" applyAlignment="1">
      <alignment horizontal="center" vertical="center" shrinkToFit="1"/>
    </xf>
    <xf numFmtId="0" fontId="45" fillId="0" borderId="20" xfId="117" applyFont="1" applyBorder="1" applyAlignment="1">
      <alignment vertical="center"/>
    </xf>
    <xf numFmtId="0" fontId="45" fillId="0" borderId="10" xfId="117" applyFont="1" applyBorder="1" applyAlignment="1">
      <alignment vertical="center"/>
    </xf>
    <xf numFmtId="180" fontId="43" fillId="0" borderId="30" xfId="117" applyNumberFormat="1" applyFill="1" applyBorder="1" applyAlignment="1">
      <alignment horizontal="right" vertical="center"/>
    </xf>
    <xf numFmtId="178" fontId="43" fillId="0" borderId="20" xfId="117" applyNumberFormat="1" applyFill="1" applyBorder="1" applyAlignment="1">
      <alignment horizontal="center" vertical="center"/>
    </xf>
    <xf numFmtId="0" fontId="43" fillId="0" borderId="10" xfId="116" applyBorder="1" applyAlignment="1">
      <alignment horizontal="center" vertical="center"/>
    </xf>
    <xf numFmtId="197" fontId="43" fillId="0" borderId="20" xfId="117" applyNumberFormat="1" applyFill="1" applyBorder="1" applyAlignment="1">
      <alignment horizontal="center" vertical="center"/>
    </xf>
    <xf numFmtId="0" fontId="43" fillId="0" borderId="21" xfId="116" applyBorder="1" applyAlignment="1">
      <alignment horizontal="left" vertical="center" shrinkToFit="1"/>
    </xf>
    <xf numFmtId="0" fontId="45" fillId="0" borderId="23" xfId="116" applyFont="1" applyBorder="1" applyAlignment="1">
      <alignment vertical="center" wrapText="1"/>
    </xf>
    <xf numFmtId="0" fontId="45" fillId="0" borderId="80" xfId="116" applyFont="1" applyBorder="1" applyAlignment="1">
      <alignment vertical="center" wrapText="1"/>
    </xf>
    <xf numFmtId="49" fontId="45" fillId="0" borderId="83" xfId="115" applyNumberFormat="1" applyFont="1" applyBorder="1" applyAlignment="1">
      <alignment vertical="center" shrinkToFit="1"/>
    </xf>
    <xf numFmtId="0" fontId="45" fillId="0" borderId="24" xfId="117" applyFont="1" applyBorder="1" applyAlignment="1">
      <alignment vertical="center"/>
    </xf>
    <xf numFmtId="49" fontId="45" fillId="0" borderId="80" xfId="115" applyNumberFormat="1" applyFont="1" applyBorder="1" applyAlignment="1">
      <alignment vertical="center" shrinkToFit="1"/>
    </xf>
    <xf numFmtId="197" fontId="43" fillId="0" borderId="10" xfId="117" applyNumberFormat="1" applyFill="1" applyBorder="1" applyAlignment="1">
      <alignment horizontal="center" vertical="center"/>
    </xf>
    <xf numFmtId="0" fontId="43" fillId="0" borderId="25" xfId="116" applyBorder="1" applyAlignment="1">
      <alignment horizontal="left" vertical="center" shrinkToFit="1"/>
    </xf>
    <xf numFmtId="0" fontId="45" fillId="0" borderId="84" xfId="117" applyFont="1" applyBorder="1" applyAlignment="1">
      <alignment vertical="center" wrapText="1"/>
    </xf>
    <xf numFmtId="194" fontId="0" fillId="0" borderId="20" xfId="118" applyNumberFormat="1" applyFont="1" applyFill="1" applyBorder="1" applyAlignment="1">
      <alignment horizontal="center" vertical="center"/>
    </xf>
    <xf numFmtId="179" fontId="43" fillId="0" borderId="10" xfId="117" applyNumberFormat="1" applyFill="1" applyBorder="1" applyAlignment="1">
      <alignment horizontal="center" vertical="center"/>
    </xf>
    <xf numFmtId="0" fontId="43" fillId="0" borderId="16" xfId="116" applyBorder="1" applyAlignment="1">
      <alignment vertical="center" wrapText="1"/>
    </xf>
    <xf numFmtId="0" fontId="45" fillId="0" borderId="85" xfId="116" applyFont="1" applyBorder="1" applyAlignment="1">
      <alignment vertical="center"/>
    </xf>
    <xf numFmtId="0" fontId="45" fillId="0" borderId="86" xfId="116" applyFont="1" applyBorder="1" applyAlignment="1">
      <alignment horizontal="right" vertical="center"/>
    </xf>
    <xf numFmtId="5" fontId="43" fillId="0" borderId="31" xfId="118" applyNumberFormat="1" applyFont="1" applyFill="1" applyBorder="1" applyAlignment="1">
      <alignment horizontal="center" vertical="center"/>
    </xf>
    <xf numFmtId="0" fontId="48" fillId="27" borderId="86" xfId="116" applyFont="1" applyFill="1" applyBorder="1" applyAlignment="1">
      <alignment vertical="center"/>
    </xf>
    <xf numFmtId="0" fontId="49" fillId="27" borderId="51" xfId="116" applyFont="1" applyFill="1" applyBorder="1" applyAlignment="1">
      <alignment vertical="center"/>
    </xf>
    <xf numFmtId="198" fontId="50" fillId="27" borderId="53" xfId="119" applyNumberFormat="1" applyFont="1" applyFill="1" applyBorder="1" applyAlignment="1">
      <alignment vertical="center"/>
    </xf>
    <xf numFmtId="0" fontId="51" fillId="27" borderId="54" xfId="116" applyFont="1" applyFill="1" applyBorder="1" applyAlignment="1">
      <alignment horizontal="right" vertical="center"/>
    </xf>
    <xf numFmtId="5" fontId="45" fillId="27" borderId="51" xfId="116" applyNumberFormat="1" applyFont="1" applyFill="1" applyBorder="1" applyAlignment="1">
      <alignment horizontal="center" vertical="center"/>
    </xf>
    <xf numFmtId="0" fontId="49" fillId="27" borderId="52" xfId="116" applyFont="1" applyFill="1" applyBorder="1" applyAlignment="1">
      <alignment vertical="center"/>
    </xf>
    <xf numFmtId="0" fontId="44" fillId="0" borderId="0" xfId="116" applyFont="1" applyAlignment="1">
      <alignment vertical="center"/>
    </xf>
    <xf numFmtId="5" fontId="45" fillId="0" borderId="0" xfId="116" applyNumberFormat="1" applyFont="1" applyAlignment="1">
      <alignment vertical="center"/>
    </xf>
    <xf numFmtId="0" fontId="46" fillId="0" borderId="0" xfId="116" applyFont="1"/>
    <xf numFmtId="199" fontId="52" fillId="0" borderId="0" xfId="115" applyNumberFormat="1" applyFont="1">
      <alignment vertical="center"/>
    </xf>
    <xf numFmtId="0" fontId="45" fillId="0" borderId="0" xfId="115" applyFont="1" applyFill="1" applyAlignment="1">
      <alignment vertical="center" wrapText="1"/>
    </xf>
    <xf numFmtId="198" fontId="43" fillId="0" borderId="0" xfId="116" applyNumberFormat="1"/>
    <xf numFmtId="199" fontId="43" fillId="0" borderId="0" xfId="116" applyNumberFormat="1"/>
    <xf numFmtId="199" fontId="45" fillId="0" borderId="0" xfId="115" applyNumberFormat="1" applyFont="1" applyFill="1" applyAlignment="1">
      <alignment horizontal="center" vertical="center"/>
    </xf>
    <xf numFmtId="199" fontId="45" fillId="0" borderId="0" xfId="115" applyNumberFormat="1" applyFont="1" applyFill="1">
      <alignment vertical="center"/>
    </xf>
    <xf numFmtId="200" fontId="45" fillId="0" borderId="0" xfId="115" applyNumberFormat="1" applyFont="1" applyFill="1">
      <alignment vertical="center"/>
    </xf>
    <xf numFmtId="199" fontId="39" fillId="0" borderId="0" xfId="115" applyNumberFormat="1">
      <alignment vertical="center"/>
    </xf>
    <xf numFmtId="0" fontId="43" fillId="0" borderId="0" xfId="116" applyFont="1" applyAlignment="1">
      <alignment horizontal="left" vertical="center"/>
    </xf>
    <xf numFmtId="0" fontId="40" fillId="0" borderId="0" xfId="115" applyFont="1">
      <alignment vertical="center"/>
    </xf>
    <xf numFmtId="0" fontId="39" fillId="0" borderId="0" xfId="115" applyFont="1">
      <alignment vertical="center"/>
    </xf>
    <xf numFmtId="0" fontId="38" fillId="0" borderId="0" xfId="115" applyFont="1">
      <alignment vertical="center"/>
    </xf>
    <xf numFmtId="0" fontId="38" fillId="0" borderId="0" xfId="115" applyFont="1" applyAlignment="1">
      <alignment horizontal="right" vertical="center"/>
    </xf>
    <xf numFmtId="0" fontId="38" fillId="0" borderId="16" xfId="115" applyFont="1" applyBorder="1">
      <alignment vertical="center"/>
    </xf>
    <xf numFmtId="5" fontId="38" fillId="0" borderId="16" xfId="115" applyNumberFormat="1" applyFont="1" applyBorder="1">
      <alignment vertical="center"/>
    </xf>
    <xf numFmtId="5" fontId="38" fillId="0" borderId="87" xfId="115" applyNumberFormat="1" applyFont="1" applyBorder="1">
      <alignment vertical="center"/>
    </xf>
    <xf numFmtId="5" fontId="38" fillId="0" borderId="23" xfId="115" applyNumberFormat="1" applyFont="1" applyBorder="1">
      <alignment vertical="center"/>
    </xf>
    <xf numFmtId="0" fontId="34" fillId="0" borderId="0" xfId="115" applyFont="1">
      <alignment vertical="center"/>
    </xf>
    <xf numFmtId="0" fontId="53" fillId="0" borderId="0" xfId="115" applyFont="1">
      <alignment vertical="center"/>
    </xf>
    <xf numFmtId="0" fontId="54" fillId="0" borderId="0" xfId="115" applyFont="1">
      <alignment vertical="center"/>
    </xf>
    <xf numFmtId="5" fontId="54" fillId="0" borderId="0" xfId="115" applyNumberFormat="1" applyFont="1">
      <alignment vertical="center"/>
    </xf>
    <xf numFmtId="0" fontId="40" fillId="0" borderId="0" xfId="115" applyFont="1" applyAlignment="1">
      <alignment horizontal="right" vertical="center"/>
    </xf>
    <xf numFmtId="0" fontId="38" fillId="0" borderId="23" xfId="115" applyFont="1" applyBorder="1">
      <alignment vertical="center"/>
    </xf>
    <xf numFmtId="0" fontId="38" fillId="0" borderId="87" xfId="115" applyFont="1" applyBorder="1">
      <alignment vertical="center"/>
    </xf>
    <xf numFmtId="0" fontId="45" fillId="0" borderId="12" xfId="116" applyFont="1" applyBorder="1" applyAlignment="1">
      <alignment vertical="center" wrapText="1"/>
    </xf>
    <xf numFmtId="0" fontId="45" fillId="0" borderId="78" xfId="116" applyFont="1" applyBorder="1" applyAlignment="1">
      <alignment vertical="center" wrapText="1"/>
    </xf>
    <xf numFmtId="0" fontId="45" fillId="0" borderId="79" xfId="116" applyFont="1" applyBorder="1" applyAlignment="1">
      <alignment vertical="center" wrapText="1"/>
    </xf>
    <xf numFmtId="0" fontId="45" fillId="0" borderId="84" xfId="116" applyFont="1" applyBorder="1" applyAlignment="1">
      <alignment vertical="center" wrapText="1"/>
    </xf>
    <xf numFmtId="0" fontId="45" fillId="0" borderId="88" xfId="116" applyFont="1" applyBorder="1" applyAlignment="1">
      <alignment vertical="center" wrapText="1"/>
    </xf>
    <xf numFmtId="0" fontId="45" fillId="0" borderId="0" xfId="115" applyFont="1" applyBorder="1">
      <alignment vertical="center"/>
    </xf>
    <xf numFmtId="0" fontId="56" fillId="0" borderId="0" xfId="116" applyFont="1"/>
    <xf numFmtId="0" fontId="57" fillId="0" borderId="0" xfId="116" applyFont="1" applyAlignment="1">
      <alignment horizontal="center" vertical="center"/>
    </xf>
    <xf numFmtId="0" fontId="57" fillId="0" borderId="0" xfId="116" applyFont="1" applyAlignment="1">
      <alignment horizontal="left" vertical="center"/>
    </xf>
    <xf numFmtId="0" fontId="58" fillId="0" borderId="0" xfId="116" applyFont="1" applyAlignment="1">
      <alignment vertical="center"/>
    </xf>
    <xf numFmtId="176" fontId="26" fillId="0" borderId="22" xfId="0" applyNumberFormat="1" applyFont="1" applyFill="1" applyBorder="1" applyAlignment="1">
      <alignment vertical="center"/>
    </xf>
    <xf numFmtId="180" fontId="0" fillId="0" borderId="15" xfId="42" applyNumberFormat="1" applyFont="1" applyFill="1" applyBorder="1" applyAlignment="1">
      <alignment horizontal="right" vertical="top"/>
    </xf>
    <xf numFmtId="193" fontId="0" fillId="0" borderId="0" xfId="44" applyNumberFormat="1" applyFont="1" applyFill="1" applyBorder="1" applyAlignment="1">
      <alignment horizontal="center" vertical="top"/>
    </xf>
    <xf numFmtId="176" fontId="26" fillId="0" borderId="30" xfId="0" applyNumberFormat="1" applyFont="1" applyFill="1" applyBorder="1" applyAlignment="1">
      <alignment vertical="center"/>
    </xf>
    <xf numFmtId="0" fontId="40" fillId="0" borderId="0" xfId="115" applyFont="1" applyAlignment="1">
      <alignment horizontal="left" vertical="center"/>
    </xf>
    <xf numFmtId="0" fontId="45" fillId="0" borderId="0" xfId="116" applyFont="1" applyBorder="1" applyAlignment="1">
      <alignment vertical="center"/>
    </xf>
    <xf numFmtId="5" fontId="45" fillId="0" borderId="0" xfId="116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180" fontId="0" fillId="0" borderId="30" xfId="117" applyNumberFormat="1" applyFont="1" applyFill="1" applyBorder="1" applyAlignment="1">
      <alignment horizontal="right" vertical="center"/>
    </xf>
    <xf numFmtId="178" fontId="0" fillId="0" borderId="20" xfId="117" applyNumberFormat="1" applyFont="1" applyFill="1" applyBorder="1" applyAlignment="1">
      <alignment horizontal="center" vertical="center"/>
    </xf>
    <xf numFmtId="180" fontId="0" fillId="0" borderId="22" xfId="116" applyNumberFormat="1" applyFont="1" applyFill="1" applyBorder="1" applyAlignment="1">
      <alignment horizontal="right" vertical="center"/>
    </xf>
    <xf numFmtId="179" fontId="0" fillId="0" borderId="20" xfId="117" applyNumberFormat="1" applyFont="1" applyFill="1" applyBorder="1" applyAlignment="1">
      <alignment horizontal="center" vertical="center"/>
    </xf>
    <xf numFmtId="197" fontId="0" fillId="0" borderId="20" xfId="117" applyNumberFormat="1" applyFont="1" applyFill="1" applyBorder="1" applyAlignment="1">
      <alignment horizontal="center" vertical="center"/>
    </xf>
    <xf numFmtId="0" fontId="0" fillId="0" borderId="21" xfId="116" applyFont="1" applyBorder="1" applyAlignment="1">
      <alignment horizontal="left" vertical="center" shrinkToFit="1"/>
    </xf>
    <xf numFmtId="180" fontId="0" fillId="0" borderId="30" xfId="116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vertical="center"/>
    </xf>
    <xf numFmtId="0" fontId="38" fillId="0" borderId="18" xfId="115" applyFont="1" applyBorder="1">
      <alignment vertical="center"/>
    </xf>
    <xf numFmtId="5" fontId="38" fillId="0" borderId="18" xfId="115" applyNumberFormat="1" applyFont="1" applyBorder="1">
      <alignment vertical="center"/>
    </xf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1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40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6" fillId="0" borderId="2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39" fillId="0" borderId="40" xfId="115" applyFont="1" applyFill="1" applyBorder="1" applyAlignment="1">
      <alignment vertical="center" wrapText="1"/>
    </xf>
    <xf numFmtId="0" fontId="39" fillId="0" borderId="40" xfId="115" applyBorder="1" applyAlignment="1">
      <alignment vertical="center"/>
    </xf>
    <xf numFmtId="0" fontId="59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0" fillId="0" borderId="31" xfId="0" applyFont="1" applyBorder="1" applyAlignment="1">
      <alignment horizontal="center" vertical="top"/>
    </xf>
  </cellXfs>
  <cellStyles count="120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2 2 2" xfId="119" xr:uid="{00000000-0005-0000-0000-000044000000}"/>
    <cellStyle name="桁区切り 3" xfId="84" xr:uid="{00000000-0005-0000-0000-000045000000}"/>
    <cellStyle name="桁区切り 4" xfId="85" xr:uid="{00000000-0005-0000-0000-000046000000}"/>
    <cellStyle name="桁区切り 5" xfId="86" xr:uid="{00000000-0005-0000-0000-000047000000}"/>
    <cellStyle name="桁区切り 6" xfId="87" xr:uid="{00000000-0005-0000-0000-000048000000}"/>
    <cellStyle name="桁区切り 6 2" xfId="88" xr:uid="{00000000-0005-0000-0000-000049000000}"/>
    <cellStyle name="桁区切り 6 2 2" xfId="89" xr:uid="{00000000-0005-0000-0000-00004A000000}"/>
    <cellStyle name="桁区切り 7" xfId="90" xr:uid="{00000000-0005-0000-0000-00004B000000}"/>
    <cellStyle name="桁区切り 8" xfId="91" xr:uid="{00000000-0005-0000-0000-00004C000000}"/>
    <cellStyle name="桁区切り 9" xfId="92" xr:uid="{00000000-0005-0000-0000-00004D000000}"/>
    <cellStyle name="見出し 1" xfId="34" builtinId="16" customBuiltin="1"/>
    <cellStyle name="見出し 1 2" xfId="93" xr:uid="{00000000-0005-0000-0000-00004F000000}"/>
    <cellStyle name="見出し 2" xfId="35" builtinId="17" customBuiltin="1"/>
    <cellStyle name="見出し 2 2" xfId="94" xr:uid="{00000000-0005-0000-0000-000051000000}"/>
    <cellStyle name="見出し 3" xfId="36" builtinId="18" customBuiltin="1"/>
    <cellStyle name="見出し 3 2" xfId="95" xr:uid="{00000000-0005-0000-0000-000053000000}"/>
    <cellStyle name="見出し 4" xfId="37" builtinId="19" customBuiltin="1"/>
    <cellStyle name="見出し 4 2" xfId="96" xr:uid="{00000000-0005-0000-0000-000055000000}"/>
    <cellStyle name="集計" xfId="38" builtinId="25" customBuiltin="1"/>
    <cellStyle name="集計 2" xfId="97" xr:uid="{00000000-0005-0000-0000-000057000000}"/>
    <cellStyle name="出力" xfId="39" builtinId="21" customBuiltin="1"/>
    <cellStyle name="出力 2" xfId="98" xr:uid="{00000000-0005-0000-0000-000059000000}"/>
    <cellStyle name="説明文" xfId="40" builtinId="53" customBuiltin="1"/>
    <cellStyle name="説明文 2" xfId="99" xr:uid="{00000000-0005-0000-0000-00005B000000}"/>
    <cellStyle name="通貨" xfId="41" builtinId="7"/>
    <cellStyle name="通貨 2" xfId="42" xr:uid="{00000000-0005-0000-0000-00005D000000}"/>
    <cellStyle name="通貨 2 2" xfId="118" xr:uid="{00000000-0005-0000-0000-00005E000000}"/>
    <cellStyle name="通貨 3" xfId="100" xr:uid="{00000000-0005-0000-0000-00005F000000}"/>
    <cellStyle name="入力" xfId="43" builtinId="20" customBuiltin="1"/>
    <cellStyle name="入力 2" xfId="101" xr:uid="{00000000-0005-0000-0000-000061000000}"/>
    <cellStyle name="標準" xfId="0" builtinId="0"/>
    <cellStyle name="標準 10" xfId="102" xr:uid="{00000000-0005-0000-0000-000063000000}"/>
    <cellStyle name="標準 11" xfId="103" xr:uid="{00000000-0005-0000-0000-000064000000}"/>
    <cellStyle name="標準 12" xfId="115" xr:uid="{00000000-0005-0000-0000-000065000000}"/>
    <cellStyle name="標準 2" xfId="44" xr:uid="{00000000-0005-0000-0000-000066000000}"/>
    <cellStyle name="標準 2 2" xfId="104" xr:uid="{00000000-0005-0000-0000-000067000000}"/>
    <cellStyle name="標準 2 2 2" xfId="116" xr:uid="{00000000-0005-0000-0000-000068000000}"/>
    <cellStyle name="標準 3" xfId="45" xr:uid="{00000000-0005-0000-0000-000069000000}"/>
    <cellStyle name="標準 3 2" xfId="105" xr:uid="{00000000-0005-0000-0000-00006A000000}"/>
    <cellStyle name="標準 3 3" xfId="117" xr:uid="{00000000-0005-0000-0000-00006B000000}"/>
    <cellStyle name="標準 4" xfId="48" xr:uid="{00000000-0005-0000-0000-00006C000000}"/>
    <cellStyle name="標準 4 2" xfId="106" xr:uid="{00000000-0005-0000-0000-00006D000000}"/>
    <cellStyle name="標準 5" xfId="107" xr:uid="{00000000-0005-0000-0000-00006E000000}"/>
    <cellStyle name="標準 6" xfId="108" xr:uid="{00000000-0005-0000-0000-00006F000000}"/>
    <cellStyle name="標準 7" xfId="109" xr:uid="{00000000-0005-0000-0000-000070000000}"/>
    <cellStyle name="標準 7 2" xfId="110" xr:uid="{00000000-0005-0000-0000-000071000000}"/>
    <cellStyle name="標準 7 2 2" xfId="111" xr:uid="{00000000-0005-0000-0000-000072000000}"/>
    <cellStyle name="標準 8" xfId="112" xr:uid="{00000000-0005-0000-0000-000073000000}"/>
    <cellStyle name="標準 9" xfId="113" xr:uid="{00000000-0005-0000-0000-000074000000}"/>
    <cellStyle name="標準_青少年交流計画経費案" xfId="46" xr:uid="{00000000-0005-0000-0000-000075000000}"/>
    <cellStyle name="良い" xfId="47" builtinId="26" customBuiltin="1"/>
    <cellStyle name="良い 2" xfId="114" xr:uid="{00000000-0005-0000-0000-000077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9525</xdr:rowOff>
    </xdr:from>
    <xdr:to>
      <xdr:col>4</xdr:col>
      <xdr:colOff>24773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AF2939-F0BE-41B9-BE98-F7FFD28AFB49}"/>
            </a:ext>
          </a:extLst>
        </xdr:cNvPr>
        <xdr:cNvSpPr>
          <a:spLocks noChangeArrowheads="1"/>
        </xdr:cNvSpPr>
      </xdr:nvSpPr>
      <xdr:spPr bwMode="auto">
        <a:xfrm>
          <a:off x="6431280" y="9525"/>
          <a:ext cx="466733" cy="1771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４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9525</xdr:rowOff>
    </xdr:from>
    <xdr:to>
      <xdr:col>4</xdr:col>
      <xdr:colOff>24773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858000" y="9525"/>
          <a:ext cx="805823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４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8EE9-5BBB-449E-8E5F-2D38C5A3B267}">
  <sheetPr>
    <tabColor rgb="FFFFFFCC"/>
    <pageSetUpPr fitToPage="1"/>
  </sheetPr>
  <dimension ref="B2:E15"/>
  <sheetViews>
    <sheetView tabSelected="1" view="pageBreakPreview" zoomScaleSheetLayoutView="100" workbookViewId="0"/>
  </sheetViews>
  <sheetFormatPr defaultColWidth="9" defaultRowHeight="13"/>
  <cols>
    <col min="1" max="2" width="3.08984375" style="255" customWidth="1"/>
    <col min="3" max="3" width="49" style="255" customWidth="1"/>
    <col min="4" max="4" width="44.90625" style="255" customWidth="1"/>
    <col min="5" max="5" width="9" style="255" customWidth="1"/>
    <col min="6" max="9" width="9.453125" style="255" customWidth="1"/>
    <col min="10" max="10" width="11.08984375" style="255" customWidth="1"/>
    <col min="11" max="18" width="3.453125" style="255" customWidth="1"/>
    <col min="19" max="16384" width="9" style="255"/>
  </cols>
  <sheetData>
    <row r="2" spans="2:5" ht="27" customHeight="1">
      <c r="B2" s="315"/>
      <c r="C2" s="344" t="s">
        <v>327</v>
      </c>
      <c r="D2" s="315"/>
    </row>
    <row r="3" spans="2:5" ht="16.5">
      <c r="B3" s="315"/>
      <c r="C3" s="327"/>
      <c r="D3" s="315"/>
    </row>
    <row r="4" spans="2:5" ht="16.5">
      <c r="B4" s="315"/>
      <c r="C4" s="315" t="s">
        <v>372</v>
      </c>
      <c r="D4" s="315"/>
    </row>
    <row r="5" spans="2:5" ht="16.5">
      <c r="B5" s="315"/>
      <c r="C5" s="317" t="s">
        <v>310</v>
      </c>
      <c r="E5" s="316"/>
    </row>
    <row r="6" spans="2:5" ht="16.5">
      <c r="B6" s="315"/>
      <c r="C6" s="317"/>
      <c r="D6" s="318" t="s">
        <v>309</v>
      </c>
      <c r="E6" s="316"/>
    </row>
    <row r="7" spans="2:5" ht="16.5">
      <c r="B7" s="315">
        <v>1</v>
      </c>
      <c r="C7" s="319" t="s">
        <v>328</v>
      </c>
      <c r="D7" s="320"/>
    </row>
    <row r="8" spans="2:5" ht="16.5">
      <c r="B8" s="315">
        <v>2</v>
      </c>
      <c r="C8" s="363" t="s">
        <v>370</v>
      </c>
      <c r="D8" s="364"/>
    </row>
    <row r="9" spans="2:5" ht="17" thickBot="1">
      <c r="B9" s="315">
        <v>3</v>
      </c>
      <c r="C9" s="329" t="s">
        <v>371</v>
      </c>
      <c r="D9" s="321"/>
    </row>
    <row r="10" spans="2:5" ht="17" thickTop="1">
      <c r="B10" s="315"/>
      <c r="C10" s="328" t="s">
        <v>308</v>
      </c>
      <c r="D10" s="322">
        <f>SUM(D7:D9)</f>
        <v>0</v>
      </c>
    </row>
    <row r="11" spans="2:5" ht="16.5">
      <c r="B11" s="315"/>
      <c r="C11" s="323"/>
      <c r="D11" s="315"/>
    </row>
    <row r="12" spans="2:5" ht="16.5">
      <c r="B12" s="315"/>
      <c r="C12" s="324"/>
      <c r="D12" s="315"/>
    </row>
    <row r="13" spans="2:5" ht="16.5">
      <c r="B13" s="315"/>
      <c r="C13" s="325"/>
      <c r="D13" s="326"/>
    </row>
    <row r="14" spans="2:5" ht="16.5">
      <c r="B14" s="315"/>
      <c r="C14" s="324"/>
      <c r="D14" s="315"/>
    </row>
    <row r="15" spans="2:5" ht="16.5">
      <c r="B15" s="315"/>
      <c r="C15" s="315"/>
      <c r="D15" s="315"/>
    </row>
  </sheetData>
  <phoneticPr fontId="20"/>
  <pageMargins left="0.51181102362204722" right="0.51181102362204722" top="0.56999999999999995" bottom="0.74803149606299213" header="0.31496062992125984" footer="0.31496062992125984"/>
  <pageSetup paperSize="9" scale="86" fitToHeight="0" orientation="portrait" r:id="rId1"/>
  <colBreaks count="1" manualBreakCount="1">
    <brk id="4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2:E16"/>
  <sheetViews>
    <sheetView view="pageBreakPreview" zoomScaleSheetLayoutView="100" workbookViewId="0"/>
  </sheetViews>
  <sheetFormatPr defaultColWidth="9" defaultRowHeight="13"/>
  <cols>
    <col min="1" max="2" width="3.08984375" style="255" customWidth="1"/>
    <col min="3" max="3" width="49" style="255" customWidth="1"/>
    <col min="4" max="4" width="44.90625" style="255" customWidth="1"/>
    <col min="5" max="5" width="9" style="255" customWidth="1"/>
    <col min="6" max="9" width="9.453125" style="255" customWidth="1"/>
    <col min="10" max="10" width="11.08984375" style="255" customWidth="1"/>
    <col min="11" max="18" width="3.453125" style="255" customWidth="1"/>
    <col min="19" max="16384" width="9" style="255"/>
  </cols>
  <sheetData>
    <row r="2" spans="2:5" ht="27" customHeight="1">
      <c r="B2" s="315"/>
      <c r="C2" s="344" t="s">
        <v>327</v>
      </c>
      <c r="D2" s="315"/>
    </row>
    <row r="3" spans="2:5" ht="16.5">
      <c r="B3" s="315"/>
      <c r="C3" s="327"/>
      <c r="D3" s="315"/>
    </row>
    <row r="4" spans="2:5" ht="16.5">
      <c r="B4" s="315"/>
      <c r="C4" s="315" t="s">
        <v>373</v>
      </c>
      <c r="D4" s="315"/>
    </row>
    <row r="5" spans="2:5" ht="16.5">
      <c r="B5" s="315"/>
      <c r="C5" s="317" t="s">
        <v>310</v>
      </c>
      <c r="E5" s="316"/>
    </row>
    <row r="6" spans="2:5" ht="16.5">
      <c r="B6" s="315"/>
      <c r="C6" s="317"/>
      <c r="D6" s="318" t="s">
        <v>309</v>
      </c>
      <c r="E6" s="316"/>
    </row>
    <row r="7" spans="2:5" ht="16.5">
      <c r="B7" s="315">
        <v>1</v>
      </c>
      <c r="C7" s="319" t="s">
        <v>328</v>
      </c>
      <c r="D7" s="320"/>
    </row>
    <row r="8" spans="2:5" ht="16.5">
      <c r="B8" s="315">
        <v>2</v>
      </c>
      <c r="C8" s="319" t="s">
        <v>329</v>
      </c>
      <c r="D8" s="320"/>
    </row>
    <row r="9" spans="2:5" ht="16.5">
      <c r="B9" s="315">
        <v>3</v>
      </c>
      <c r="C9" s="319" t="s">
        <v>330</v>
      </c>
      <c r="D9" s="320"/>
    </row>
    <row r="10" spans="2:5" ht="17" thickBot="1">
      <c r="B10" s="315">
        <v>4</v>
      </c>
      <c r="C10" s="329" t="s">
        <v>311</v>
      </c>
      <c r="D10" s="321"/>
    </row>
    <row r="11" spans="2:5" ht="17" thickTop="1">
      <c r="B11" s="315"/>
      <c r="C11" s="328" t="s">
        <v>308</v>
      </c>
      <c r="D11" s="322">
        <f>SUM(D7:D10)</f>
        <v>0</v>
      </c>
    </row>
    <row r="12" spans="2:5" ht="16.5">
      <c r="B12" s="315"/>
      <c r="C12" s="323"/>
      <c r="D12" s="315"/>
    </row>
    <row r="13" spans="2:5" ht="16.5">
      <c r="B13" s="315"/>
      <c r="C13" s="324"/>
      <c r="D13" s="315"/>
    </row>
    <row r="14" spans="2:5" ht="16.5">
      <c r="B14" s="315"/>
      <c r="C14" s="325"/>
      <c r="D14" s="326"/>
    </row>
    <row r="15" spans="2:5" ht="16.5">
      <c r="B15" s="315"/>
      <c r="C15" s="324"/>
      <c r="D15" s="315"/>
    </row>
    <row r="16" spans="2:5" ht="16.5">
      <c r="B16" s="315"/>
      <c r="C16" s="315"/>
      <c r="D16" s="315"/>
    </row>
  </sheetData>
  <phoneticPr fontId="20"/>
  <pageMargins left="0.51181102362204722" right="0.51181102362204722" top="0.56999999999999995" bottom="0.74803149606299213" header="0.31496062992125984" footer="0.31496062992125984"/>
  <pageSetup paperSize="9" scale="86" fitToHeight="0" orientation="portrait" r:id="rId1"/>
  <colBreaks count="1" manualBreakCount="1">
    <brk id="4" max="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view="pageBreakPreview" zoomScale="85" zoomScaleNormal="55" zoomScaleSheetLayoutView="85" workbookViewId="0">
      <selection sqref="A1:N1"/>
    </sheetView>
  </sheetViews>
  <sheetFormatPr defaultColWidth="9" defaultRowHeight="13"/>
  <cols>
    <col min="1" max="1" width="17.90625" style="29" customWidth="1"/>
    <col min="2" max="2" width="26.453125" style="29" customWidth="1"/>
    <col min="3" max="3" width="30.90625" style="29" customWidth="1"/>
    <col min="4" max="4" width="2.6328125" style="29" customWidth="1"/>
    <col min="5" max="5" width="2.08984375" style="29" customWidth="1"/>
    <col min="6" max="7" width="9" style="29"/>
    <col min="8" max="8" width="18.36328125" style="29" customWidth="1"/>
    <col min="9" max="9" width="18.08984375" style="29" customWidth="1"/>
    <col min="10" max="11" width="14.90625" style="29" bestFit="1" customWidth="1"/>
    <col min="12" max="12" width="11.36328125" style="29" customWidth="1"/>
    <col min="13" max="14" width="9" style="29"/>
    <col min="15" max="15" width="4.08984375" style="29" customWidth="1"/>
    <col min="16" max="16384" width="9" style="29"/>
  </cols>
  <sheetData>
    <row r="1" spans="1:14" ht="20.149999999999999" customHeight="1">
      <c r="A1" s="385" t="s">
        <v>45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ht="20.149999999999999" customHeight="1">
      <c r="A2" s="386" t="s">
        <v>374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14" ht="20.149999999999999" customHeight="1" thickBot="1">
      <c r="A3" s="239" t="s">
        <v>162</v>
      </c>
      <c r="B3" s="30"/>
      <c r="C3" s="388" t="s">
        <v>128</v>
      </c>
      <c r="D3" s="388"/>
      <c r="E3" s="388"/>
      <c r="F3" s="388"/>
      <c r="G3" s="388"/>
      <c r="H3" s="388"/>
      <c r="I3" s="6"/>
      <c r="J3" s="31"/>
      <c r="K3" s="31"/>
      <c r="L3" s="31"/>
      <c r="M3" s="31"/>
      <c r="N3" s="31"/>
    </row>
    <row r="4" spans="1:14" ht="30" customHeight="1" thickBot="1">
      <c r="A4" s="32" t="s">
        <v>11</v>
      </c>
      <c r="B4" s="33" t="s">
        <v>12</v>
      </c>
      <c r="C4" s="33" t="s">
        <v>13</v>
      </c>
      <c r="D4" s="34"/>
      <c r="E4" s="35"/>
      <c r="F4" s="35"/>
      <c r="G4" s="35"/>
      <c r="H4" s="36"/>
      <c r="I4" s="32" t="s">
        <v>61</v>
      </c>
      <c r="J4" s="37"/>
      <c r="K4" s="38"/>
      <c r="L4" s="38"/>
      <c r="M4" s="38"/>
      <c r="N4" s="102"/>
    </row>
    <row r="5" spans="1:14" ht="30" customHeight="1" thickTop="1">
      <c r="A5" s="1" t="s">
        <v>133</v>
      </c>
      <c r="B5" s="352" t="s">
        <v>118</v>
      </c>
      <c r="C5" s="5" t="s">
        <v>217</v>
      </c>
      <c r="D5" s="9" t="s">
        <v>66</v>
      </c>
      <c r="E5" s="391" t="s">
        <v>67</v>
      </c>
      <c r="F5" s="392"/>
      <c r="G5" s="392"/>
      <c r="H5" s="393"/>
      <c r="I5" s="7"/>
      <c r="J5" s="10"/>
      <c r="K5" s="349"/>
      <c r="L5" s="349"/>
      <c r="M5" s="349"/>
      <c r="N5" s="14"/>
    </row>
    <row r="6" spans="1:14" ht="30" customHeight="1">
      <c r="A6" s="1"/>
      <c r="B6" s="17" t="s">
        <v>130</v>
      </c>
      <c r="C6" s="5"/>
      <c r="D6" s="9" t="s">
        <v>14</v>
      </c>
      <c r="E6" s="350" t="s">
        <v>62</v>
      </c>
      <c r="F6" s="350"/>
      <c r="G6" s="350"/>
      <c r="H6" s="351"/>
      <c r="I6" s="51"/>
      <c r="J6" s="45"/>
      <c r="K6" s="52" t="s">
        <v>131</v>
      </c>
      <c r="L6" s="52">
        <v>0</v>
      </c>
      <c r="M6" s="349"/>
      <c r="N6" s="14"/>
    </row>
    <row r="7" spans="1:14" ht="30" customHeight="1">
      <c r="A7" s="1"/>
      <c r="B7" s="17"/>
      <c r="C7" s="5"/>
      <c r="D7" s="9" t="s">
        <v>15</v>
      </c>
      <c r="E7" s="350"/>
      <c r="F7" s="350"/>
      <c r="G7" s="350"/>
      <c r="H7" s="351"/>
      <c r="I7" s="51"/>
      <c r="J7" s="45"/>
      <c r="K7" s="52" t="s">
        <v>132</v>
      </c>
      <c r="L7" s="52">
        <v>0</v>
      </c>
      <c r="M7" s="349"/>
      <c r="N7" s="14"/>
    </row>
    <row r="8" spans="1:14" ht="30" customHeight="1">
      <c r="A8" s="1"/>
      <c r="B8" s="17"/>
      <c r="C8" s="5"/>
      <c r="D8" s="9" t="s">
        <v>16</v>
      </c>
      <c r="E8" s="350"/>
      <c r="F8" s="350"/>
      <c r="G8" s="350"/>
      <c r="H8" s="351"/>
      <c r="I8" s="51"/>
      <c r="J8" s="45"/>
      <c r="K8" s="52"/>
      <c r="L8" s="52">
        <v>0</v>
      </c>
      <c r="M8" s="349"/>
      <c r="N8" s="14"/>
    </row>
    <row r="9" spans="1:14" ht="30" customHeight="1">
      <c r="A9" s="1"/>
      <c r="B9" s="20"/>
      <c r="C9" s="5"/>
      <c r="D9" s="9" t="s">
        <v>49</v>
      </c>
      <c r="E9" s="350"/>
      <c r="F9" s="350"/>
      <c r="G9" s="350"/>
      <c r="H9" s="351"/>
      <c r="I9" s="51"/>
      <c r="J9" s="45"/>
      <c r="K9" s="52"/>
      <c r="L9" s="52">
        <v>0</v>
      </c>
      <c r="M9" s="349"/>
      <c r="N9" s="14"/>
    </row>
    <row r="10" spans="1:14" ht="30" customHeight="1">
      <c r="A10" s="1"/>
      <c r="B10" s="206" t="s">
        <v>146</v>
      </c>
      <c r="C10" s="8" t="s">
        <v>119</v>
      </c>
      <c r="D10" s="9" t="s">
        <v>25</v>
      </c>
      <c r="E10" s="350" t="s">
        <v>48</v>
      </c>
      <c r="F10" s="350"/>
      <c r="G10" s="350"/>
      <c r="H10" s="351"/>
      <c r="I10" s="51"/>
      <c r="J10" s="45"/>
      <c r="K10" s="52"/>
      <c r="L10" s="52">
        <v>0</v>
      </c>
      <c r="M10" s="349"/>
      <c r="N10" s="14"/>
    </row>
    <row r="11" spans="1:14" ht="30" customHeight="1">
      <c r="A11" s="231" t="s">
        <v>74</v>
      </c>
      <c r="B11" s="232"/>
      <c r="C11" s="5"/>
      <c r="D11" s="9" t="s">
        <v>26</v>
      </c>
      <c r="E11" s="350" t="s">
        <v>27</v>
      </c>
      <c r="F11" s="350"/>
      <c r="G11" s="350"/>
      <c r="H11" s="351"/>
      <c r="I11" s="51"/>
      <c r="J11" s="53"/>
      <c r="K11" s="54"/>
      <c r="L11" s="207">
        <v>0</v>
      </c>
      <c r="M11" s="56"/>
      <c r="N11" s="104"/>
    </row>
    <row r="12" spans="1:14" ht="30" customHeight="1">
      <c r="A12" s="375" t="s">
        <v>349</v>
      </c>
      <c r="B12" s="112"/>
      <c r="C12" s="5"/>
      <c r="D12" s="9" t="s">
        <v>28</v>
      </c>
      <c r="E12" s="350" t="s">
        <v>29</v>
      </c>
      <c r="F12" s="350"/>
      <c r="G12" s="350"/>
      <c r="H12" s="351"/>
      <c r="I12" s="51"/>
      <c r="J12" s="53"/>
      <c r="K12" s="54"/>
      <c r="L12" s="207">
        <v>0</v>
      </c>
      <c r="M12" s="56"/>
      <c r="N12" s="104"/>
    </row>
    <row r="13" spans="1:14" ht="30" customHeight="1">
      <c r="A13" s="375"/>
      <c r="B13" s="112"/>
      <c r="C13" s="5"/>
      <c r="D13" s="9" t="s">
        <v>30</v>
      </c>
      <c r="E13" s="350" t="s">
        <v>31</v>
      </c>
      <c r="F13" s="350"/>
      <c r="G13" s="350"/>
      <c r="H13" s="351"/>
      <c r="I13" s="51"/>
      <c r="J13" s="53"/>
      <c r="K13" s="52"/>
      <c r="L13" s="207">
        <v>0</v>
      </c>
      <c r="M13" s="56"/>
      <c r="N13" s="104"/>
    </row>
    <row r="14" spans="1:14" ht="30" customHeight="1">
      <c r="A14" s="376" t="s">
        <v>354</v>
      </c>
      <c r="B14" s="112"/>
      <c r="C14" s="5"/>
      <c r="D14" s="9" t="s">
        <v>32</v>
      </c>
      <c r="E14" s="350" t="s">
        <v>159</v>
      </c>
      <c r="F14" s="350"/>
      <c r="G14" s="350"/>
      <c r="H14" s="351"/>
      <c r="I14" s="51"/>
      <c r="J14" s="53"/>
      <c r="K14" s="52"/>
      <c r="L14" s="207">
        <v>0</v>
      </c>
      <c r="M14" s="56"/>
      <c r="N14" s="104"/>
    </row>
    <row r="15" spans="1:14" ht="30" customHeight="1">
      <c r="A15" s="377"/>
      <c r="B15" s="3"/>
      <c r="C15" s="8" t="s">
        <v>120</v>
      </c>
      <c r="D15" s="9" t="s">
        <v>33</v>
      </c>
      <c r="E15" s="350" t="s">
        <v>350</v>
      </c>
      <c r="F15" s="350"/>
      <c r="G15" s="350"/>
      <c r="H15" s="351"/>
      <c r="I15" s="51"/>
      <c r="J15" s="45"/>
      <c r="K15" s="62"/>
      <c r="L15" s="52">
        <v>0</v>
      </c>
      <c r="M15" s="349"/>
      <c r="N15" s="14"/>
    </row>
    <row r="16" spans="1:14" ht="30" customHeight="1">
      <c r="A16" s="1"/>
      <c r="B16" s="6"/>
      <c r="C16" s="5" t="s">
        <v>140</v>
      </c>
      <c r="D16" s="9" t="s">
        <v>26</v>
      </c>
      <c r="E16" s="365" t="s">
        <v>351</v>
      </c>
      <c r="F16" s="378"/>
      <c r="G16" s="378"/>
      <c r="H16" s="379"/>
      <c r="I16" s="51"/>
      <c r="J16" s="45"/>
      <c r="K16" s="62"/>
      <c r="L16" s="52">
        <v>0</v>
      </c>
      <c r="M16" s="349"/>
      <c r="N16" s="14"/>
    </row>
    <row r="17" spans="1:14" ht="30" customHeight="1">
      <c r="A17" s="1"/>
      <c r="B17" s="6"/>
      <c r="C17" s="352" t="s">
        <v>121</v>
      </c>
      <c r="D17" s="9" t="s">
        <v>25</v>
      </c>
      <c r="E17" s="350" t="s">
        <v>34</v>
      </c>
      <c r="F17" s="350"/>
      <c r="G17" s="350"/>
      <c r="H17" s="389" t="s">
        <v>348</v>
      </c>
      <c r="I17" s="51"/>
      <c r="J17" s="45"/>
      <c r="K17" s="60"/>
      <c r="L17" s="52">
        <v>0</v>
      </c>
      <c r="M17" s="349"/>
      <c r="N17" s="14"/>
    </row>
    <row r="18" spans="1:14" ht="30" customHeight="1">
      <c r="A18" s="1"/>
      <c r="B18" s="6"/>
      <c r="C18" s="17"/>
      <c r="D18" s="9" t="s">
        <v>26</v>
      </c>
      <c r="E18" s="350" t="s">
        <v>35</v>
      </c>
      <c r="F18" s="350"/>
      <c r="G18" s="350"/>
      <c r="H18" s="390"/>
      <c r="I18" s="51"/>
      <c r="J18" s="45"/>
      <c r="K18" s="60"/>
      <c r="L18" s="52">
        <v>0</v>
      </c>
      <c r="M18" s="349"/>
      <c r="N18" s="14"/>
    </row>
    <row r="19" spans="1:14" ht="30" customHeight="1">
      <c r="A19" s="1"/>
      <c r="B19" s="67"/>
      <c r="C19" s="8" t="s">
        <v>239</v>
      </c>
      <c r="D19" s="9" t="s">
        <v>25</v>
      </c>
      <c r="E19" s="365" t="s">
        <v>334</v>
      </c>
      <c r="F19" s="365"/>
      <c r="G19" s="365"/>
      <c r="H19" s="379"/>
      <c r="I19" s="51"/>
      <c r="J19" s="53"/>
      <c r="K19" s="54"/>
      <c r="L19" s="52">
        <v>0</v>
      </c>
      <c r="M19" s="349"/>
      <c r="N19" s="14"/>
    </row>
    <row r="20" spans="1:14" ht="30" customHeight="1">
      <c r="A20" s="1"/>
      <c r="B20" s="116"/>
      <c r="C20" s="17"/>
      <c r="D20" s="13" t="s">
        <v>26</v>
      </c>
      <c r="E20" s="372" t="s">
        <v>335</v>
      </c>
      <c r="F20" s="372"/>
      <c r="G20" s="372"/>
      <c r="H20" s="14"/>
      <c r="I20" s="51"/>
      <c r="J20" s="109"/>
      <c r="K20" s="110"/>
      <c r="L20" s="349"/>
      <c r="M20" s="349"/>
      <c r="N20" s="14"/>
    </row>
    <row r="21" spans="1:14" ht="30" customHeight="1">
      <c r="A21" s="1"/>
      <c r="B21" s="116"/>
      <c r="C21" s="17"/>
      <c r="D21" s="13" t="s">
        <v>28</v>
      </c>
      <c r="E21" s="382" t="s">
        <v>336</v>
      </c>
      <c r="F21" s="378"/>
      <c r="G21" s="378"/>
      <c r="H21" s="379"/>
      <c r="I21" s="51"/>
      <c r="J21" s="109"/>
      <c r="K21" s="110"/>
      <c r="L21" s="52">
        <v>0</v>
      </c>
      <c r="M21" s="349"/>
      <c r="N21" s="14"/>
    </row>
    <row r="22" spans="1:14" ht="30" customHeight="1">
      <c r="A22" s="243"/>
      <c r="B22" s="2"/>
      <c r="C22" s="20"/>
      <c r="D22" s="242" t="s">
        <v>30</v>
      </c>
      <c r="E22" s="372" t="s">
        <v>337</v>
      </c>
      <c r="F22" s="372"/>
      <c r="G22" s="372"/>
      <c r="H22" s="19" t="s">
        <v>64</v>
      </c>
      <c r="I22" s="51"/>
      <c r="J22" s="113"/>
      <c r="K22" s="110"/>
      <c r="L22" s="349"/>
      <c r="M22" s="349"/>
      <c r="N22" s="14"/>
    </row>
    <row r="23" spans="1:14" ht="30" customHeight="1">
      <c r="A23" s="1"/>
      <c r="B23" s="3"/>
      <c r="C23" s="253" t="s">
        <v>245</v>
      </c>
      <c r="D23" s="242" t="s">
        <v>25</v>
      </c>
      <c r="E23" s="349" t="s">
        <v>242</v>
      </c>
      <c r="F23" s="349"/>
      <c r="G23" s="349"/>
      <c r="H23" s="19"/>
      <c r="I23" s="51"/>
      <c r="J23" s="113"/>
      <c r="K23" s="110"/>
      <c r="L23" s="349"/>
      <c r="M23" s="349"/>
      <c r="N23" s="14"/>
    </row>
    <row r="24" spans="1:14" ht="30" customHeight="1">
      <c r="A24" s="1"/>
      <c r="B24" s="3"/>
      <c r="C24" s="380" t="s">
        <v>352</v>
      </c>
      <c r="D24" s="13" t="s">
        <v>76</v>
      </c>
      <c r="E24" s="350" t="s">
        <v>62</v>
      </c>
      <c r="F24" s="350"/>
      <c r="G24" s="349"/>
      <c r="H24" s="14"/>
      <c r="I24" s="51"/>
      <c r="J24" s="113"/>
      <c r="K24" s="110"/>
      <c r="L24" s="52">
        <v>0</v>
      </c>
      <c r="M24" s="349"/>
      <c r="N24" s="14"/>
    </row>
    <row r="25" spans="1:14" ht="30" customHeight="1">
      <c r="A25" s="1"/>
      <c r="B25" s="3"/>
      <c r="C25" s="381"/>
      <c r="D25" s="254" t="s">
        <v>240</v>
      </c>
      <c r="E25" s="18"/>
      <c r="F25" s="18"/>
      <c r="G25" s="18"/>
      <c r="H25" s="66"/>
      <c r="I25" s="51"/>
      <c r="J25" s="113"/>
      <c r="K25" s="110"/>
      <c r="L25" s="52"/>
      <c r="M25" s="65"/>
      <c r="N25" s="66"/>
    </row>
    <row r="26" spans="1:14" ht="30" customHeight="1">
      <c r="A26" s="1"/>
      <c r="B26" s="8" t="s">
        <v>176</v>
      </c>
      <c r="C26" s="16" t="s">
        <v>218</v>
      </c>
      <c r="D26" s="9" t="s">
        <v>25</v>
      </c>
      <c r="E26" s="387" t="s">
        <v>246</v>
      </c>
      <c r="F26" s="366"/>
      <c r="G26" s="366"/>
      <c r="H26" s="367"/>
      <c r="I26" s="51"/>
      <c r="J26" s="45"/>
      <c r="K26" s="115">
        <v>1</v>
      </c>
      <c r="L26" s="61"/>
      <c r="M26" s="61"/>
      <c r="N26" s="14"/>
    </row>
    <row r="27" spans="1:14" ht="30" customHeight="1">
      <c r="A27" s="1"/>
      <c r="B27" s="5"/>
      <c r="C27" s="16" t="s">
        <v>178</v>
      </c>
      <c r="D27" s="9" t="s">
        <v>25</v>
      </c>
      <c r="E27" s="372" t="s">
        <v>247</v>
      </c>
      <c r="F27" s="366"/>
      <c r="G27" s="366"/>
      <c r="H27" s="367"/>
      <c r="I27" s="51"/>
      <c r="J27" s="45"/>
      <c r="K27" s="115"/>
      <c r="L27" s="61"/>
      <c r="M27" s="61"/>
      <c r="N27" s="14"/>
    </row>
    <row r="28" spans="1:14" ht="30" customHeight="1">
      <c r="A28" s="1"/>
      <c r="B28" s="67"/>
      <c r="C28" s="17"/>
      <c r="D28" s="9" t="s">
        <v>177</v>
      </c>
      <c r="E28" s="249" t="s">
        <v>189</v>
      </c>
      <c r="F28" s="247"/>
      <c r="G28" s="247"/>
      <c r="H28" s="248"/>
      <c r="I28" s="51"/>
      <c r="J28" s="45"/>
      <c r="K28" s="115"/>
      <c r="L28" s="61"/>
      <c r="M28" s="61"/>
      <c r="N28" s="14"/>
    </row>
    <row r="29" spans="1:14" ht="30" customHeight="1">
      <c r="A29" s="1"/>
      <c r="B29" s="67"/>
      <c r="C29" s="8" t="s">
        <v>219</v>
      </c>
      <c r="D29" s="9" t="s">
        <v>25</v>
      </c>
      <c r="E29" s="249" t="s">
        <v>135</v>
      </c>
      <c r="F29" s="249"/>
      <c r="G29" s="249"/>
      <c r="H29" s="251" t="s">
        <v>136</v>
      </c>
      <c r="I29" s="51"/>
      <c r="J29" s="45"/>
      <c r="K29" s="114"/>
      <c r="L29" s="61"/>
      <c r="M29" s="61"/>
      <c r="N29" s="14"/>
    </row>
    <row r="30" spans="1:14" ht="30" customHeight="1">
      <c r="A30" s="1"/>
      <c r="B30" s="67"/>
      <c r="C30" s="16" t="s">
        <v>220</v>
      </c>
      <c r="D30" s="9" t="s">
        <v>33</v>
      </c>
      <c r="E30" s="249" t="s">
        <v>37</v>
      </c>
      <c r="F30" s="249"/>
      <c r="G30" s="249"/>
      <c r="H30" s="251"/>
      <c r="I30" s="51"/>
      <c r="J30" s="53"/>
      <c r="K30" s="61"/>
      <c r="L30" s="61"/>
      <c r="M30" s="61"/>
      <c r="N30" s="14"/>
    </row>
    <row r="31" spans="1:14" ht="30" customHeight="1">
      <c r="A31" s="1"/>
      <c r="B31" s="67"/>
      <c r="C31" s="17"/>
      <c r="D31" s="9" t="s">
        <v>168</v>
      </c>
      <c r="E31" s="249" t="s">
        <v>137</v>
      </c>
      <c r="F31" s="249"/>
      <c r="G31" s="249"/>
      <c r="H31" s="251"/>
      <c r="I31" s="51"/>
      <c r="J31" s="45"/>
      <c r="K31" s="110"/>
      <c r="L31" s="54"/>
      <c r="M31" s="61"/>
      <c r="N31" s="14"/>
    </row>
    <row r="32" spans="1:14" ht="30" customHeight="1">
      <c r="A32" s="1"/>
      <c r="B32" s="67"/>
      <c r="C32" s="17"/>
      <c r="D32" s="9" t="s">
        <v>169</v>
      </c>
      <c r="E32" s="382" t="s">
        <v>248</v>
      </c>
      <c r="F32" s="383"/>
      <c r="G32" s="383"/>
      <c r="H32" s="384"/>
      <c r="I32" s="51"/>
      <c r="J32" s="45"/>
      <c r="K32" s="110"/>
      <c r="L32" s="54"/>
      <c r="M32" s="61"/>
      <c r="N32" s="14"/>
    </row>
    <row r="33" spans="1:14" ht="30" customHeight="1">
      <c r="A33" s="1"/>
      <c r="B33" s="67"/>
      <c r="C33" s="17"/>
      <c r="D33" s="9" t="s">
        <v>170</v>
      </c>
      <c r="E33" s="249" t="s">
        <v>4</v>
      </c>
      <c r="F33" s="249"/>
      <c r="G33" s="249"/>
      <c r="H33" s="251"/>
      <c r="I33" s="51"/>
      <c r="J33" s="45"/>
      <c r="K33" s="110"/>
      <c r="L33" s="54"/>
      <c r="M33" s="61"/>
      <c r="N33" s="14"/>
    </row>
    <row r="34" spans="1:14" ht="30" customHeight="1">
      <c r="A34" s="1"/>
      <c r="B34" s="67"/>
      <c r="C34" s="17"/>
      <c r="D34" s="9" t="s">
        <v>32</v>
      </c>
      <c r="E34" s="249" t="s">
        <v>9</v>
      </c>
      <c r="F34" s="249"/>
      <c r="G34" s="249"/>
      <c r="H34" s="251"/>
      <c r="I34" s="51"/>
      <c r="J34" s="45"/>
      <c r="K34" s="110"/>
      <c r="L34" s="54"/>
      <c r="M34" s="61"/>
      <c r="N34" s="14"/>
    </row>
    <row r="35" spans="1:14" ht="30" customHeight="1">
      <c r="A35" s="1"/>
      <c r="B35" s="3"/>
      <c r="C35" s="8" t="s">
        <v>175</v>
      </c>
      <c r="D35" s="9" t="s">
        <v>25</v>
      </c>
      <c r="E35" s="387" t="s">
        <v>338</v>
      </c>
      <c r="F35" s="366"/>
      <c r="G35" s="366"/>
      <c r="H35" s="367"/>
      <c r="I35" s="51"/>
      <c r="J35" s="45"/>
      <c r="K35" s="115">
        <v>1</v>
      </c>
      <c r="L35" s="61"/>
      <c r="M35" s="61"/>
      <c r="N35" s="14"/>
    </row>
    <row r="36" spans="1:14" ht="30" customHeight="1">
      <c r="A36" s="1"/>
      <c r="B36" s="3"/>
      <c r="C36" s="20"/>
      <c r="D36" s="13" t="s">
        <v>171</v>
      </c>
      <c r="E36" s="382" t="s">
        <v>339</v>
      </c>
      <c r="F36" s="366"/>
      <c r="G36" s="366"/>
      <c r="H36" s="367"/>
      <c r="I36" s="57"/>
      <c r="J36" s="63"/>
      <c r="K36" s="68"/>
      <c r="L36" s="52">
        <v>0</v>
      </c>
      <c r="M36" s="249"/>
      <c r="N36" s="14"/>
    </row>
    <row r="37" spans="1:14" ht="30" customHeight="1">
      <c r="A37" s="1"/>
      <c r="B37" s="3"/>
      <c r="C37" s="8" t="s">
        <v>221</v>
      </c>
      <c r="D37" s="9" t="s">
        <v>25</v>
      </c>
      <c r="E37" s="365" t="s">
        <v>222</v>
      </c>
      <c r="F37" s="366"/>
      <c r="G37" s="366"/>
      <c r="H37" s="367"/>
      <c r="I37" s="51"/>
      <c r="J37" s="45"/>
      <c r="K37" s="68"/>
      <c r="L37" s="69"/>
      <c r="M37" s="249"/>
      <c r="N37" s="14"/>
    </row>
    <row r="38" spans="1:14" ht="30" customHeight="1">
      <c r="A38" s="1"/>
      <c r="B38" s="3"/>
      <c r="C38" s="11"/>
      <c r="D38" s="13" t="s">
        <v>168</v>
      </c>
      <c r="E38" s="382" t="s">
        <v>208</v>
      </c>
      <c r="F38" s="366"/>
      <c r="G38" s="366"/>
      <c r="H38" s="367"/>
      <c r="I38" s="51"/>
      <c r="J38" s="45"/>
      <c r="K38" s="68"/>
      <c r="L38" s="69"/>
      <c r="M38" s="249"/>
      <c r="N38" s="14"/>
    </row>
    <row r="39" spans="1:14" ht="30" customHeight="1">
      <c r="A39" s="1"/>
      <c r="B39" s="3"/>
      <c r="C39" s="5" t="s">
        <v>232</v>
      </c>
      <c r="D39" s="9" t="s">
        <v>233</v>
      </c>
      <c r="E39" s="365" t="s">
        <v>237</v>
      </c>
      <c r="F39" s="366"/>
      <c r="G39" s="366"/>
      <c r="H39" s="367"/>
      <c r="I39" s="51"/>
      <c r="J39" s="45"/>
      <c r="K39" s="68"/>
      <c r="L39" s="52">
        <v>0</v>
      </c>
      <c r="M39" s="249"/>
      <c r="N39" s="14"/>
    </row>
    <row r="40" spans="1:14" ht="30" customHeight="1">
      <c r="A40" s="1"/>
      <c r="B40" s="3"/>
      <c r="C40" s="5"/>
      <c r="D40" s="9" t="s">
        <v>234</v>
      </c>
      <c r="E40" s="365" t="s">
        <v>235</v>
      </c>
      <c r="F40" s="366"/>
      <c r="G40" s="366"/>
      <c r="H40" s="367"/>
      <c r="I40" s="51"/>
      <c r="J40" s="45"/>
      <c r="K40" s="115">
        <v>1</v>
      </c>
      <c r="L40" s="69"/>
      <c r="M40" s="249"/>
      <c r="N40" s="14"/>
    </row>
    <row r="41" spans="1:14" ht="30" customHeight="1">
      <c r="A41" s="1"/>
      <c r="B41" s="3"/>
      <c r="C41" s="17"/>
      <c r="D41" s="254" t="s">
        <v>236</v>
      </c>
      <c r="E41" s="365" t="s">
        <v>238</v>
      </c>
      <c r="F41" s="366"/>
      <c r="G41" s="366"/>
      <c r="H41" s="367"/>
      <c r="I41" s="51"/>
      <c r="J41" s="45"/>
      <c r="K41" s="60"/>
      <c r="L41" s="52">
        <v>0</v>
      </c>
      <c r="M41" s="249"/>
      <c r="N41" s="14"/>
    </row>
    <row r="42" spans="1:14" ht="30" customHeight="1">
      <c r="A42" s="1"/>
      <c r="B42" s="8" t="s">
        <v>223</v>
      </c>
      <c r="C42" s="8" t="s">
        <v>249</v>
      </c>
      <c r="D42" s="21" t="s">
        <v>33</v>
      </c>
      <c r="E42" s="371" t="s">
        <v>340</v>
      </c>
      <c r="F42" s="372"/>
      <c r="G42" s="372"/>
      <c r="H42" s="22" t="s">
        <v>63</v>
      </c>
      <c r="I42" s="51"/>
      <c r="J42" s="111"/>
      <c r="K42" s="114"/>
      <c r="L42" s="52">
        <v>0</v>
      </c>
      <c r="M42" s="23"/>
      <c r="N42" s="94"/>
    </row>
    <row r="43" spans="1:14" ht="30" customHeight="1">
      <c r="A43" s="1"/>
      <c r="B43" s="67"/>
      <c r="C43" s="5"/>
      <c r="D43" s="9" t="s">
        <v>26</v>
      </c>
      <c r="E43" s="249" t="s">
        <v>341</v>
      </c>
      <c r="F43" s="249"/>
      <c r="G43" s="249"/>
      <c r="H43" s="251"/>
      <c r="I43" s="51"/>
      <c r="J43" s="45"/>
      <c r="K43" s="114"/>
      <c r="L43" s="52">
        <v>0</v>
      </c>
      <c r="M43" s="61"/>
      <c r="N43" s="14"/>
    </row>
    <row r="44" spans="1:14" ht="30" customHeight="1">
      <c r="A44" s="1"/>
      <c r="B44" s="67"/>
      <c r="C44" s="5"/>
      <c r="D44" s="9" t="s">
        <v>166</v>
      </c>
      <c r="E44" s="249" t="s">
        <v>174</v>
      </c>
      <c r="F44" s="249"/>
      <c r="G44" s="249"/>
      <c r="H44" s="251"/>
      <c r="I44" s="51"/>
      <c r="J44" s="45"/>
      <c r="K44" s="114"/>
      <c r="L44" s="52">
        <v>0</v>
      </c>
      <c r="M44" s="61"/>
      <c r="N44" s="14"/>
    </row>
    <row r="45" spans="1:14" ht="30" customHeight="1">
      <c r="A45" s="1"/>
      <c r="B45" s="67"/>
      <c r="C45" s="5"/>
      <c r="D45" s="9" t="s">
        <v>167</v>
      </c>
      <c r="E45" s="249" t="s">
        <v>65</v>
      </c>
      <c r="F45" s="249"/>
      <c r="G45" s="249"/>
      <c r="H45" s="251"/>
      <c r="I45" s="51"/>
      <c r="J45" s="45"/>
      <c r="K45" s="114"/>
      <c r="L45" s="52">
        <v>0</v>
      </c>
      <c r="M45" s="61"/>
      <c r="N45" s="14"/>
    </row>
    <row r="46" spans="1:14" ht="30" customHeight="1">
      <c r="A46" s="1"/>
      <c r="B46" s="67"/>
      <c r="C46" s="5"/>
      <c r="D46" s="9" t="s">
        <v>32</v>
      </c>
      <c r="E46" s="249" t="s">
        <v>342</v>
      </c>
      <c r="F46" s="249"/>
      <c r="G46" s="249"/>
      <c r="H46" s="251"/>
      <c r="I46" s="51"/>
      <c r="J46" s="45"/>
      <c r="K46" s="114"/>
      <c r="L46" s="52">
        <v>0</v>
      </c>
      <c r="M46" s="61"/>
      <c r="N46" s="14"/>
    </row>
    <row r="47" spans="1:14" ht="30" customHeight="1">
      <c r="A47" s="1"/>
      <c r="B47" s="67"/>
      <c r="C47" s="5"/>
      <c r="D47" s="21"/>
      <c r="E47" s="249"/>
      <c r="F47" s="249"/>
      <c r="G47" s="249"/>
      <c r="H47" s="251"/>
      <c r="I47" s="51"/>
      <c r="J47" s="45"/>
      <c r="K47" s="114"/>
      <c r="L47" s="52"/>
      <c r="M47" s="61"/>
      <c r="N47" s="14"/>
    </row>
    <row r="48" spans="1:14" ht="30" customHeight="1">
      <c r="A48" s="1"/>
      <c r="B48" s="67"/>
      <c r="C48" s="5"/>
      <c r="D48" s="21"/>
      <c r="E48" s="249"/>
      <c r="F48" s="249"/>
      <c r="G48" s="249"/>
      <c r="H48" s="251"/>
      <c r="I48" s="51"/>
      <c r="J48" s="45"/>
      <c r="K48" s="114"/>
      <c r="L48" s="52"/>
      <c r="M48" s="61"/>
      <c r="N48" s="14"/>
    </row>
    <row r="49" spans="1:14" ht="30" customHeight="1">
      <c r="A49" s="1"/>
      <c r="B49" s="8" t="s">
        <v>185</v>
      </c>
      <c r="C49" s="8" t="s">
        <v>215</v>
      </c>
      <c r="D49" s="21" t="s">
        <v>25</v>
      </c>
      <c r="E49" s="365" t="s">
        <v>186</v>
      </c>
      <c r="F49" s="366"/>
      <c r="G49" s="366"/>
      <c r="H49" s="367"/>
      <c r="I49" s="51"/>
      <c r="J49" s="45"/>
      <c r="K49" s="60"/>
      <c r="L49" s="70"/>
      <c r="M49" s="249"/>
      <c r="N49" s="14"/>
    </row>
    <row r="50" spans="1:14" ht="30" customHeight="1">
      <c r="A50" s="1"/>
      <c r="B50" s="3"/>
      <c r="C50" s="5"/>
      <c r="D50" s="9" t="s">
        <v>26</v>
      </c>
      <c r="E50" s="366" t="s">
        <v>187</v>
      </c>
      <c r="F50" s="368"/>
      <c r="G50" s="368"/>
      <c r="H50" s="369"/>
      <c r="I50" s="4"/>
      <c r="J50" s="10"/>
      <c r="K50" s="249"/>
      <c r="L50" s="249"/>
      <c r="M50" s="249"/>
      <c r="N50" s="14"/>
    </row>
    <row r="51" spans="1:14" ht="30" customHeight="1">
      <c r="A51" s="1"/>
      <c r="B51" s="233"/>
      <c r="C51" s="11"/>
      <c r="D51" s="9" t="s">
        <v>28</v>
      </c>
      <c r="E51" s="366" t="s">
        <v>184</v>
      </c>
      <c r="F51" s="368"/>
      <c r="G51" s="368"/>
      <c r="H51" s="369"/>
      <c r="I51" s="7"/>
      <c r="J51" s="27"/>
      <c r="K51" s="18"/>
      <c r="L51" s="18"/>
      <c r="M51" s="18"/>
      <c r="N51" s="19"/>
    </row>
    <row r="52" spans="1:14" ht="30" customHeight="1">
      <c r="A52" s="1"/>
      <c r="B52" s="116" t="s">
        <v>180</v>
      </c>
      <c r="C52" s="5" t="s">
        <v>181</v>
      </c>
      <c r="D52" s="21" t="s">
        <v>25</v>
      </c>
      <c r="E52" s="366" t="s">
        <v>105</v>
      </c>
      <c r="F52" s="366"/>
      <c r="G52" s="366"/>
      <c r="H52" s="367"/>
      <c r="I52" s="7"/>
      <c r="J52" s="27"/>
      <c r="K52" s="18"/>
      <c r="L52" s="18"/>
      <c r="M52" s="18"/>
      <c r="N52" s="19"/>
    </row>
    <row r="53" spans="1:14" ht="30" customHeight="1">
      <c r="A53" s="1"/>
      <c r="B53" s="116"/>
      <c r="C53" s="5"/>
      <c r="D53" s="9" t="s">
        <v>26</v>
      </c>
      <c r="E53" s="368" t="s">
        <v>101</v>
      </c>
      <c r="F53" s="368"/>
      <c r="G53" s="368"/>
      <c r="H53" s="369"/>
      <c r="I53" s="7"/>
      <c r="J53" s="27"/>
      <c r="K53" s="18"/>
      <c r="L53" s="18"/>
      <c r="M53" s="18"/>
      <c r="N53" s="19"/>
    </row>
    <row r="54" spans="1:14" ht="30" customHeight="1">
      <c r="A54" s="1"/>
      <c r="B54" s="116"/>
      <c r="C54" s="5"/>
      <c r="D54" s="9" t="s">
        <v>28</v>
      </c>
      <c r="E54" s="368" t="s">
        <v>224</v>
      </c>
      <c r="F54" s="368"/>
      <c r="G54" s="368"/>
      <c r="H54" s="369"/>
      <c r="I54" s="7"/>
      <c r="J54" s="27"/>
      <c r="K54" s="18"/>
      <c r="L54" s="18"/>
      <c r="M54" s="18"/>
      <c r="N54" s="19"/>
    </row>
    <row r="55" spans="1:14" ht="30" customHeight="1">
      <c r="A55" s="1"/>
      <c r="B55" s="116"/>
      <c r="C55" s="5"/>
      <c r="D55" s="9" t="s">
        <v>167</v>
      </c>
      <c r="E55" s="368" t="s">
        <v>100</v>
      </c>
      <c r="F55" s="368"/>
      <c r="G55" s="368"/>
      <c r="H55" s="369"/>
      <c r="I55" s="7"/>
      <c r="J55" s="27"/>
      <c r="K55" s="18"/>
      <c r="L55" s="18"/>
      <c r="M55" s="18"/>
      <c r="N55" s="19"/>
    </row>
    <row r="56" spans="1:14" ht="30" customHeight="1">
      <c r="A56" s="1"/>
      <c r="B56" s="116"/>
      <c r="C56" s="11"/>
      <c r="D56" s="9" t="s">
        <v>32</v>
      </c>
      <c r="E56" s="368" t="s">
        <v>103</v>
      </c>
      <c r="F56" s="368"/>
      <c r="G56" s="368"/>
      <c r="H56" s="369"/>
      <c r="I56" s="7"/>
      <c r="J56" s="27"/>
      <c r="K56" s="18"/>
      <c r="L56" s="18"/>
      <c r="M56" s="18"/>
      <c r="N56" s="19"/>
    </row>
    <row r="57" spans="1:14" ht="30" customHeight="1">
      <c r="A57" s="1"/>
      <c r="B57" s="116"/>
      <c r="C57" s="5" t="s">
        <v>182</v>
      </c>
      <c r="D57" s="21" t="s">
        <v>25</v>
      </c>
      <c r="E57" s="368" t="s">
        <v>104</v>
      </c>
      <c r="F57" s="366"/>
      <c r="G57" s="366"/>
      <c r="H57" s="367"/>
      <c r="I57" s="7"/>
      <c r="J57" s="27"/>
      <c r="K57" s="18"/>
      <c r="L57" s="18"/>
      <c r="M57" s="18"/>
      <c r="N57" s="19"/>
    </row>
    <row r="58" spans="1:14" ht="30" customHeight="1">
      <c r="A58" s="1"/>
      <c r="B58" s="116"/>
      <c r="C58" s="5"/>
      <c r="D58" s="9" t="s">
        <v>26</v>
      </c>
      <c r="E58" s="368" t="s">
        <v>102</v>
      </c>
      <c r="F58" s="368"/>
      <c r="G58" s="368"/>
      <c r="H58" s="369"/>
      <c r="I58" s="7"/>
      <c r="J58" s="27"/>
      <c r="K58" s="18"/>
      <c r="L58" s="18"/>
      <c r="M58" s="18"/>
      <c r="N58" s="19"/>
    </row>
    <row r="59" spans="1:14" ht="30" customHeight="1" thickBot="1">
      <c r="A59" s="1"/>
      <c r="B59" s="28"/>
      <c r="C59" s="12" t="s">
        <v>183</v>
      </c>
      <c r="D59" s="24" t="s">
        <v>50</v>
      </c>
      <c r="E59" s="368" t="s">
        <v>106</v>
      </c>
      <c r="F59" s="366"/>
      <c r="G59" s="366"/>
      <c r="H59" s="367"/>
      <c r="I59" s="176"/>
      <c r="J59" s="45"/>
      <c r="K59" s="115">
        <v>1</v>
      </c>
      <c r="L59" s="54">
        <v>0</v>
      </c>
      <c r="M59" s="18"/>
      <c r="N59" s="19"/>
    </row>
    <row r="60" spans="1:14" ht="30" customHeight="1" thickBot="1">
      <c r="A60" s="149" t="s">
        <v>40</v>
      </c>
      <c r="B60" s="139"/>
      <c r="C60" s="151"/>
      <c r="D60" s="204"/>
      <c r="E60" s="152"/>
      <c r="F60" s="209"/>
      <c r="G60" s="209"/>
      <c r="H60" s="210"/>
      <c r="I60" s="143"/>
      <c r="J60" s="144"/>
      <c r="K60" s="158"/>
      <c r="L60" s="159"/>
      <c r="M60" s="147"/>
      <c r="N60" s="148"/>
    </row>
    <row r="61" spans="1:14" ht="30" customHeight="1">
      <c r="A61" s="175" t="s">
        <v>190</v>
      </c>
      <c r="B61" s="205" t="s">
        <v>51</v>
      </c>
      <c r="C61" s="127" t="s">
        <v>251</v>
      </c>
      <c r="D61" s="128" t="s">
        <v>158</v>
      </c>
      <c r="E61" s="129"/>
      <c r="F61" s="129"/>
      <c r="G61" s="129"/>
      <c r="H61" s="130"/>
      <c r="I61" s="171"/>
      <c r="J61" s="172"/>
      <c r="K61" s="173"/>
      <c r="L61" s="174"/>
      <c r="M61" s="133"/>
      <c r="N61" s="134"/>
    </row>
    <row r="62" spans="1:14" ht="30" customHeight="1">
      <c r="A62" s="370" t="s">
        <v>149</v>
      </c>
      <c r="B62" s="3"/>
      <c r="C62" s="12" t="s">
        <v>252</v>
      </c>
      <c r="D62" s="9" t="s">
        <v>134</v>
      </c>
      <c r="E62" s="250"/>
      <c r="F62" s="250"/>
      <c r="G62" s="250"/>
      <c r="H62" s="251"/>
      <c r="I62" s="136"/>
      <c r="J62" s="45"/>
      <c r="K62" s="115"/>
      <c r="L62" s="54"/>
      <c r="M62" s="249"/>
      <c r="N62" s="14"/>
    </row>
    <row r="63" spans="1:14" ht="30" customHeight="1">
      <c r="A63" s="370"/>
      <c r="B63" s="3"/>
      <c r="C63" s="180" t="s">
        <v>141</v>
      </c>
      <c r="D63" s="9"/>
      <c r="E63" s="250"/>
      <c r="F63" s="250"/>
      <c r="G63" s="250"/>
      <c r="H63" s="251"/>
      <c r="I63" s="194"/>
      <c r="J63" s="138"/>
      <c r="K63" s="195"/>
      <c r="L63" s="196"/>
      <c r="M63" s="23"/>
      <c r="N63" s="94"/>
    </row>
    <row r="64" spans="1:14" ht="30" customHeight="1">
      <c r="A64" s="238"/>
      <c r="B64" s="3"/>
      <c r="C64" s="180" t="s">
        <v>142</v>
      </c>
      <c r="D64" s="190" t="s">
        <v>52</v>
      </c>
      <c r="E64" s="181"/>
      <c r="F64" s="181"/>
      <c r="G64" s="181"/>
      <c r="H64" s="191"/>
      <c r="I64" s="136"/>
      <c r="J64" s="45"/>
      <c r="K64" s="115"/>
      <c r="L64" s="54"/>
      <c r="M64" s="249"/>
      <c r="N64" s="14"/>
    </row>
    <row r="65" spans="1:14" ht="30" customHeight="1">
      <c r="A65" s="179"/>
      <c r="B65" s="8" t="s">
        <v>157</v>
      </c>
      <c r="C65" s="8" t="s">
        <v>253</v>
      </c>
      <c r="D65" s="21" t="s">
        <v>25</v>
      </c>
      <c r="E65" s="371" t="s">
        <v>122</v>
      </c>
      <c r="F65" s="372"/>
      <c r="G65" s="372"/>
      <c r="H65" s="22"/>
      <c r="I65" s="136"/>
      <c r="J65" s="45"/>
      <c r="K65" s="115"/>
      <c r="L65" s="54"/>
      <c r="M65" s="249"/>
      <c r="N65" s="14"/>
    </row>
    <row r="66" spans="1:14" ht="30" customHeight="1">
      <c r="A66" s="179"/>
      <c r="B66" s="192"/>
      <c r="C66" s="12" t="s">
        <v>252</v>
      </c>
      <c r="D66" s="9" t="s">
        <v>139</v>
      </c>
      <c r="E66" s="250"/>
      <c r="F66" s="250"/>
      <c r="G66" s="250"/>
      <c r="H66" s="251"/>
      <c r="I66" s="178"/>
      <c r="J66" s="122"/>
      <c r="K66" s="123"/>
      <c r="L66" s="124"/>
      <c r="M66" s="65"/>
      <c r="N66" s="66"/>
    </row>
    <row r="67" spans="1:14" ht="30" customHeight="1" thickBot="1">
      <c r="A67" s="179"/>
      <c r="B67" s="193"/>
      <c r="C67" s="180" t="s">
        <v>141</v>
      </c>
      <c r="D67" s="9"/>
      <c r="E67" s="250"/>
      <c r="F67" s="250"/>
      <c r="G67" s="250"/>
      <c r="H67" s="251"/>
      <c r="I67" s="136"/>
      <c r="J67" s="45"/>
      <c r="K67" s="115"/>
      <c r="L67" s="54"/>
      <c r="M67" s="249"/>
      <c r="N67" s="14"/>
    </row>
    <row r="68" spans="1:14" ht="30" customHeight="1" thickBot="1">
      <c r="A68" s="161" t="s">
        <v>40</v>
      </c>
      <c r="B68" s="126"/>
      <c r="C68" s="162"/>
      <c r="D68" s="163"/>
      <c r="E68" s="164"/>
      <c r="F68" s="211"/>
      <c r="G68" s="211"/>
      <c r="H68" s="212"/>
      <c r="I68" s="165"/>
      <c r="J68" s="166"/>
      <c r="K68" s="167"/>
      <c r="L68" s="168"/>
      <c r="M68" s="169"/>
      <c r="N68" s="170"/>
    </row>
    <row r="69" spans="1:14" ht="30" customHeight="1">
      <c r="A69" s="125" t="s">
        <v>225</v>
      </c>
      <c r="B69" s="126" t="s">
        <v>54</v>
      </c>
      <c r="C69" s="127" t="s">
        <v>108</v>
      </c>
      <c r="D69" s="128"/>
      <c r="E69" s="129"/>
      <c r="F69" s="129"/>
      <c r="G69" s="129"/>
      <c r="H69" s="130"/>
      <c r="I69" s="131"/>
      <c r="J69" s="132"/>
      <c r="K69" s="133"/>
      <c r="L69" s="133"/>
      <c r="M69" s="133"/>
      <c r="N69" s="134"/>
    </row>
    <row r="70" spans="1:14" ht="30" customHeight="1">
      <c r="A70" s="179" t="s">
        <v>191</v>
      </c>
      <c r="B70" s="11"/>
      <c r="C70" s="11" t="s">
        <v>109</v>
      </c>
      <c r="D70" s="24" t="s">
        <v>53</v>
      </c>
      <c r="E70" s="25" t="s">
        <v>56</v>
      </c>
      <c r="F70" s="25"/>
      <c r="G70" s="25"/>
      <c r="H70" s="26"/>
      <c r="I70" s="7"/>
      <c r="J70" s="27"/>
      <c r="K70" s="18"/>
      <c r="L70" s="18"/>
      <c r="M70" s="18"/>
      <c r="N70" s="19"/>
    </row>
    <row r="71" spans="1:14" ht="30" customHeight="1">
      <c r="A71" s="183"/>
      <c r="B71" s="230" t="s">
        <v>55</v>
      </c>
      <c r="C71" s="12" t="s">
        <v>110</v>
      </c>
      <c r="D71" s="9"/>
      <c r="E71" s="250"/>
      <c r="F71" s="250"/>
      <c r="G71" s="25"/>
      <c r="H71" s="26"/>
      <c r="I71" s="7"/>
      <c r="J71" s="27"/>
      <c r="K71" s="18"/>
      <c r="L71" s="18"/>
      <c r="M71" s="18"/>
      <c r="N71" s="19"/>
    </row>
    <row r="72" spans="1:14" ht="30" customHeight="1">
      <c r="A72" s="1"/>
      <c r="B72" s="28"/>
      <c r="C72" s="11" t="s">
        <v>254</v>
      </c>
      <c r="D72" s="24"/>
      <c r="E72" s="25"/>
      <c r="F72" s="25"/>
      <c r="G72" s="25"/>
      <c r="H72" s="26"/>
      <c r="I72" s="7"/>
      <c r="J72" s="27"/>
      <c r="K72" s="18"/>
      <c r="L72" s="18"/>
      <c r="M72" s="18"/>
      <c r="N72" s="19"/>
    </row>
    <row r="73" spans="1:14" ht="30" customHeight="1">
      <c r="A73" s="373"/>
      <c r="B73" s="79" t="s">
        <v>107</v>
      </c>
      <c r="C73" s="8" t="s">
        <v>111</v>
      </c>
      <c r="D73" s="9" t="s">
        <v>53</v>
      </c>
      <c r="E73" s="250" t="s">
        <v>1</v>
      </c>
      <c r="F73" s="250"/>
      <c r="G73" s="250"/>
      <c r="H73" s="251"/>
      <c r="I73" s="4"/>
      <c r="J73" s="10"/>
      <c r="K73" s="249"/>
      <c r="L73" s="249"/>
      <c r="M73" s="249"/>
      <c r="N73" s="14"/>
    </row>
    <row r="74" spans="1:14" ht="30" customHeight="1">
      <c r="A74" s="374"/>
      <c r="B74" s="67"/>
      <c r="C74" s="5"/>
      <c r="D74" s="9"/>
      <c r="E74" s="250" t="s">
        <v>14</v>
      </c>
      <c r="F74" s="250" t="s">
        <v>2</v>
      </c>
      <c r="G74" s="250"/>
      <c r="H74" s="251"/>
      <c r="I74" s="51"/>
      <c r="J74" s="45"/>
      <c r="K74" s="80">
        <v>7.5</v>
      </c>
      <c r="L74" s="81">
        <v>20</v>
      </c>
      <c r="M74" s="82"/>
      <c r="N74" s="106" t="s">
        <v>7</v>
      </c>
    </row>
    <row r="75" spans="1:14" ht="30" customHeight="1">
      <c r="A75" s="1"/>
      <c r="B75" s="67"/>
      <c r="C75" s="5"/>
      <c r="D75" s="9"/>
      <c r="E75" s="250" t="s">
        <v>15</v>
      </c>
      <c r="F75" s="250" t="s">
        <v>3</v>
      </c>
      <c r="G75" s="250"/>
      <c r="H75" s="251"/>
      <c r="I75" s="51"/>
      <c r="J75" s="45"/>
      <c r="K75" s="80">
        <v>7.5</v>
      </c>
      <c r="L75" s="81">
        <v>20</v>
      </c>
      <c r="M75" s="82"/>
      <c r="N75" s="106" t="s">
        <v>7</v>
      </c>
    </row>
    <row r="76" spans="1:14" ht="30" customHeight="1">
      <c r="A76" s="1"/>
      <c r="B76" s="67"/>
      <c r="C76" s="5"/>
      <c r="D76" s="9"/>
      <c r="E76" s="250" t="s">
        <v>16</v>
      </c>
      <c r="F76" s="365" t="s">
        <v>0</v>
      </c>
      <c r="G76" s="378"/>
      <c r="H76" s="379"/>
      <c r="I76" s="51"/>
      <c r="J76" s="45"/>
      <c r="K76" s="80">
        <v>7.5</v>
      </c>
      <c r="L76" s="81">
        <v>20</v>
      </c>
      <c r="M76" s="82"/>
      <c r="N76" s="106" t="s">
        <v>7</v>
      </c>
    </row>
    <row r="77" spans="1:14" ht="30" customHeight="1">
      <c r="A77" s="1"/>
      <c r="B77" s="67"/>
      <c r="C77" s="5"/>
      <c r="D77" s="9"/>
      <c r="E77" s="250" t="s">
        <v>17</v>
      </c>
      <c r="F77" s="250" t="s">
        <v>23</v>
      </c>
      <c r="G77" s="250"/>
      <c r="H77" s="251"/>
      <c r="I77" s="51"/>
      <c r="J77" s="45"/>
      <c r="K77" s="80">
        <v>7.5</v>
      </c>
      <c r="L77" s="81">
        <v>20</v>
      </c>
      <c r="M77" s="82"/>
      <c r="N77" s="106" t="s">
        <v>7</v>
      </c>
    </row>
    <row r="78" spans="1:14" ht="30" customHeight="1">
      <c r="A78" s="1"/>
      <c r="B78" s="67"/>
      <c r="C78" s="5"/>
      <c r="D78" s="9"/>
      <c r="E78" s="250" t="s">
        <v>18</v>
      </c>
      <c r="F78" s="250" t="s">
        <v>81</v>
      </c>
      <c r="G78" s="250"/>
      <c r="H78" s="251"/>
      <c r="I78" s="51"/>
      <c r="J78" s="45"/>
      <c r="K78" s="80">
        <v>7.5</v>
      </c>
      <c r="L78" s="81">
        <v>20</v>
      </c>
      <c r="M78" s="82"/>
      <c r="N78" s="106" t="s">
        <v>7</v>
      </c>
    </row>
    <row r="79" spans="1:14" ht="30" customHeight="1">
      <c r="A79" s="1"/>
      <c r="B79" s="67"/>
      <c r="C79" s="5"/>
      <c r="D79" s="9"/>
      <c r="E79" s="250" t="s">
        <v>19</v>
      </c>
      <c r="F79" s="250" t="s">
        <v>82</v>
      </c>
      <c r="G79" s="250"/>
      <c r="H79" s="251"/>
      <c r="I79" s="51"/>
      <c r="J79" s="45"/>
      <c r="K79" s="80">
        <v>7.5</v>
      </c>
      <c r="L79" s="81">
        <v>20</v>
      </c>
      <c r="M79" s="82"/>
      <c r="N79" s="106" t="s">
        <v>7</v>
      </c>
    </row>
    <row r="80" spans="1:14" ht="30" customHeight="1">
      <c r="A80" s="1"/>
      <c r="B80" s="67"/>
      <c r="C80" s="5"/>
      <c r="D80" s="9"/>
      <c r="E80" s="250" t="s">
        <v>20</v>
      </c>
      <c r="F80" s="250" t="s">
        <v>10</v>
      </c>
      <c r="G80" s="250"/>
      <c r="H80" s="251"/>
      <c r="I80" s="51"/>
      <c r="J80" s="45"/>
      <c r="K80" s="80">
        <v>7.5</v>
      </c>
      <c r="L80" s="81">
        <v>20</v>
      </c>
      <c r="M80" s="83"/>
      <c r="N80" s="106" t="s">
        <v>7</v>
      </c>
    </row>
    <row r="81" spans="1:14" ht="30" customHeight="1">
      <c r="A81" s="1"/>
      <c r="B81" s="67"/>
      <c r="C81" s="5"/>
      <c r="D81" s="9"/>
      <c r="E81" s="250" t="s">
        <v>21</v>
      </c>
      <c r="F81" s="250" t="s">
        <v>5</v>
      </c>
      <c r="G81" s="250"/>
      <c r="H81" s="251"/>
      <c r="I81" s="51"/>
      <c r="J81" s="45"/>
      <c r="K81" s="80">
        <v>7.5</v>
      </c>
      <c r="L81" s="81">
        <v>20</v>
      </c>
      <c r="M81" s="83"/>
      <c r="N81" s="106" t="s">
        <v>7</v>
      </c>
    </row>
    <row r="82" spans="1:14" ht="30" customHeight="1">
      <c r="A82" s="1"/>
      <c r="B82" s="67"/>
      <c r="C82" s="5"/>
      <c r="D82" s="9"/>
      <c r="E82" s="250" t="s">
        <v>22</v>
      </c>
      <c r="F82" s="250" t="s">
        <v>6</v>
      </c>
      <c r="G82" s="250"/>
      <c r="H82" s="251"/>
      <c r="I82" s="51"/>
      <c r="J82" s="45"/>
      <c r="K82" s="80">
        <v>7.5</v>
      </c>
      <c r="L82" s="81">
        <v>20</v>
      </c>
      <c r="M82" s="82"/>
      <c r="N82" s="106" t="s">
        <v>7</v>
      </c>
    </row>
    <row r="83" spans="1:14" ht="30" customHeight="1">
      <c r="A83" s="1"/>
      <c r="B83" s="67"/>
      <c r="C83" s="5"/>
      <c r="D83" s="9" t="s">
        <v>57</v>
      </c>
      <c r="E83" s="250" t="s">
        <v>8</v>
      </c>
      <c r="F83" s="250"/>
      <c r="G83" s="250"/>
      <c r="H83" s="251"/>
      <c r="I83" s="51"/>
      <c r="J83" s="45"/>
      <c r="K83" s="80"/>
      <c r="L83" s="81"/>
      <c r="M83" s="82"/>
      <c r="N83" s="106"/>
    </row>
    <row r="84" spans="1:14" ht="30" customHeight="1">
      <c r="A84" s="1"/>
      <c r="B84" s="67"/>
      <c r="C84" s="5"/>
      <c r="D84" s="9"/>
      <c r="E84" s="250" t="s">
        <v>14</v>
      </c>
      <c r="F84" s="250" t="s">
        <v>38</v>
      </c>
      <c r="G84" s="250"/>
      <c r="H84" s="251"/>
      <c r="I84" s="51"/>
      <c r="J84" s="45"/>
      <c r="K84" s="80">
        <v>7.5</v>
      </c>
      <c r="L84" s="81">
        <v>20</v>
      </c>
      <c r="M84" s="82"/>
      <c r="N84" s="106" t="s">
        <v>7</v>
      </c>
    </row>
    <row r="85" spans="1:14" ht="30" customHeight="1">
      <c r="A85" s="1"/>
      <c r="B85" s="67"/>
      <c r="C85" s="5"/>
      <c r="D85" s="9"/>
      <c r="E85" s="250" t="s">
        <v>15</v>
      </c>
      <c r="F85" s="250" t="s">
        <v>39</v>
      </c>
      <c r="G85" s="250"/>
      <c r="H85" s="251"/>
      <c r="I85" s="51"/>
      <c r="J85" s="45"/>
      <c r="K85" s="80">
        <v>7.5</v>
      </c>
      <c r="L85" s="81">
        <v>20</v>
      </c>
      <c r="M85" s="82"/>
      <c r="N85" s="106" t="s">
        <v>7</v>
      </c>
    </row>
    <row r="86" spans="1:14" ht="30" customHeight="1">
      <c r="A86" s="1"/>
      <c r="B86" s="8" t="s">
        <v>124</v>
      </c>
      <c r="C86" s="8" t="s">
        <v>123</v>
      </c>
      <c r="D86" s="213" t="s">
        <v>58</v>
      </c>
      <c r="E86" s="252" t="s">
        <v>46</v>
      </c>
      <c r="F86" s="252"/>
      <c r="G86" s="252"/>
      <c r="H86" s="22"/>
      <c r="I86" s="73"/>
      <c r="J86" s="138"/>
      <c r="K86" s="84" t="s">
        <v>129</v>
      </c>
      <c r="L86" s="23"/>
      <c r="M86" s="23"/>
      <c r="N86" s="94"/>
    </row>
    <row r="87" spans="1:14" ht="30" customHeight="1">
      <c r="A87" s="1"/>
      <c r="B87" s="11"/>
      <c r="C87" s="5"/>
      <c r="D87" s="24" t="s">
        <v>127</v>
      </c>
      <c r="E87" s="25"/>
      <c r="F87" s="25"/>
      <c r="G87" s="25"/>
      <c r="H87" s="26"/>
      <c r="I87" s="71"/>
      <c r="J87" s="72"/>
      <c r="K87" s="93"/>
      <c r="L87" s="18"/>
      <c r="M87" s="18"/>
      <c r="N87" s="19"/>
    </row>
    <row r="88" spans="1:14" ht="30" customHeight="1">
      <c r="A88" s="1"/>
      <c r="B88" s="5"/>
      <c r="C88" s="8" t="s">
        <v>125</v>
      </c>
      <c r="D88" s="137" t="s">
        <v>53</v>
      </c>
      <c r="E88" s="252" t="s">
        <v>47</v>
      </c>
      <c r="F88" s="6"/>
      <c r="G88" s="6"/>
      <c r="H88" s="119"/>
      <c r="I88" s="71"/>
      <c r="J88" s="58"/>
      <c r="K88" s="177"/>
      <c r="L88" s="18"/>
      <c r="M88" s="18"/>
      <c r="N88" s="19"/>
    </row>
    <row r="89" spans="1:14" ht="30" customHeight="1">
      <c r="A89" s="1"/>
      <c r="B89" s="11"/>
      <c r="C89" s="5"/>
      <c r="D89" s="24"/>
      <c r="E89" s="25"/>
      <c r="F89" s="25"/>
      <c r="G89" s="25"/>
      <c r="H89" s="26"/>
      <c r="I89" s="71"/>
      <c r="J89" s="58"/>
      <c r="K89" s="177"/>
      <c r="L89" s="18"/>
      <c r="M89" s="18"/>
      <c r="N89" s="19"/>
    </row>
    <row r="90" spans="1:14" ht="30" customHeight="1">
      <c r="A90" s="1"/>
      <c r="B90" s="5" t="s">
        <v>179</v>
      </c>
      <c r="C90" s="8" t="s">
        <v>115</v>
      </c>
      <c r="D90" s="9"/>
      <c r="E90" s="250"/>
      <c r="F90" s="250"/>
      <c r="G90" s="250"/>
      <c r="H90" s="251"/>
      <c r="I90" s="57"/>
      <c r="J90" s="58"/>
      <c r="K90" s="88"/>
      <c r="L90" s="249"/>
      <c r="M90" s="249"/>
      <c r="N90" s="14"/>
    </row>
    <row r="91" spans="1:14" ht="30" customHeight="1">
      <c r="A91" s="1"/>
      <c r="B91" s="5" t="s">
        <v>188</v>
      </c>
      <c r="C91" s="12" t="s">
        <v>116</v>
      </c>
      <c r="D91" s="85"/>
      <c r="E91" s="250"/>
      <c r="F91" s="250"/>
      <c r="G91" s="250"/>
      <c r="H91" s="251"/>
      <c r="I91" s="57"/>
      <c r="J91" s="58"/>
      <c r="K91" s="86"/>
      <c r="L91" s="87"/>
      <c r="M91" s="56"/>
      <c r="N91" s="14"/>
    </row>
    <row r="92" spans="1:14" ht="30" customHeight="1">
      <c r="A92" s="1"/>
      <c r="B92" s="5"/>
      <c r="C92" s="8" t="s">
        <v>117</v>
      </c>
      <c r="D92" s="9"/>
      <c r="E92" s="250"/>
      <c r="F92" s="250"/>
      <c r="G92" s="250"/>
      <c r="H92" s="251"/>
      <c r="I92" s="57"/>
      <c r="J92" s="58"/>
      <c r="K92" s="88"/>
      <c r="L92" s="249"/>
      <c r="M92" s="249"/>
      <c r="N92" s="14"/>
    </row>
    <row r="93" spans="1:14" ht="30" customHeight="1" thickBot="1">
      <c r="A93" s="216"/>
      <c r="B93" s="217" t="s">
        <v>113</v>
      </c>
      <c r="C93" s="217" t="s">
        <v>255</v>
      </c>
      <c r="D93" s="218"/>
      <c r="E93" s="219"/>
      <c r="F93" s="219"/>
      <c r="G93" s="219"/>
      <c r="H93" s="220"/>
      <c r="I93" s="221"/>
      <c r="J93" s="222"/>
      <c r="K93" s="223"/>
      <c r="L93" s="224"/>
      <c r="M93" s="225"/>
      <c r="N93" s="226"/>
    </row>
    <row r="94" spans="1:14" ht="30" customHeight="1" thickBot="1">
      <c r="A94" s="149" t="s">
        <v>40</v>
      </c>
      <c r="B94" s="151"/>
      <c r="C94" s="151"/>
      <c r="D94" s="204"/>
      <c r="E94" s="152"/>
      <c r="F94" s="152"/>
      <c r="G94" s="152"/>
      <c r="H94" s="153"/>
      <c r="I94" s="143"/>
      <c r="J94" s="144"/>
      <c r="K94" s="145"/>
      <c r="L94" s="227"/>
      <c r="M94" s="228"/>
      <c r="N94" s="229"/>
    </row>
    <row r="95" spans="1:14" ht="30" customHeight="1" thickBot="1">
      <c r="A95" s="1" t="s">
        <v>161</v>
      </c>
      <c r="B95" s="2" t="s">
        <v>201</v>
      </c>
      <c r="C95" s="5"/>
      <c r="D95" s="116"/>
      <c r="E95" s="6"/>
      <c r="F95" s="6"/>
      <c r="G95" s="6"/>
      <c r="H95" s="119"/>
      <c r="I95" s="120"/>
      <c r="J95" s="121"/>
      <c r="K95" s="186"/>
      <c r="L95" s="187"/>
      <c r="M95" s="65"/>
      <c r="N95" s="66"/>
    </row>
    <row r="96" spans="1:14" s="101" customFormat="1" ht="30" customHeight="1" thickBot="1">
      <c r="A96" s="118" t="s">
        <v>41</v>
      </c>
      <c r="B96" s="96"/>
      <c r="C96" s="96"/>
      <c r="D96" s="96"/>
      <c r="E96" s="96"/>
      <c r="F96" s="96"/>
      <c r="G96" s="96"/>
      <c r="H96" s="97"/>
      <c r="I96" s="98"/>
      <c r="J96" s="107"/>
      <c r="K96" s="100"/>
      <c r="L96" s="99"/>
      <c r="M96" s="99"/>
      <c r="N96" s="108"/>
    </row>
    <row r="97" spans="1:14">
      <c r="A97" s="6"/>
      <c r="B97" s="89"/>
      <c r="C97" s="89"/>
      <c r="D97" s="89"/>
      <c r="E97" s="89"/>
      <c r="F97" s="89"/>
      <c r="G97" s="89"/>
      <c r="H97" s="89"/>
      <c r="I97" s="89"/>
      <c r="J97" s="90"/>
      <c r="K97" s="90"/>
      <c r="L97" s="90"/>
      <c r="M97" s="90"/>
      <c r="N97" s="90"/>
    </row>
    <row r="98" spans="1:14" ht="25.5" customHeight="1">
      <c r="A98" s="184" t="s">
        <v>358</v>
      </c>
    </row>
    <row r="99" spans="1:14" ht="25.5" customHeight="1">
      <c r="A99" s="95" t="s">
        <v>359</v>
      </c>
    </row>
    <row r="100" spans="1:14" ht="25.5" customHeight="1">
      <c r="A100" s="95" t="s">
        <v>360</v>
      </c>
    </row>
  </sheetData>
  <mergeCells count="39">
    <mergeCell ref="F76:H76"/>
    <mergeCell ref="A1:N1"/>
    <mergeCell ref="A2:N2"/>
    <mergeCell ref="E19:H19"/>
    <mergeCell ref="E26:H26"/>
    <mergeCell ref="C3:H3"/>
    <mergeCell ref="H17:H18"/>
    <mergeCell ref="E5:H5"/>
    <mergeCell ref="E27:H27"/>
    <mergeCell ref="E20:G20"/>
    <mergeCell ref="E21:H21"/>
    <mergeCell ref="E22:G22"/>
    <mergeCell ref="E42:G42"/>
    <mergeCell ref="E35:H35"/>
    <mergeCell ref="E54:H54"/>
    <mergeCell ref="E36:H36"/>
    <mergeCell ref="A12:A13"/>
    <mergeCell ref="A14:A15"/>
    <mergeCell ref="E39:H39"/>
    <mergeCell ref="E40:H40"/>
    <mergeCell ref="E41:H41"/>
    <mergeCell ref="E16:H16"/>
    <mergeCell ref="C24:C25"/>
    <mergeCell ref="E32:H32"/>
    <mergeCell ref="E37:H37"/>
    <mergeCell ref="E38:H38"/>
    <mergeCell ref="A73:A74"/>
    <mergeCell ref="E55:H55"/>
    <mergeCell ref="E53:H53"/>
    <mergeCell ref="E58:H58"/>
    <mergeCell ref="E56:H56"/>
    <mergeCell ref="E57:H57"/>
    <mergeCell ref="E59:H59"/>
    <mergeCell ref="E49:H49"/>
    <mergeCell ref="E50:H50"/>
    <mergeCell ref="E51:H51"/>
    <mergeCell ref="A62:A63"/>
    <mergeCell ref="E65:G65"/>
    <mergeCell ref="E52:H52"/>
  </mergeCells>
  <phoneticPr fontId="20"/>
  <dataValidations count="2">
    <dataValidation imeMode="off" allowBlank="1" sqref="I91:M91 J59:L68 K92 M11:M14 I68 L95 I93:M94 K90 I90 I86:K89 I74:M85 I92 I59:I61 L21 L6:L19 M43:M48 I6:K25 M26:M35 I26:L49 L24:L25" xr:uid="{00000000-0002-0000-0100-000000000000}"/>
    <dataValidation imeMode="hiragana" allowBlank="1" sqref="N93:N94 N74:N85" xr:uid="{00000000-0002-0000-0100-000001000000}"/>
  </dataValidations>
  <pageMargins left="0" right="0" top="0.39370078740157483" bottom="0.43307086614173229" header="0.31496062992125984" footer="0.31496062992125984"/>
  <pageSetup paperSize="8" scale="78" fitToHeight="0" orientation="portrait" r:id="rId1"/>
  <rowBreaks count="1" manualBreakCount="1">
    <brk id="60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2"/>
  <sheetViews>
    <sheetView view="pageBreakPreview" zoomScale="85" zoomScaleNormal="100" zoomScaleSheetLayoutView="85" workbookViewId="0">
      <selection sqref="A1:N1"/>
    </sheetView>
  </sheetViews>
  <sheetFormatPr defaultColWidth="9" defaultRowHeight="13"/>
  <cols>
    <col min="1" max="1" width="17.90625" style="29" customWidth="1"/>
    <col min="2" max="2" width="26.453125" style="29" customWidth="1"/>
    <col min="3" max="3" width="28.08984375" style="29" customWidth="1"/>
    <col min="4" max="4" width="2.6328125" style="29" customWidth="1"/>
    <col min="5" max="5" width="2.08984375" style="29" customWidth="1"/>
    <col min="6" max="7" width="9" style="29"/>
    <col min="8" max="8" width="19.08984375" style="29" customWidth="1"/>
    <col min="9" max="9" width="18.08984375" style="29" customWidth="1"/>
    <col min="10" max="11" width="14.90625" style="29" bestFit="1" customWidth="1"/>
    <col min="12" max="12" width="11.36328125" style="29" customWidth="1"/>
    <col min="13" max="14" width="9" style="29"/>
    <col min="15" max="15" width="8.453125" style="29" customWidth="1"/>
    <col min="16" max="16384" width="9" style="29"/>
  </cols>
  <sheetData>
    <row r="1" spans="1:14" ht="20.149999999999999" customHeight="1">
      <c r="A1" s="385" t="s">
        <v>45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ht="20.149999999999999" customHeight="1">
      <c r="A2" s="386" t="s">
        <v>375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14" ht="20.149999999999999" customHeight="1" thickBot="1">
      <c r="A3" s="240" t="s">
        <v>163</v>
      </c>
      <c r="B3" s="30"/>
      <c r="C3" s="388" t="s">
        <v>128</v>
      </c>
      <c r="D3" s="388"/>
      <c r="E3" s="388"/>
      <c r="F3" s="388"/>
      <c r="G3" s="388"/>
      <c r="H3" s="388"/>
      <c r="I3" s="30"/>
      <c r="J3" s="31"/>
      <c r="K3" s="31"/>
      <c r="L3" s="31"/>
      <c r="M3" s="31"/>
      <c r="N3" s="31"/>
    </row>
    <row r="4" spans="1:14" ht="29.25" customHeight="1" thickBot="1">
      <c r="A4" s="32" t="s">
        <v>11</v>
      </c>
      <c r="B4" s="33" t="s">
        <v>12</v>
      </c>
      <c r="C4" s="33" t="s">
        <v>13</v>
      </c>
      <c r="D4" s="34"/>
      <c r="E4" s="35"/>
      <c r="F4" s="35"/>
      <c r="G4" s="35"/>
      <c r="H4" s="36"/>
      <c r="I4" s="32" t="s">
        <v>61</v>
      </c>
      <c r="J4" s="37"/>
      <c r="K4" s="38"/>
      <c r="L4" s="38"/>
      <c r="M4" s="38"/>
      <c r="N4" s="102"/>
    </row>
    <row r="5" spans="1:14" ht="29.25" customHeight="1" thickTop="1">
      <c r="A5" s="1" t="s">
        <v>198</v>
      </c>
      <c r="B5" s="3" t="s">
        <v>148</v>
      </c>
      <c r="C5" s="189" t="s">
        <v>218</v>
      </c>
      <c r="D5" s="202" t="s">
        <v>25</v>
      </c>
      <c r="E5" s="399" t="s">
        <v>156</v>
      </c>
      <c r="F5" s="400"/>
      <c r="G5" s="400"/>
      <c r="H5" s="401"/>
      <c r="I5" s="200"/>
      <c r="J5" s="42"/>
      <c r="K5" s="43"/>
      <c r="L5" s="44"/>
      <c r="M5" s="44"/>
      <c r="N5" s="103"/>
    </row>
    <row r="6" spans="1:14" ht="29.25" customHeight="1">
      <c r="A6" s="198" t="s">
        <v>353</v>
      </c>
      <c r="B6" s="11" t="s">
        <v>155</v>
      </c>
      <c r="C6" s="199"/>
      <c r="D6" s="9" t="s">
        <v>207</v>
      </c>
      <c r="E6" s="250" t="s">
        <v>208</v>
      </c>
      <c r="F6" s="250"/>
      <c r="G6" s="250" t="s">
        <v>243</v>
      </c>
      <c r="H6" s="251"/>
      <c r="I6" s="201"/>
      <c r="J6" s="45"/>
      <c r="K6" s="46"/>
      <c r="L6" s="47"/>
      <c r="M6" s="249"/>
      <c r="N6" s="14"/>
    </row>
    <row r="7" spans="1:14" ht="30" customHeight="1">
      <c r="A7" s="214"/>
      <c r="B7" s="16" t="s">
        <v>93</v>
      </c>
      <c r="C7" s="8" t="s">
        <v>226</v>
      </c>
      <c r="D7" s="9" t="s">
        <v>66</v>
      </c>
      <c r="E7" s="365" t="s">
        <v>68</v>
      </c>
      <c r="F7" s="378"/>
      <c r="G7" s="378"/>
      <c r="H7" s="379"/>
      <c r="I7" s="4"/>
      <c r="J7" s="10"/>
      <c r="K7" s="249"/>
      <c r="L7" s="249"/>
      <c r="M7" s="249"/>
      <c r="N7" s="14"/>
    </row>
    <row r="8" spans="1:14" ht="30" customHeight="1">
      <c r="A8" s="214"/>
      <c r="B8" s="17" t="s">
        <v>78</v>
      </c>
      <c r="C8" s="5"/>
      <c r="D8" s="9" t="s">
        <v>14</v>
      </c>
      <c r="E8" s="250" t="s">
        <v>62</v>
      </c>
      <c r="F8" s="250"/>
      <c r="G8" s="250"/>
      <c r="H8" s="251"/>
      <c r="I8" s="51"/>
      <c r="J8" s="45"/>
      <c r="K8" s="52"/>
      <c r="L8" s="54">
        <v>0</v>
      </c>
      <c r="M8" s="249"/>
      <c r="N8" s="14"/>
    </row>
    <row r="9" spans="1:14" ht="30" customHeight="1">
      <c r="A9" s="214"/>
      <c r="B9" s="17"/>
      <c r="C9" s="5"/>
      <c r="D9" s="9" t="s">
        <v>15</v>
      </c>
      <c r="E9" s="250"/>
      <c r="F9" s="250"/>
      <c r="G9" s="250"/>
      <c r="H9" s="251"/>
      <c r="I9" s="51"/>
      <c r="J9" s="45"/>
      <c r="K9" s="52"/>
      <c r="L9" s="54">
        <v>0</v>
      </c>
      <c r="M9" s="249"/>
      <c r="N9" s="14"/>
    </row>
    <row r="10" spans="1:14" ht="30" customHeight="1">
      <c r="A10" s="214"/>
      <c r="B10" s="17"/>
      <c r="C10" s="5"/>
      <c r="D10" s="9" t="s">
        <v>16</v>
      </c>
      <c r="E10" s="250"/>
      <c r="F10" s="250"/>
      <c r="G10" s="250"/>
      <c r="H10" s="251"/>
      <c r="I10" s="51"/>
      <c r="J10" s="45"/>
      <c r="K10" s="52"/>
      <c r="L10" s="54">
        <v>0</v>
      </c>
      <c r="M10" s="249"/>
      <c r="N10" s="14"/>
    </row>
    <row r="11" spans="1:14" ht="30" customHeight="1">
      <c r="A11" s="214"/>
      <c r="B11" s="236"/>
      <c r="C11" s="11"/>
      <c r="D11" s="9" t="s">
        <v>49</v>
      </c>
      <c r="E11" s="250"/>
      <c r="F11" s="250"/>
      <c r="G11" s="250"/>
      <c r="H11" s="251"/>
      <c r="I11" s="51"/>
      <c r="J11" s="45"/>
      <c r="K11" s="52"/>
      <c r="L11" s="249"/>
      <c r="M11" s="249"/>
      <c r="N11" s="14"/>
    </row>
    <row r="12" spans="1:14" ht="30" customHeight="1">
      <c r="A12" s="214"/>
      <c r="B12" s="235"/>
      <c r="C12" s="5" t="s">
        <v>204</v>
      </c>
      <c r="D12" s="9"/>
      <c r="E12" s="250"/>
      <c r="F12" s="250"/>
      <c r="G12" s="250"/>
      <c r="H12" s="251"/>
      <c r="I12" s="51"/>
      <c r="J12" s="45"/>
      <c r="K12" s="52"/>
      <c r="L12" s="249"/>
      <c r="M12" s="249"/>
      <c r="N12" s="14"/>
    </row>
    <row r="13" spans="1:14" ht="30" customHeight="1">
      <c r="A13" s="214"/>
      <c r="B13" s="215" t="s">
        <v>256</v>
      </c>
      <c r="C13" s="8" t="s">
        <v>94</v>
      </c>
      <c r="D13" s="9" t="s">
        <v>25</v>
      </c>
      <c r="E13" s="365" t="s">
        <v>95</v>
      </c>
      <c r="F13" s="365"/>
      <c r="G13" s="365"/>
      <c r="H13" s="379"/>
      <c r="I13" s="51"/>
      <c r="J13" s="53"/>
      <c r="K13" s="54"/>
      <c r="L13" s="54">
        <v>0</v>
      </c>
      <c r="M13" s="249"/>
      <c r="N13" s="14"/>
    </row>
    <row r="14" spans="1:14" ht="30" customHeight="1">
      <c r="A14" s="214"/>
      <c r="B14" s="3"/>
      <c r="C14" s="17"/>
      <c r="D14" s="13" t="s">
        <v>26</v>
      </c>
      <c r="E14" s="397" t="s">
        <v>96</v>
      </c>
      <c r="F14" s="397"/>
      <c r="G14" s="397"/>
      <c r="H14" s="398"/>
      <c r="I14" s="51"/>
      <c r="J14" s="109"/>
      <c r="K14" s="110"/>
      <c r="L14" s="59"/>
      <c r="M14" s="249"/>
      <c r="N14" s="14"/>
    </row>
    <row r="15" spans="1:14" ht="30" customHeight="1">
      <c r="A15" s="214"/>
      <c r="B15" s="64"/>
      <c r="C15" s="20"/>
      <c r="D15" s="242" t="s">
        <v>28</v>
      </c>
      <c r="E15" s="372" t="s">
        <v>106</v>
      </c>
      <c r="F15" s="372"/>
      <c r="G15" s="372"/>
      <c r="H15" s="19"/>
      <c r="I15" s="51"/>
      <c r="J15" s="113"/>
      <c r="K15" s="110"/>
      <c r="L15" s="246"/>
      <c r="M15" s="18"/>
      <c r="N15" s="19"/>
    </row>
    <row r="16" spans="1:14" ht="30" customHeight="1">
      <c r="A16" s="214"/>
      <c r="B16" s="3"/>
      <c r="C16" s="5" t="s">
        <v>244</v>
      </c>
      <c r="D16" s="9" t="s">
        <v>233</v>
      </c>
      <c r="E16" s="365" t="s">
        <v>237</v>
      </c>
      <c r="F16" s="366"/>
      <c r="G16" s="366"/>
      <c r="H16" s="367"/>
      <c r="I16" s="51"/>
      <c r="J16" s="45"/>
      <c r="K16" s="68"/>
      <c r="L16" s="52">
        <v>0</v>
      </c>
      <c r="M16" s="249"/>
      <c r="N16" s="14"/>
    </row>
    <row r="17" spans="1:14" ht="30" customHeight="1">
      <c r="A17" s="214"/>
      <c r="B17" s="3"/>
      <c r="C17" s="5"/>
      <c r="D17" s="9" t="s">
        <v>234</v>
      </c>
      <c r="E17" s="365" t="s">
        <v>235</v>
      </c>
      <c r="F17" s="366"/>
      <c r="G17" s="366"/>
      <c r="H17" s="367"/>
      <c r="I17" s="51"/>
      <c r="J17" s="45"/>
      <c r="K17" s="115">
        <v>1</v>
      </c>
      <c r="L17" s="69"/>
      <c r="M17" s="249"/>
      <c r="N17" s="14"/>
    </row>
    <row r="18" spans="1:14" ht="30" customHeight="1">
      <c r="A18" s="214"/>
      <c r="B18" s="3"/>
      <c r="C18" s="17"/>
      <c r="D18" s="254" t="s">
        <v>236</v>
      </c>
      <c r="E18" s="365" t="s">
        <v>238</v>
      </c>
      <c r="F18" s="366"/>
      <c r="G18" s="366"/>
      <c r="H18" s="367"/>
      <c r="I18" s="51"/>
      <c r="J18" s="45"/>
      <c r="K18" s="60"/>
      <c r="L18" s="52">
        <v>0</v>
      </c>
      <c r="M18" s="249"/>
      <c r="N18" s="14"/>
    </row>
    <row r="19" spans="1:14" ht="30" customHeight="1">
      <c r="A19" s="214"/>
      <c r="B19" s="8" t="s">
        <v>223</v>
      </c>
      <c r="C19" s="8" t="s">
        <v>253</v>
      </c>
      <c r="D19" s="21" t="s">
        <v>25</v>
      </c>
      <c r="E19" s="371" t="s">
        <v>122</v>
      </c>
      <c r="F19" s="372"/>
      <c r="G19" s="372"/>
      <c r="H19" s="22"/>
      <c r="I19" s="51"/>
      <c r="J19" s="111"/>
      <c r="K19" s="114"/>
      <c r="L19" s="54">
        <v>0</v>
      </c>
      <c r="M19" s="23"/>
      <c r="N19" s="94"/>
    </row>
    <row r="20" spans="1:14" ht="30" customHeight="1" thickBot="1">
      <c r="A20" s="214"/>
      <c r="B20" s="203"/>
      <c r="C20" s="5"/>
      <c r="D20" s="9" t="s">
        <v>197</v>
      </c>
      <c r="E20" s="371" t="s">
        <v>196</v>
      </c>
      <c r="F20" s="372"/>
      <c r="G20" s="372"/>
      <c r="H20" s="251"/>
      <c r="I20" s="51"/>
      <c r="J20" s="45"/>
      <c r="K20" s="114"/>
      <c r="L20" s="54"/>
      <c r="M20" s="61"/>
      <c r="N20" s="14"/>
    </row>
    <row r="21" spans="1:14" ht="29.25" customHeight="1" thickBot="1">
      <c r="A21" s="149" t="s">
        <v>40</v>
      </c>
      <c r="B21" s="139"/>
      <c r="C21" s="140"/>
      <c r="D21" s="141"/>
      <c r="E21" s="142"/>
      <c r="F21" s="209"/>
      <c r="G21" s="209"/>
      <c r="H21" s="210"/>
      <c r="I21" s="143"/>
      <c r="J21" s="144"/>
      <c r="K21" s="145"/>
      <c r="L21" s="146"/>
      <c r="M21" s="147"/>
      <c r="N21" s="148"/>
    </row>
    <row r="22" spans="1:14" ht="29.25" customHeight="1">
      <c r="A22" s="179" t="s">
        <v>138</v>
      </c>
      <c r="B22" s="206" t="s">
        <v>257</v>
      </c>
      <c r="C22" s="5" t="s">
        <v>97</v>
      </c>
      <c r="D22" s="24" t="s">
        <v>192</v>
      </c>
      <c r="E22" s="25" t="s">
        <v>42</v>
      </c>
      <c r="F22" s="25"/>
      <c r="G22" s="25"/>
      <c r="H22" s="26"/>
      <c r="I22" s="74"/>
      <c r="J22" s="75"/>
      <c r="K22" s="150"/>
      <c r="L22" s="207">
        <v>0</v>
      </c>
      <c r="M22" s="18"/>
      <c r="N22" s="19"/>
    </row>
    <row r="23" spans="1:14" ht="29.25" customHeight="1">
      <c r="A23" s="1" t="s">
        <v>145</v>
      </c>
      <c r="B23" s="112"/>
      <c r="C23" s="5"/>
      <c r="D23" s="9" t="s">
        <v>26</v>
      </c>
      <c r="E23" s="250" t="s">
        <v>43</v>
      </c>
      <c r="F23" s="250"/>
      <c r="G23" s="250"/>
      <c r="H23" s="251"/>
      <c r="I23" s="51"/>
      <c r="J23" s="53"/>
      <c r="K23" s="54"/>
      <c r="L23" s="207">
        <v>0</v>
      </c>
      <c r="M23" s="56"/>
      <c r="N23" s="104"/>
    </row>
    <row r="24" spans="1:14" ht="29.25" customHeight="1">
      <c r="A24" s="117"/>
      <c r="B24" s="112"/>
      <c r="C24" s="5"/>
      <c r="D24" s="9" t="s">
        <v>28</v>
      </c>
      <c r="E24" s="250" t="s">
        <v>44</v>
      </c>
      <c r="F24" s="250"/>
      <c r="G24" s="250"/>
      <c r="H24" s="251"/>
      <c r="I24" s="51"/>
      <c r="J24" s="53"/>
      <c r="K24" s="81"/>
      <c r="L24" s="207">
        <v>0</v>
      </c>
      <c r="M24" s="56"/>
      <c r="N24" s="104"/>
    </row>
    <row r="25" spans="1:14" ht="29.25" customHeight="1">
      <c r="A25" s="117"/>
      <c r="B25" s="3"/>
      <c r="C25" s="8" t="s">
        <v>98</v>
      </c>
      <c r="D25" s="9" t="s">
        <v>25</v>
      </c>
      <c r="E25" s="249" t="s">
        <v>331</v>
      </c>
      <c r="F25" s="249"/>
      <c r="G25" s="249"/>
      <c r="H25" s="197"/>
      <c r="I25" s="51"/>
      <c r="J25" s="45"/>
      <c r="K25" s="62"/>
      <c r="L25" s="54">
        <v>0</v>
      </c>
      <c r="M25" s="249"/>
      <c r="N25" s="14"/>
    </row>
    <row r="26" spans="1:14" ht="29.25" customHeight="1">
      <c r="A26" s="117"/>
      <c r="B26" s="6"/>
      <c r="C26" s="16" t="s">
        <v>144</v>
      </c>
      <c r="D26" s="9" t="s">
        <v>25</v>
      </c>
      <c r="E26" s="249" t="s">
        <v>332</v>
      </c>
      <c r="F26" s="249"/>
      <c r="G26" s="249"/>
      <c r="H26" s="389" t="s">
        <v>348</v>
      </c>
      <c r="I26" s="51"/>
      <c r="J26" s="45"/>
      <c r="K26" s="60"/>
      <c r="L26" s="54">
        <v>0</v>
      </c>
      <c r="M26" s="249"/>
      <c r="N26" s="14"/>
    </row>
    <row r="27" spans="1:14" ht="29.25" customHeight="1">
      <c r="A27" s="117"/>
      <c r="B27" s="6"/>
      <c r="C27" s="17"/>
      <c r="D27" s="9" t="s">
        <v>26</v>
      </c>
      <c r="E27" s="250" t="s">
        <v>333</v>
      </c>
      <c r="F27" s="250"/>
      <c r="G27" s="250"/>
      <c r="H27" s="390"/>
      <c r="I27" s="51"/>
      <c r="J27" s="45"/>
      <c r="K27" s="60"/>
      <c r="L27" s="54">
        <v>0</v>
      </c>
      <c r="M27" s="249"/>
      <c r="N27" s="14"/>
    </row>
    <row r="28" spans="1:14" ht="29.25" customHeight="1">
      <c r="A28" s="117"/>
      <c r="B28" s="5"/>
      <c r="C28" s="8" t="s">
        <v>227</v>
      </c>
      <c r="D28" s="9" t="s">
        <v>25</v>
      </c>
      <c r="E28" s="397" t="s">
        <v>96</v>
      </c>
      <c r="F28" s="397"/>
      <c r="G28" s="397"/>
      <c r="H28" s="398"/>
      <c r="I28" s="51"/>
      <c r="J28" s="53"/>
      <c r="K28" s="54"/>
      <c r="L28" s="249"/>
      <c r="M28" s="249"/>
      <c r="N28" s="14"/>
    </row>
    <row r="29" spans="1:14" ht="29.25" customHeight="1">
      <c r="A29" s="117"/>
      <c r="B29" s="245"/>
      <c r="C29" s="244"/>
      <c r="D29" s="13" t="s">
        <v>26</v>
      </c>
      <c r="E29" s="382" t="s">
        <v>99</v>
      </c>
      <c r="F29" s="378"/>
      <c r="G29" s="378"/>
      <c r="H29" s="379"/>
      <c r="I29" s="51"/>
      <c r="J29" s="109"/>
      <c r="K29" s="110"/>
      <c r="L29" s="59"/>
      <c r="M29" s="249"/>
      <c r="N29" s="14"/>
    </row>
    <row r="30" spans="1:14" ht="29.25" customHeight="1">
      <c r="A30" s="117"/>
      <c r="B30" s="233"/>
      <c r="C30" s="253" t="s">
        <v>241</v>
      </c>
      <c r="D30" s="242" t="s">
        <v>25</v>
      </c>
      <c r="E30" s="249" t="s">
        <v>242</v>
      </c>
      <c r="F30" s="249"/>
      <c r="G30" s="249"/>
      <c r="H30" s="19"/>
      <c r="I30" s="51"/>
      <c r="J30" s="113"/>
      <c r="K30" s="110"/>
      <c r="L30" s="249"/>
      <c r="M30" s="249"/>
      <c r="N30" s="14"/>
    </row>
    <row r="31" spans="1:14" ht="29.25" customHeight="1">
      <c r="A31" s="117"/>
      <c r="B31" s="3" t="s">
        <v>200</v>
      </c>
      <c r="C31" s="5" t="s">
        <v>228</v>
      </c>
      <c r="D31" s="9" t="s">
        <v>25</v>
      </c>
      <c r="E31" s="249" t="s">
        <v>36</v>
      </c>
      <c r="F31" s="249"/>
      <c r="G31" s="249"/>
      <c r="H31" s="251"/>
      <c r="I31" s="51"/>
      <c r="J31" s="45"/>
      <c r="K31" s="114"/>
      <c r="L31" s="61"/>
      <c r="M31" s="61"/>
      <c r="N31" s="14"/>
    </row>
    <row r="32" spans="1:14" ht="29.25" customHeight="1">
      <c r="A32" s="117"/>
      <c r="B32" s="234"/>
      <c r="C32" s="16" t="s">
        <v>229</v>
      </c>
      <c r="D32" s="9" t="s">
        <v>25</v>
      </c>
      <c r="E32" s="249" t="s">
        <v>37</v>
      </c>
      <c r="F32" s="249"/>
      <c r="G32" s="249"/>
      <c r="H32" s="251"/>
      <c r="I32" s="51"/>
      <c r="J32" s="53"/>
      <c r="K32" s="81"/>
      <c r="L32" s="54"/>
      <c r="M32" s="61"/>
      <c r="N32" s="14"/>
    </row>
    <row r="33" spans="1:14" ht="30" customHeight="1">
      <c r="A33" s="117"/>
      <c r="B33" s="3"/>
      <c r="C33" s="8" t="s">
        <v>193</v>
      </c>
      <c r="D33" s="9" t="s">
        <v>25</v>
      </c>
      <c r="E33" s="387" t="s">
        <v>206</v>
      </c>
      <c r="F33" s="366"/>
      <c r="G33" s="366"/>
      <c r="H33" s="367"/>
      <c r="I33" s="51"/>
      <c r="J33" s="45"/>
      <c r="K33" s="115"/>
      <c r="L33" s="54"/>
      <c r="M33" s="61"/>
      <c r="N33" s="14"/>
    </row>
    <row r="34" spans="1:14" ht="30" customHeight="1">
      <c r="A34" s="117"/>
      <c r="B34" s="3"/>
      <c r="C34" s="17"/>
      <c r="D34" s="13" t="s">
        <v>209</v>
      </c>
      <c r="E34" s="382" t="s">
        <v>216</v>
      </c>
      <c r="F34" s="366"/>
      <c r="G34" s="366"/>
      <c r="H34" s="367"/>
      <c r="I34" s="15"/>
      <c r="J34" s="10"/>
      <c r="K34" s="249"/>
      <c r="L34" s="54">
        <v>0</v>
      </c>
      <c r="M34" s="249"/>
      <c r="N34" s="14"/>
    </row>
    <row r="35" spans="1:14" ht="30" customHeight="1">
      <c r="A35" s="117"/>
      <c r="B35" s="3"/>
      <c r="C35" s="8" t="s">
        <v>173</v>
      </c>
      <c r="D35" s="9" t="s">
        <v>25</v>
      </c>
      <c r="E35" s="365" t="s">
        <v>205</v>
      </c>
      <c r="F35" s="366"/>
      <c r="G35" s="366"/>
      <c r="H35" s="367"/>
      <c r="I35" s="51"/>
      <c r="J35" s="45"/>
      <c r="K35" s="115"/>
      <c r="L35" s="54"/>
      <c r="M35" s="249"/>
      <c r="N35" s="14"/>
    </row>
    <row r="36" spans="1:14" ht="30" customHeight="1">
      <c r="A36" s="117"/>
      <c r="B36" s="3"/>
      <c r="C36" s="17"/>
      <c r="D36" s="13" t="s">
        <v>207</v>
      </c>
      <c r="E36" s="387" t="s">
        <v>172</v>
      </c>
      <c r="F36" s="366"/>
      <c r="G36" s="366"/>
      <c r="H36" s="367"/>
      <c r="I36" s="51"/>
      <c r="J36" s="53"/>
      <c r="K36" s="54"/>
      <c r="L36" s="55"/>
      <c r="M36" s="249"/>
      <c r="N36" s="14"/>
    </row>
    <row r="37" spans="1:14" ht="29.25" customHeight="1">
      <c r="A37" s="117"/>
      <c r="B37" s="8" t="s">
        <v>199</v>
      </c>
      <c r="C37" s="8" t="s">
        <v>253</v>
      </c>
      <c r="D37" s="21" t="s">
        <v>25</v>
      </c>
      <c r="E37" s="371" t="s">
        <v>250</v>
      </c>
      <c r="F37" s="372"/>
      <c r="G37" s="372"/>
      <c r="H37" s="22"/>
      <c r="I37" s="51"/>
      <c r="J37" s="113"/>
      <c r="K37" s="114"/>
      <c r="L37" s="54">
        <v>0</v>
      </c>
      <c r="M37" s="23"/>
      <c r="N37" s="94"/>
    </row>
    <row r="38" spans="1:14" ht="29.25" customHeight="1">
      <c r="A38" s="117"/>
      <c r="B38" s="67"/>
      <c r="C38" s="5"/>
      <c r="D38" s="9" t="s">
        <v>26</v>
      </c>
      <c r="E38" s="249" t="s">
        <v>195</v>
      </c>
      <c r="F38" s="249"/>
      <c r="G38" s="249"/>
      <c r="H38" s="251"/>
      <c r="I38" s="51"/>
      <c r="J38" s="45"/>
      <c r="K38" s="114"/>
      <c r="L38" s="54">
        <v>0</v>
      </c>
      <c r="M38" s="61"/>
      <c r="N38" s="14"/>
    </row>
    <row r="39" spans="1:14" ht="29.25" customHeight="1">
      <c r="A39" s="117"/>
      <c r="B39" s="199"/>
      <c r="C39" s="5"/>
      <c r="D39" s="9" t="s">
        <v>28</v>
      </c>
      <c r="E39" s="249" t="s">
        <v>194</v>
      </c>
      <c r="F39" s="249"/>
      <c r="G39" s="249"/>
      <c r="H39" s="251"/>
      <c r="I39" s="51"/>
      <c r="J39" s="45"/>
      <c r="K39" s="114"/>
      <c r="L39" s="54">
        <v>0</v>
      </c>
      <c r="M39" s="61"/>
      <c r="N39" s="14"/>
    </row>
    <row r="40" spans="1:14" ht="29.25" customHeight="1">
      <c r="A40" s="117"/>
      <c r="B40" s="199"/>
      <c r="C40" s="5"/>
      <c r="D40" s="13" t="s">
        <v>30</v>
      </c>
      <c r="E40" s="382" t="s">
        <v>214</v>
      </c>
      <c r="F40" s="378"/>
      <c r="G40" s="378"/>
      <c r="H40" s="379"/>
      <c r="I40" s="51"/>
      <c r="J40" s="45"/>
      <c r="K40" s="114"/>
      <c r="L40" s="54"/>
      <c r="M40" s="61"/>
      <c r="N40" s="14"/>
    </row>
    <row r="41" spans="1:14" ht="30" customHeight="1">
      <c r="A41" s="117"/>
      <c r="B41" s="8" t="s">
        <v>210</v>
      </c>
      <c r="C41" s="8" t="s">
        <v>215</v>
      </c>
      <c r="D41" s="21" t="s">
        <v>25</v>
      </c>
      <c r="E41" s="365" t="s">
        <v>212</v>
      </c>
      <c r="F41" s="366"/>
      <c r="G41" s="366"/>
      <c r="H41" s="367"/>
      <c r="I41" s="51"/>
      <c r="J41" s="45"/>
      <c r="K41" s="115"/>
      <c r="L41" s="54"/>
      <c r="M41" s="249"/>
      <c r="N41" s="14"/>
    </row>
    <row r="42" spans="1:14" ht="29.25" customHeight="1">
      <c r="A42" s="117"/>
      <c r="B42" s="5"/>
      <c r="C42" s="5"/>
      <c r="D42" s="9" t="s">
        <v>26</v>
      </c>
      <c r="E42" s="366" t="s">
        <v>213</v>
      </c>
      <c r="F42" s="368"/>
      <c r="G42" s="368"/>
      <c r="H42" s="369"/>
      <c r="I42" s="74"/>
      <c r="J42" s="76"/>
      <c r="K42" s="77"/>
      <c r="L42" s="208"/>
      <c r="M42" s="78"/>
      <c r="N42" s="19"/>
    </row>
    <row r="43" spans="1:14" ht="29.25" customHeight="1">
      <c r="A43" s="117"/>
      <c r="B43" s="237"/>
      <c r="C43" s="11"/>
      <c r="D43" s="13" t="s">
        <v>28</v>
      </c>
      <c r="E43" s="382" t="s">
        <v>214</v>
      </c>
      <c r="F43" s="378"/>
      <c r="G43" s="378"/>
      <c r="H43" s="379"/>
      <c r="I43" s="51"/>
      <c r="J43" s="45"/>
      <c r="K43" s="114"/>
      <c r="L43" s="54"/>
      <c r="M43" s="61"/>
      <c r="N43" s="14"/>
    </row>
    <row r="44" spans="1:14" ht="29.25" customHeight="1">
      <c r="A44" s="117"/>
      <c r="B44" s="116" t="s">
        <v>211</v>
      </c>
      <c r="C44" s="5" t="s">
        <v>181</v>
      </c>
      <c r="D44" s="21" t="s">
        <v>25</v>
      </c>
      <c r="E44" s="366" t="s">
        <v>105</v>
      </c>
      <c r="F44" s="366"/>
      <c r="G44" s="366"/>
      <c r="H44" s="367"/>
      <c r="I44" s="7"/>
      <c r="J44" s="27"/>
      <c r="K44" s="18"/>
      <c r="L44" s="18"/>
      <c r="M44" s="18"/>
      <c r="N44" s="19"/>
    </row>
    <row r="45" spans="1:14" ht="29.25" customHeight="1">
      <c r="A45" s="117"/>
      <c r="B45" s="116"/>
      <c r="C45" s="5"/>
      <c r="D45" s="9" t="s">
        <v>26</v>
      </c>
      <c r="E45" s="368" t="s">
        <v>101</v>
      </c>
      <c r="F45" s="368"/>
      <c r="G45" s="368"/>
      <c r="H45" s="369"/>
      <c r="I45" s="7"/>
      <c r="J45" s="27"/>
      <c r="K45" s="18"/>
      <c r="L45" s="18"/>
      <c r="M45" s="18"/>
      <c r="N45" s="19"/>
    </row>
    <row r="46" spans="1:14" ht="29.25" customHeight="1">
      <c r="A46" s="117"/>
      <c r="B46" s="116"/>
      <c r="C46" s="5"/>
      <c r="D46" s="9" t="s">
        <v>28</v>
      </c>
      <c r="E46" s="368" t="s">
        <v>224</v>
      </c>
      <c r="F46" s="368"/>
      <c r="G46" s="368"/>
      <c r="H46" s="369"/>
      <c r="I46" s="7"/>
      <c r="J46" s="27"/>
      <c r="K46" s="18"/>
      <c r="L46" s="18"/>
      <c r="M46" s="18"/>
      <c r="N46" s="19"/>
    </row>
    <row r="47" spans="1:14" ht="29.25" customHeight="1">
      <c r="A47" s="117"/>
      <c r="B47" s="116"/>
      <c r="C47" s="5"/>
      <c r="D47" s="9" t="s">
        <v>167</v>
      </c>
      <c r="E47" s="368" t="s">
        <v>100</v>
      </c>
      <c r="F47" s="368"/>
      <c r="G47" s="368"/>
      <c r="H47" s="369"/>
      <c r="I47" s="7"/>
      <c r="J47" s="27"/>
      <c r="K47" s="18"/>
      <c r="L47" s="18"/>
      <c r="M47" s="18"/>
      <c r="N47" s="19"/>
    </row>
    <row r="48" spans="1:14" ht="29.25" customHeight="1">
      <c r="A48" s="117"/>
      <c r="B48" s="116"/>
      <c r="C48" s="11"/>
      <c r="D48" s="9" t="s">
        <v>32</v>
      </c>
      <c r="E48" s="368" t="s">
        <v>103</v>
      </c>
      <c r="F48" s="368"/>
      <c r="G48" s="368"/>
      <c r="H48" s="369"/>
      <c r="I48" s="7"/>
      <c r="J48" s="27"/>
      <c r="K48" s="18"/>
      <c r="L48" s="18"/>
      <c r="M48" s="18"/>
      <c r="N48" s="19"/>
    </row>
    <row r="49" spans="1:14" ht="29.25" customHeight="1">
      <c r="A49" s="117"/>
      <c r="B49" s="116"/>
      <c r="C49" s="5" t="s">
        <v>182</v>
      </c>
      <c r="D49" s="21" t="s">
        <v>25</v>
      </c>
      <c r="E49" s="368" t="s">
        <v>104</v>
      </c>
      <c r="F49" s="366"/>
      <c r="G49" s="366"/>
      <c r="H49" s="367"/>
      <c r="I49" s="7"/>
      <c r="J49" s="27"/>
      <c r="K49" s="18"/>
      <c r="L49" s="18"/>
      <c r="M49" s="18"/>
      <c r="N49" s="19"/>
    </row>
    <row r="50" spans="1:14" ht="29.25" customHeight="1">
      <c r="A50" s="117"/>
      <c r="B50" s="116"/>
      <c r="C50" s="5"/>
      <c r="D50" s="9" t="s">
        <v>26</v>
      </c>
      <c r="E50" s="368" t="s">
        <v>102</v>
      </c>
      <c r="F50" s="368"/>
      <c r="G50" s="368"/>
      <c r="H50" s="369"/>
      <c r="I50" s="7"/>
      <c r="J50" s="27"/>
      <c r="K50" s="18"/>
      <c r="L50" s="18"/>
      <c r="M50" s="18"/>
      <c r="N50" s="19"/>
    </row>
    <row r="51" spans="1:14" ht="29.25" customHeight="1" thickBot="1">
      <c r="A51" s="117"/>
      <c r="B51" s="3"/>
      <c r="C51" s="12" t="s">
        <v>183</v>
      </c>
      <c r="D51" s="24" t="s">
        <v>53</v>
      </c>
      <c r="E51" s="394" t="s">
        <v>106</v>
      </c>
      <c r="F51" s="395"/>
      <c r="G51" s="395"/>
      <c r="H51" s="396"/>
      <c r="I51" s="51"/>
      <c r="J51" s="45"/>
      <c r="K51" s="115"/>
      <c r="L51" s="54"/>
      <c r="M51" s="18"/>
      <c r="N51" s="19"/>
    </row>
    <row r="52" spans="1:14" ht="29.25" customHeight="1" thickBot="1">
      <c r="A52" s="149" t="s">
        <v>40</v>
      </c>
      <c r="B52" s="139"/>
      <c r="C52" s="140"/>
      <c r="D52" s="141"/>
      <c r="E52" s="160"/>
      <c r="F52" s="209"/>
      <c r="G52" s="209"/>
      <c r="H52" s="210"/>
      <c r="I52" s="143"/>
      <c r="J52" s="144"/>
      <c r="K52" s="145"/>
      <c r="L52" s="146"/>
      <c r="M52" s="147"/>
      <c r="N52" s="148"/>
    </row>
    <row r="53" spans="1:14" ht="29.25" customHeight="1">
      <c r="A53" s="125" t="s">
        <v>225</v>
      </c>
      <c r="B53" s="126" t="s">
        <v>54</v>
      </c>
      <c r="C53" s="127" t="s">
        <v>108</v>
      </c>
      <c r="D53" s="128"/>
      <c r="E53" s="129"/>
      <c r="F53" s="129"/>
      <c r="G53" s="129"/>
      <c r="H53" s="130"/>
      <c r="I53" s="131"/>
      <c r="J53" s="132"/>
      <c r="K53" s="133"/>
      <c r="L53" s="133"/>
      <c r="M53" s="133"/>
      <c r="N53" s="134"/>
    </row>
    <row r="54" spans="1:14" ht="29.25" customHeight="1">
      <c r="A54" s="179" t="s">
        <v>191</v>
      </c>
      <c r="B54" s="11"/>
      <c r="C54" s="11" t="s">
        <v>109</v>
      </c>
      <c r="D54" s="24" t="s">
        <v>59</v>
      </c>
      <c r="E54" s="25"/>
      <c r="F54" s="25"/>
      <c r="G54" s="25"/>
      <c r="H54" s="26"/>
      <c r="I54" s="7"/>
      <c r="J54" s="27"/>
      <c r="K54" s="18"/>
      <c r="L54" s="18"/>
      <c r="M54" s="18"/>
      <c r="N54" s="19"/>
    </row>
    <row r="55" spans="1:14" ht="41.25" customHeight="1">
      <c r="A55" s="183" t="s">
        <v>143</v>
      </c>
      <c r="B55" s="230" t="s">
        <v>55</v>
      </c>
      <c r="C55" s="12" t="s">
        <v>110</v>
      </c>
      <c r="D55" s="9"/>
      <c r="E55" s="250"/>
      <c r="F55" s="250"/>
      <c r="G55" s="25"/>
      <c r="H55" s="26"/>
      <c r="I55" s="7"/>
      <c r="J55" s="27"/>
      <c r="K55" s="18"/>
      <c r="L55" s="18"/>
      <c r="M55" s="18"/>
      <c r="N55" s="19"/>
    </row>
    <row r="56" spans="1:14" ht="29.25" customHeight="1">
      <c r="A56" s="1"/>
      <c r="B56" s="28"/>
      <c r="C56" s="11" t="s">
        <v>254</v>
      </c>
      <c r="D56" s="24"/>
      <c r="E56" s="25"/>
      <c r="F56" s="25"/>
      <c r="G56" s="25"/>
      <c r="H56" s="26"/>
      <c r="I56" s="7"/>
      <c r="J56" s="27"/>
      <c r="K56" s="18"/>
      <c r="L56" s="18"/>
      <c r="M56" s="18"/>
      <c r="N56" s="19"/>
    </row>
    <row r="57" spans="1:14" ht="29.25" customHeight="1">
      <c r="A57" s="373"/>
      <c r="B57" s="79" t="s">
        <v>107</v>
      </c>
      <c r="C57" s="8" t="s">
        <v>111</v>
      </c>
      <c r="D57" s="9" t="s">
        <v>53</v>
      </c>
      <c r="E57" s="250" t="s">
        <v>1</v>
      </c>
      <c r="F57" s="250"/>
      <c r="G57" s="250"/>
      <c r="H57" s="251"/>
      <c r="I57" s="4"/>
      <c r="J57" s="10"/>
      <c r="K57" s="249"/>
      <c r="L57" s="249"/>
      <c r="M57" s="249"/>
      <c r="N57" s="14"/>
    </row>
    <row r="58" spans="1:14" ht="29.25" customHeight="1">
      <c r="A58" s="374"/>
      <c r="B58" s="67"/>
      <c r="C58" s="5"/>
      <c r="D58" s="9"/>
      <c r="E58" s="250" t="s">
        <v>14</v>
      </c>
      <c r="F58" s="250" t="s">
        <v>2</v>
      </c>
      <c r="G58" s="250"/>
      <c r="H58" s="251"/>
      <c r="I58" s="51"/>
      <c r="J58" s="45"/>
      <c r="K58" s="80">
        <v>7.5</v>
      </c>
      <c r="L58" s="81">
        <v>20</v>
      </c>
      <c r="M58" s="82"/>
      <c r="N58" s="106" t="s">
        <v>7</v>
      </c>
    </row>
    <row r="59" spans="1:14" ht="30" customHeight="1">
      <c r="A59" s="1"/>
      <c r="B59" s="67"/>
      <c r="C59" s="5"/>
      <c r="D59" s="9"/>
      <c r="E59" s="250" t="s">
        <v>15</v>
      </c>
      <c r="F59" s="250" t="s">
        <v>3</v>
      </c>
      <c r="G59" s="250"/>
      <c r="H59" s="251"/>
      <c r="I59" s="51"/>
      <c r="J59" s="45"/>
      <c r="K59" s="80">
        <v>7.5</v>
      </c>
      <c r="L59" s="81">
        <v>20</v>
      </c>
      <c r="M59" s="82"/>
      <c r="N59" s="106" t="s">
        <v>7</v>
      </c>
    </row>
    <row r="60" spans="1:14" ht="37.5" customHeight="1">
      <c r="A60" s="1"/>
      <c r="B60" s="67"/>
      <c r="C60" s="5"/>
      <c r="D60" s="9"/>
      <c r="E60" s="250" t="s">
        <v>16</v>
      </c>
      <c r="F60" s="365" t="s">
        <v>152</v>
      </c>
      <c r="G60" s="378"/>
      <c r="H60" s="379"/>
      <c r="I60" s="51"/>
      <c r="J60" s="45"/>
      <c r="K60" s="80">
        <v>7.5</v>
      </c>
      <c r="L60" s="81">
        <v>20</v>
      </c>
      <c r="M60" s="82"/>
      <c r="N60" s="106" t="s">
        <v>7</v>
      </c>
    </row>
    <row r="61" spans="1:14" ht="29.25" customHeight="1">
      <c r="A61" s="1"/>
      <c r="B61" s="67"/>
      <c r="C61" s="5"/>
      <c r="D61" s="9"/>
      <c r="E61" s="250" t="s">
        <v>17</v>
      </c>
      <c r="F61" s="250" t="s">
        <v>23</v>
      </c>
      <c r="G61" s="250"/>
      <c r="H61" s="251"/>
      <c r="I61" s="51"/>
      <c r="J61" s="45"/>
      <c r="K61" s="80">
        <v>7.5</v>
      </c>
      <c r="L61" s="81">
        <v>20</v>
      </c>
      <c r="M61" s="82"/>
      <c r="N61" s="106" t="s">
        <v>7</v>
      </c>
    </row>
    <row r="62" spans="1:14" ht="29.25" customHeight="1">
      <c r="A62" s="1"/>
      <c r="B62" s="67"/>
      <c r="C62" s="5"/>
      <c r="D62" s="9"/>
      <c r="E62" s="250" t="s">
        <v>18</v>
      </c>
      <c r="F62" s="250" t="s">
        <v>150</v>
      </c>
      <c r="G62" s="250"/>
      <c r="H62" s="251"/>
      <c r="I62" s="51"/>
      <c r="J62" s="45"/>
      <c r="K62" s="80">
        <v>7.5</v>
      </c>
      <c r="L62" s="81">
        <v>20</v>
      </c>
      <c r="M62" s="82"/>
      <c r="N62" s="106" t="s">
        <v>7</v>
      </c>
    </row>
    <row r="63" spans="1:14" ht="29.25" customHeight="1">
      <c r="A63" s="1"/>
      <c r="B63" s="67"/>
      <c r="C63" s="5"/>
      <c r="D63" s="9"/>
      <c r="E63" s="250" t="s">
        <v>19</v>
      </c>
      <c r="F63" s="250" t="s">
        <v>151</v>
      </c>
      <c r="G63" s="250"/>
      <c r="H63" s="251"/>
      <c r="I63" s="51"/>
      <c r="J63" s="45"/>
      <c r="K63" s="80">
        <v>7.5</v>
      </c>
      <c r="L63" s="81">
        <v>20</v>
      </c>
      <c r="M63" s="82"/>
      <c r="N63" s="106" t="s">
        <v>7</v>
      </c>
    </row>
    <row r="64" spans="1:14" ht="29.25" customHeight="1">
      <c r="A64" s="1"/>
      <c r="B64" s="67"/>
      <c r="C64" s="5"/>
      <c r="D64" s="9"/>
      <c r="E64" s="250" t="s">
        <v>20</v>
      </c>
      <c r="F64" s="250" t="s">
        <v>10</v>
      </c>
      <c r="G64" s="250"/>
      <c r="H64" s="251"/>
      <c r="I64" s="51"/>
      <c r="J64" s="45"/>
      <c r="K64" s="80">
        <v>7.5</v>
      </c>
      <c r="L64" s="81">
        <v>20</v>
      </c>
      <c r="M64" s="83"/>
      <c r="N64" s="106" t="s">
        <v>7</v>
      </c>
    </row>
    <row r="65" spans="1:14" ht="29.25" customHeight="1">
      <c r="A65" s="1"/>
      <c r="B65" s="67"/>
      <c r="C65" s="5"/>
      <c r="D65" s="9"/>
      <c r="E65" s="250" t="s">
        <v>21</v>
      </c>
      <c r="F65" s="250" t="s">
        <v>5</v>
      </c>
      <c r="G65" s="250"/>
      <c r="H65" s="251"/>
      <c r="I65" s="51"/>
      <c r="J65" s="45"/>
      <c r="K65" s="80">
        <v>7.5</v>
      </c>
      <c r="L65" s="81">
        <v>20</v>
      </c>
      <c r="M65" s="83"/>
      <c r="N65" s="106" t="s">
        <v>7</v>
      </c>
    </row>
    <row r="66" spans="1:14" ht="29.25" customHeight="1">
      <c r="A66" s="1"/>
      <c r="B66" s="67"/>
      <c r="C66" s="5"/>
      <c r="D66" s="9"/>
      <c r="E66" s="250" t="s">
        <v>22</v>
      </c>
      <c r="F66" s="250" t="s">
        <v>6</v>
      </c>
      <c r="G66" s="250"/>
      <c r="H66" s="251"/>
      <c r="I66" s="51"/>
      <c r="J66" s="45"/>
      <c r="K66" s="80">
        <v>7.5</v>
      </c>
      <c r="L66" s="81">
        <v>20</v>
      </c>
      <c r="M66" s="82"/>
      <c r="N66" s="106" t="s">
        <v>7</v>
      </c>
    </row>
    <row r="67" spans="1:14" ht="29.25" customHeight="1">
      <c r="A67" s="1"/>
      <c r="B67" s="67"/>
      <c r="C67" s="5"/>
      <c r="D67" s="9" t="s">
        <v>57</v>
      </c>
      <c r="E67" s="250" t="s">
        <v>8</v>
      </c>
      <c r="F67" s="250"/>
      <c r="G67" s="250"/>
      <c r="H67" s="251"/>
      <c r="I67" s="51"/>
      <c r="J67" s="45"/>
      <c r="K67" s="80"/>
      <c r="L67" s="81"/>
      <c r="M67" s="82"/>
      <c r="N67" s="106"/>
    </row>
    <row r="68" spans="1:14" ht="29.25" customHeight="1">
      <c r="A68" s="1"/>
      <c r="B68" s="67"/>
      <c r="C68" s="5"/>
      <c r="D68" s="9"/>
      <c r="E68" s="250" t="s">
        <v>14</v>
      </c>
      <c r="F68" s="250" t="s">
        <v>153</v>
      </c>
      <c r="G68" s="250"/>
      <c r="H68" s="251"/>
      <c r="I68" s="51"/>
      <c r="J68" s="45"/>
      <c r="K68" s="80">
        <v>7.5</v>
      </c>
      <c r="L68" s="81">
        <v>20</v>
      </c>
      <c r="M68" s="82"/>
      <c r="N68" s="106" t="s">
        <v>7</v>
      </c>
    </row>
    <row r="69" spans="1:14" ht="29.25" customHeight="1">
      <c r="A69" s="1"/>
      <c r="B69" s="67"/>
      <c r="C69" s="5"/>
      <c r="D69" s="9"/>
      <c r="E69" s="250" t="s">
        <v>15</v>
      </c>
      <c r="F69" s="250" t="s">
        <v>154</v>
      </c>
      <c r="G69" s="250"/>
      <c r="H69" s="251"/>
      <c r="I69" s="51"/>
      <c r="J69" s="45"/>
      <c r="K69" s="80">
        <v>7.5</v>
      </c>
      <c r="L69" s="81">
        <v>20</v>
      </c>
      <c r="M69" s="82"/>
      <c r="N69" s="106" t="s">
        <v>7</v>
      </c>
    </row>
    <row r="70" spans="1:14" ht="29.25" customHeight="1">
      <c r="A70" s="1"/>
      <c r="B70" s="8" t="s">
        <v>112</v>
      </c>
      <c r="C70" s="8" t="s">
        <v>114</v>
      </c>
      <c r="D70" s="21" t="s">
        <v>60</v>
      </c>
      <c r="E70" s="252"/>
      <c r="F70" s="252"/>
      <c r="G70" s="252"/>
      <c r="H70" s="22"/>
      <c r="I70" s="73"/>
      <c r="J70" s="138"/>
      <c r="K70" s="84"/>
      <c r="L70" s="23"/>
      <c r="M70" s="23"/>
      <c r="N70" s="94"/>
    </row>
    <row r="71" spans="1:14" ht="29.25" customHeight="1">
      <c r="A71" s="1"/>
      <c r="B71" s="11"/>
      <c r="C71" s="5"/>
      <c r="D71" s="24" t="s">
        <v>24</v>
      </c>
      <c r="E71" s="25"/>
      <c r="F71" s="25"/>
      <c r="G71" s="25"/>
      <c r="H71" s="26"/>
      <c r="I71" s="71"/>
      <c r="J71" s="72"/>
      <c r="K71" s="93"/>
      <c r="L71" s="18"/>
      <c r="M71" s="18"/>
      <c r="N71" s="19"/>
    </row>
    <row r="72" spans="1:14" ht="29.25" customHeight="1">
      <c r="A72" s="1"/>
      <c r="B72" s="5" t="s">
        <v>179</v>
      </c>
      <c r="C72" s="8" t="s">
        <v>115</v>
      </c>
      <c r="D72" s="9"/>
      <c r="E72" s="250"/>
      <c r="F72" s="250"/>
      <c r="G72" s="250"/>
      <c r="H72" s="251"/>
      <c r="I72" s="57"/>
      <c r="J72" s="91"/>
      <c r="K72" s="92"/>
      <c r="L72" s="249"/>
      <c r="M72" s="249"/>
      <c r="N72" s="14"/>
    </row>
    <row r="73" spans="1:14" ht="29.25" customHeight="1">
      <c r="A73" s="1"/>
      <c r="B73" s="5" t="s">
        <v>203</v>
      </c>
      <c r="C73" s="12" t="s">
        <v>116</v>
      </c>
      <c r="D73" s="85"/>
      <c r="E73" s="250"/>
      <c r="F73" s="250"/>
      <c r="G73" s="250"/>
      <c r="H73" s="251"/>
      <c r="I73" s="57"/>
      <c r="J73" s="58"/>
      <c r="K73" s="86"/>
      <c r="L73" s="87"/>
      <c r="M73" s="56"/>
      <c r="N73" s="14"/>
    </row>
    <row r="74" spans="1:14" ht="29.25" customHeight="1">
      <c r="A74" s="1"/>
      <c r="B74" s="5"/>
      <c r="C74" s="8" t="s">
        <v>117</v>
      </c>
      <c r="D74" s="9"/>
      <c r="E74" s="250"/>
      <c r="F74" s="250"/>
      <c r="G74" s="250"/>
      <c r="H74" s="251"/>
      <c r="I74" s="57"/>
      <c r="J74" s="58"/>
      <c r="K74" s="88"/>
      <c r="L74" s="249"/>
      <c r="M74" s="249"/>
      <c r="N74" s="14"/>
    </row>
    <row r="75" spans="1:14" ht="29.25" customHeight="1" thickBot="1">
      <c r="A75" s="1"/>
      <c r="B75" s="12" t="s">
        <v>113</v>
      </c>
      <c r="C75" s="12" t="s">
        <v>255</v>
      </c>
      <c r="D75" s="9"/>
      <c r="E75" s="250"/>
      <c r="F75" s="250"/>
      <c r="G75" s="250"/>
      <c r="H75" s="251"/>
      <c r="I75" s="51"/>
      <c r="J75" s="45"/>
      <c r="K75" s="60"/>
      <c r="L75" s="55"/>
      <c r="M75" s="61"/>
      <c r="N75" s="105"/>
    </row>
    <row r="76" spans="1:14" ht="29.25" customHeight="1" thickBot="1">
      <c r="A76" s="149" t="s">
        <v>40</v>
      </c>
      <c r="B76" s="151"/>
      <c r="C76" s="151"/>
      <c r="D76" s="152"/>
      <c r="E76" s="152"/>
      <c r="F76" s="152"/>
      <c r="G76" s="152"/>
      <c r="H76" s="153"/>
      <c r="I76" s="154"/>
      <c r="J76" s="155"/>
      <c r="K76" s="156"/>
      <c r="L76" s="157"/>
      <c r="M76" s="147"/>
      <c r="N76" s="148"/>
    </row>
    <row r="77" spans="1:14" ht="29.25" customHeight="1" thickBot="1">
      <c r="A77" s="1" t="s">
        <v>161</v>
      </c>
      <c r="B77" s="3" t="s">
        <v>202</v>
      </c>
      <c r="C77" s="5"/>
      <c r="D77" s="116"/>
      <c r="E77" s="6"/>
      <c r="F77" s="6"/>
      <c r="G77" s="6"/>
      <c r="H77" s="119"/>
      <c r="I77" s="120"/>
      <c r="J77" s="121"/>
      <c r="K77" s="186"/>
      <c r="L77" s="187"/>
      <c r="M77" s="65"/>
      <c r="N77" s="66"/>
    </row>
    <row r="78" spans="1:14" s="101" customFormat="1" ht="29.25" customHeight="1" thickBot="1">
      <c r="A78" s="118" t="s">
        <v>41</v>
      </c>
      <c r="B78" s="96"/>
      <c r="C78" s="96"/>
      <c r="D78" s="96"/>
      <c r="E78" s="96"/>
      <c r="F78" s="96"/>
      <c r="G78" s="96"/>
      <c r="H78" s="97"/>
      <c r="I78" s="98"/>
      <c r="J78" s="107"/>
      <c r="K78" s="100"/>
      <c r="L78" s="99"/>
      <c r="M78" s="99"/>
      <c r="N78" s="108"/>
    </row>
    <row r="79" spans="1:14" ht="20.149999999999999" customHeight="1">
      <c r="A79" s="184" t="s">
        <v>358</v>
      </c>
    </row>
    <row r="80" spans="1:14" ht="20.149999999999999" customHeight="1">
      <c r="A80" s="95" t="s">
        <v>359</v>
      </c>
    </row>
    <row r="81" spans="1:1" ht="20.149999999999999" customHeight="1">
      <c r="A81" s="95" t="s">
        <v>361</v>
      </c>
    </row>
    <row r="82" spans="1:1" ht="16.5">
      <c r="A82" s="95" t="s">
        <v>362</v>
      </c>
    </row>
  </sheetData>
  <mergeCells count="35">
    <mergeCell ref="A1:N1"/>
    <mergeCell ref="A2:N2"/>
    <mergeCell ref="E13:H13"/>
    <mergeCell ref="C3:H3"/>
    <mergeCell ref="E7:H7"/>
    <mergeCell ref="F60:H60"/>
    <mergeCell ref="E15:G15"/>
    <mergeCell ref="E33:H33"/>
    <mergeCell ref="E19:G19"/>
    <mergeCell ref="E28:H28"/>
    <mergeCell ref="E44:H44"/>
    <mergeCell ref="E37:G37"/>
    <mergeCell ref="H26:H27"/>
    <mergeCell ref="E35:H35"/>
    <mergeCell ref="E29:H29"/>
    <mergeCell ref="E41:H41"/>
    <mergeCell ref="E45:H45"/>
    <mergeCell ref="E40:H40"/>
    <mergeCell ref="E14:H14"/>
    <mergeCell ref="E43:H43"/>
    <mergeCell ref="E5:H5"/>
    <mergeCell ref="E36:H36"/>
    <mergeCell ref="E34:H34"/>
    <mergeCell ref="E42:H42"/>
    <mergeCell ref="E20:G20"/>
    <mergeCell ref="E16:H16"/>
    <mergeCell ref="E17:H17"/>
    <mergeCell ref="E18:H18"/>
    <mergeCell ref="A57:A58"/>
    <mergeCell ref="E51:H51"/>
    <mergeCell ref="E46:H46"/>
    <mergeCell ref="E47:H47"/>
    <mergeCell ref="E48:H48"/>
    <mergeCell ref="E49:H49"/>
    <mergeCell ref="E50:H50"/>
  </mergeCells>
  <phoneticPr fontId="20"/>
  <dataValidations count="2">
    <dataValidation imeMode="hiragana" allowBlank="1" sqref="M42 N58:N69 N75" xr:uid="{00000000-0002-0000-0200-000000000000}"/>
    <dataValidation imeMode="off" allowBlank="1" sqref="I73:M73 K74 I74 I58:M69 I70:K71 I72 K72 I8:K13 I28:K28 M23:M24 J6:K6 I5:K5 M20 I51:L52 L13 L8:L10 I75:M75 L76:L77 I41:L42 I43:M43 I30:K30 I31:M33 I38:M40 I35:L37 L34 I29:L29 I14:L27" xr:uid="{00000000-0002-0000-0200-000001000000}"/>
  </dataValidations>
  <pageMargins left="0" right="0" top="0.39370078740157483" bottom="0.43307086614173229" header="0.31496062992125984" footer="0.31496062992125984"/>
  <pageSetup paperSize="8" scale="76" fitToHeight="0" orientation="portrait" r:id="rId1"/>
  <rowBreaks count="1" manualBreakCount="1">
    <brk id="52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Y29"/>
  <sheetViews>
    <sheetView view="pageBreakPreview" zoomScale="85" zoomScaleNormal="70" zoomScaleSheetLayoutView="85" workbookViewId="0">
      <selection sqref="A1:K1"/>
    </sheetView>
  </sheetViews>
  <sheetFormatPr defaultColWidth="8.453125" defaultRowHeight="13"/>
  <cols>
    <col min="1" max="1" width="23.08984375" style="257" customWidth="1"/>
    <col min="2" max="2" width="43" style="257" customWidth="1"/>
    <col min="3" max="3" width="3.08984375" style="257" customWidth="1"/>
    <col min="4" max="4" width="21.08984375" style="257" customWidth="1"/>
    <col min="5" max="5" width="19.453125" style="257" customWidth="1"/>
    <col min="6" max="6" width="19.36328125" style="257" customWidth="1"/>
    <col min="7" max="7" width="18.90625" style="257" customWidth="1"/>
    <col min="8" max="8" width="16.90625" style="257" bestFit="1" customWidth="1"/>
    <col min="9" max="9" width="14.90625" style="257" bestFit="1" customWidth="1"/>
    <col min="10" max="10" width="11.6328125" style="257" customWidth="1"/>
    <col min="11" max="11" width="11.08984375" style="257" customWidth="1"/>
    <col min="12" max="12" width="3" style="257" customWidth="1"/>
    <col min="13" max="16384" width="8.453125" style="257"/>
  </cols>
  <sheetData>
    <row r="1" spans="1:25" ht="24" customHeight="1">
      <c r="A1" s="404" t="s">
        <v>369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25" ht="18.75" customHeight="1">
      <c r="A2" s="386" t="s">
        <v>375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25" ht="21" customHeight="1" thickBot="1">
      <c r="A3" s="256" t="s">
        <v>368</v>
      </c>
      <c r="C3" s="258"/>
      <c r="D3" s="258"/>
      <c r="E3" s="258"/>
      <c r="F3" s="258"/>
      <c r="G3" s="258"/>
      <c r="H3" s="258"/>
      <c r="I3" s="258"/>
      <c r="J3" s="258"/>
      <c r="K3" s="258"/>
      <c r="L3" s="259"/>
    </row>
    <row r="4" spans="1:25" ht="29.25" customHeight="1" thickBot="1">
      <c r="A4" s="260" t="s">
        <v>260</v>
      </c>
      <c r="B4" s="261" t="s">
        <v>261</v>
      </c>
      <c r="C4" s="262"/>
      <c r="D4" s="263"/>
      <c r="E4" s="263"/>
      <c r="F4" s="265"/>
      <c r="G4" s="266"/>
      <c r="H4" s="263"/>
      <c r="I4" s="263"/>
      <c r="J4" s="263"/>
      <c r="K4" s="264"/>
      <c r="L4" s="336" t="s">
        <v>262</v>
      </c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</row>
    <row r="5" spans="1:25" ht="29.25" customHeight="1" thickTop="1">
      <c r="A5" s="267" t="s">
        <v>263</v>
      </c>
      <c r="B5" s="268" t="s">
        <v>263</v>
      </c>
      <c r="C5" s="269"/>
      <c r="D5" s="402" t="s">
        <v>363</v>
      </c>
      <c r="E5" s="403"/>
      <c r="F5" s="271">
        <f>G5</f>
        <v>0</v>
      </c>
      <c r="G5" s="272"/>
      <c r="H5" s="273" t="s">
        <v>264</v>
      </c>
      <c r="I5" s="274" t="s">
        <v>265</v>
      </c>
      <c r="J5" s="275" t="s">
        <v>258</v>
      </c>
      <c r="K5" s="270"/>
      <c r="L5" s="336" t="s">
        <v>266</v>
      </c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</row>
    <row r="6" spans="1:25" ht="29.25" customHeight="1">
      <c r="A6" s="330" t="s">
        <v>267</v>
      </c>
      <c r="B6" s="268" t="s">
        <v>267</v>
      </c>
      <c r="C6" s="276"/>
      <c r="D6" s="276"/>
      <c r="E6" s="277"/>
      <c r="F6" s="271">
        <f>G6</f>
        <v>0</v>
      </c>
      <c r="G6" s="278"/>
      <c r="H6" s="279" t="s">
        <v>268</v>
      </c>
      <c r="I6" s="280"/>
      <c r="J6" s="275"/>
      <c r="K6" s="270"/>
      <c r="L6" s="336" t="s">
        <v>269</v>
      </c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</row>
    <row r="7" spans="1:25" ht="29.25" customHeight="1">
      <c r="A7" s="331" t="s">
        <v>270</v>
      </c>
      <c r="B7" s="268" t="s">
        <v>270</v>
      </c>
      <c r="C7" s="276" t="s">
        <v>271</v>
      </c>
      <c r="D7" s="276" t="s">
        <v>272</v>
      </c>
      <c r="E7" s="276"/>
      <c r="F7" s="271">
        <f t="shared" ref="F7:F14" si="0">ROUNDDOWN(G7*H7*I7*J7,0)</f>
        <v>0</v>
      </c>
      <c r="G7" s="272"/>
      <c r="H7" s="279">
        <v>7.5</v>
      </c>
      <c r="I7" s="274">
        <v>14</v>
      </c>
      <c r="J7" s="281">
        <v>2</v>
      </c>
      <c r="K7" s="282" t="s">
        <v>7</v>
      </c>
      <c r="L7" s="337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</row>
    <row r="8" spans="1:25" ht="29.25" customHeight="1">
      <c r="A8" s="332"/>
      <c r="B8" s="284"/>
      <c r="C8" s="277" t="s">
        <v>273</v>
      </c>
      <c r="D8" s="276" t="s">
        <v>274</v>
      </c>
      <c r="E8" s="277"/>
      <c r="F8" s="271">
        <f t="shared" si="0"/>
        <v>0</v>
      </c>
      <c r="G8" s="272"/>
      <c r="H8" s="279">
        <v>4</v>
      </c>
      <c r="I8" s="274">
        <v>10</v>
      </c>
      <c r="J8" s="281">
        <v>1</v>
      </c>
      <c r="K8" s="282" t="s">
        <v>7</v>
      </c>
      <c r="L8" s="336" t="s">
        <v>275</v>
      </c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</row>
    <row r="9" spans="1:25" ht="29.25" customHeight="1">
      <c r="A9" s="332"/>
      <c r="B9" s="284"/>
      <c r="C9" s="277" t="s">
        <v>276</v>
      </c>
      <c r="D9" s="277" t="s">
        <v>277</v>
      </c>
      <c r="E9" s="277"/>
      <c r="F9" s="271">
        <f t="shared" si="0"/>
        <v>0</v>
      </c>
      <c r="G9" s="272"/>
      <c r="H9" s="279">
        <v>2</v>
      </c>
      <c r="I9" s="274">
        <v>10</v>
      </c>
      <c r="J9" s="281">
        <v>1</v>
      </c>
      <c r="K9" s="282" t="s">
        <v>7</v>
      </c>
      <c r="L9" s="336" t="s">
        <v>278</v>
      </c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</row>
    <row r="10" spans="1:25" ht="29.25" customHeight="1">
      <c r="A10" s="332"/>
      <c r="B10" s="284"/>
      <c r="C10" s="277" t="s">
        <v>279</v>
      </c>
      <c r="D10" s="277" t="s">
        <v>280</v>
      </c>
      <c r="E10" s="277"/>
      <c r="F10" s="271">
        <f t="shared" si="0"/>
        <v>0</v>
      </c>
      <c r="G10" s="272"/>
      <c r="H10" s="279">
        <v>4</v>
      </c>
      <c r="I10" s="274">
        <v>10</v>
      </c>
      <c r="J10" s="281">
        <v>0</v>
      </c>
      <c r="K10" s="282" t="s">
        <v>7</v>
      </c>
      <c r="L10" s="336" t="s">
        <v>278</v>
      </c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</row>
    <row r="11" spans="1:25" ht="29.25" customHeight="1">
      <c r="A11" s="332"/>
      <c r="B11" s="284"/>
      <c r="C11" s="277" t="s">
        <v>281</v>
      </c>
      <c r="D11" s="277" t="s">
        <v>282</v>
      </c>
      <c r="E11" s="277"/>
      <c r="F11" s="271">
        <f t="shared" si="0"/>
        <v>0</v>
      </c>
      <c r="G11" s="272"/>
      <c r="H11" s="279">
        <v>4</v>
      </c>
      <c r="I11" s="274">
        <v>10</v>
      </c>
      <c r="J11" s="281">
        <v>0</v>
      </c>
      <c r="K11" s="282" t="s">
        <v>7</v>
      </c>
      <c r="L11" s="336" t="s">
        <v>278</v>
      </c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</row>
    <row r="12" spans="1:25" ht="29.25" customHeight="1">
      <c r="A12" s="332"/>
      <c r="B12" s="284"/>
      <c r="C12" s="277" t="s">
        <v>283</v>
      </c>
      <c r="D12" s="277" t="s">
        <v>284</v>
      </c>
      <c r="E12" s="277"/>
      <c r="F12" s="271">
        <f t="shared" si="0"/>
        <v>0</v>
      </c>
      <c r="G12" s="272"/>
      <c r="H12" s="279">
        <v>4</v>
      </c>
      <c r="I12" s="274">
        <v>10</v>
      </c>
      <c r="J12" s="281">
        <v>0</v>
      </c>
      <c r="K12" s="282" t="s">
        <v>7</v>
      </c>
      <c r="L12" s="336" t="s">
        <v>278</v>
      </c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</row>
    <row r="13" spans="1:25" ht="29.25" customHeight="1">
      <c r="A13" s="333" t="s">
        <v>285</v>
      </c>
      <c r="B13" s="285" t="s">
        <v>285</v>
      </c>
      <c r="C13" s="286" t="s">
        <v>286</v>
      </c>
      <c r="D13" s="277" t="s">
        <v>287</v>
      </c>
      <c r="E13" s="277"/>
      <c r="F13" s="271">
        <f t="shared" si="0"/>
        <v>0</v>
      </c>
      <c r="G13" s="272"/>
      <c r="H13" s="279">
        <v>1</v>
      </c>
      <c r="I13" s="274">
        <v>1</v>
      </c>
      <c r="J13" s="281">
        <v>3</v>
      </c>
      <c r="K13" s="282" t="s">
        <v>7</v>
      </c>
      <c r="L13" s="338" t="s">
        <v>288</v>
      </c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</row>
    <row r="14" spans="1:25" ht="29.25" customHeight="1">
      <c r="A14" s="332"/>
      <c r="B14" s="287"/>
      <c r="C14" s="286" t="s">
        <v>273</v>
      </c>
      <c r="D14" s="277" t="s">
        <v>289</v>
      </c>
      <c r="E14" s="277"/>
      <c r="F14" s="271">
        <f t="shared" si="0"/>
        <v>0</v>
      </c>
      <c r="G14" s="272"/>
      <c r="H14" s="279">
        <v>1</v>
      </c>
      <c r="I14" s="274">
        <v>1</v>
      </c>
      <c r="J14" s="281">
        <v>3</v>
      </c>
      <c r="K14" s="282" t="s">
        <v>290</v>
      </c>
      <c r="L14" s="338" t="s">
        <v>291</v>
      </c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</row>
    <row r="15" spans="1:25" ht="29.25" customHeight="1">
      <c r="A15" s="332" t="s">
        <v>292</v>
      </c>
      <c r="B15" s="287" t="s">
        <v>292</v>
      </c>
      <c r="C15" s="286" t="s">
        <v>258</v>
      </c>
      <c r="D15" s="277" t="s">
        <v>293</v>
      </c>
      <c r="E15" s="277"/>
      <c r="F15" s="271">
        <f>SUM(G15*1*1)</f>
        <v>0</v>
      </c>
      <c r="G15" s="272"/>
      <c r="H15" s="279" t="s">
        <v>265</v>
      </c>
      <c r="I15" s="274" t="s">
        <v>259</v>
      </c>
      <c r="J15" s="288"/>
      <c r="K15" s="289"/>
      <c r="L15" s="338" t="s">
        <v>294</v>
      </c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</row>
    <row r="16" spans="1:25" ht="29.25" customHeight="1">
      <c r="A16" s="290" t="s">
        <v>295</v>
      </c>
      <c r="B16" s="283" t="s">
        <v>296</v>
      </c>
      <c r="C16" s="286" t="s">
        <v>258</v>
      </c>
      <c r="D16" s="277" t="s">
        <v>297</v>
      </c>
      <c r="E16" s="277"/>
      <c r="F16" s="271">
        <f>(G16)</f>
        <v>0</v>
      </c>
      <c r="G16" s="278"/>
      <c r="H16" s="291" t="s">
        <v>298</v>
      </c>
      <c r="I16" s="279" t="s">
        <v>259</v>
      </c>
      <c r="J16" s="288"/>
      <c r="K16" s="289"/>
      <c r="L16" s="338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</row>
    <row r="17" spans="1:25" ht="29.25" customHeight="1">
      <c r="A17" s="332" t="s">
        <v>299</v>
      </c>
      <c r="B17" s="283" t="s">
        <v>300</v>
      </c>
      <c r="C17" s="286" t="s">
        <v>258</v>
      </c>
      <c r="D17" s="277" t="s">
        <v>301</v>
      </c>
      <c r="E17" s="277"/>
      <c r="F17" s="271">
        <f>G17</f>
        <v>0</v>
      </c>
      <c r="G17" s="278"/>
      <c r="H17" s="279" t="s">
        <v>265</v>
      </c>
      <c r="I17" s="292"/>
      <c r="J17" s="288"/>
      <c r="K17" s="289"/>
      <c r="L17" s="338" t="s">
        <v>302</v>
      </c>
      <c r="M17" s="336" t="s">
        <v>258</v>
      </c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</row>
    <row r="18" spans="1:25" ht="29.25" customHeight="1">
      <c r="A18" s="330"/>
      <c r="B18" s="293" t="s">
        <v>303</v>
      </c>
      <c r="C18" s="286"/>
      <c r="D18" s="277"/>
      <c r="E18" s="277"/>
      <c r="F18" s="271">
        <f>G18</f>
        <v>0</v>
      </c>
      <c r="G18" s="278"/>
      <c r="H18" s="279" t="s">
        <v>298</v>
      </c>
      <c r="I18" s="292"/>
      <c r="J18" s="288"/>
      <c r="K18" s="289"/>
      <c r="L18" s="338" t="s">
        <v>302</v>
      </c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</row>
    <row r="19" spans="1:25" ht="29.25" customHeight="1" thickBot="1">
      <c r="A19" s="334" t="s">
        <v>304</v>
      </c>
      <c r="B19" s="335" t="s">
        <v>305</v>
      </c>
      <c r="C19" s="294"/>
      <c r="D19" s="258"/>
      <c r="E19" s="258"/>
      <c r="F19" s="271">
        <f>SUM(H19)*0.07</f>
        <v>0</v>
      </c>
      <c r="G19" s="295" t="s">
        <v>306</v>
      </c>
      <c r="H19" s="296">
        <f>SUM(F5:F18)</f>
        <v>0</v>
      </c>
      <c r="I19" s="275"/>
      <c r="J19" s="275"/>
      <c r="K19" s="270"/>
      <c r="L19" s="338" t="s">
        <v>307</v>
      </c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</row>
    <row r="20" spans="1:25" s="303" customFormat="1" ht="29.25" customHeight="1" thickBot="1">
      <c r="A20" s="297" t="s">
        <v>308</v>
      </c>
      <c r="B20" s="298"/>
      <c r="C20" s="298"/>
      <c r="D20" s="298"/>
      <c r="E20" s="298"/>
      <c r="F20" s="299">
        <f>SUM(F5:F19)</f>
        <v>0</v>
      </c>
      <c r="G20" s="300"/>
      <c r="H20" s="301"/>
      <c r="I20" s="298"/>
      <c r="J20" s="298"/>
      <c r="K20" s="302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</row>
    <row r="21" spans="1:25" ht="18" customHeight="1">
      <c r="A21" s="345"/>
      <c r="B21" s="345"/>
      <c r="C21" s="345"/>
      <c r="D21" s="345"/>
      <c r="E21" s="345"/>
      <c r="F21" s="345"/>
      <c r="G21" s="345" t="s">
        <v>259</v>
      </c>
      <c r="H21" s="346"/>
      <c r="I21" s="345"/>
      <c r="J21" s="345"/>
      <c r="K21" s="345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</row>
    <row r="22" spans="1:25" ht="18" customHeight="1">
      <c r="A22" s="259"/>
      <c r="B22" s="259"/>
      <c r="C22" s="259"/>
      <c r="D22" s="259"/>
      <c r="E22" s="259"/>
      <c r="F22" s="259"/>
      <c r="G22" s="259"/>
      <c r="H22" s="304"/>
      <c r="I22" s="259"/>
      <c r="J22" s="259"/>
      <c r="K22" s="259"/>
    </row>
    <row r="23" spans="1:25" ht="18" customHeight="1">
      <c r="A23" s="259"/>
      <c r="D23" s="259"/>
      <c r="E23" s="305"/>
      <c r="F23" s="306"/>
      <c r="G23" s="306" t="s">
        <v>258</v>
      </c>
    </row>
    <row r="24" spans="1:25" ht="14.5" customHeight="1">
      <c r="B24" s="307"/>
      <c r="D24" s="259"/>
      <c r="E24" s="259"/>
      <c r="F24" s="308"/>
      <c r="G24" s="309" t="s">
        <v>259</v>
      </c>
    </row>
    <row r="25" spans="1:25">
      <c r="B25" s="307"/>
      <c r="D25" s="259"/>
      <c r="E25" s="259"/>
    </row>
    <row r="26" spans="1:25" ht="33.75" customHeight="1">
      <c r="B26" s="307"/>
      <c r="D26" s="259"/>
      <c r="E26" s="259"/>
      <c r="F26" s="310"/>
      <c r="G26" s="311"/>
      <c r="H26" s="312"/>
      <c r="I26" s="310"/>
      <c r="J26" s="312"/>
      <c r="K26" s="312"/>
      <c r="L26" s="310"/>
      <c r="M26" s="313"/>
      <c r="N26" s="313"/>
    </row>
    <row r="27" spans="1:25" ht="31.5" customHeight="1">
      <c r="B27" s="307"/>
      <c r="C27" s="310"/>
      <c r="D27" s="259"/>
      <c r="E27" s="259"/>
    </row>
    <row r="28" spans="1:25">
      <c r="B28" s="314"/>
    </row>
    <row r="29" spans="1:25">
      <c r="B29" s="314"/>
    </row>
  </sheetData>
  <mergeCells count="3">
    <mergeCell ref="D5:E5"/>
    <mergeCell ref="A1:K1"/>
    <mergeCell ref="A2:N2"/>
  </mergeCells>
  <phoneticPr fontId="20"/>
  <dataValidations count="2">
    <dataValidation imeMode="hiragana" allowBlank="1" sqref="I19:J19 K7:K18" xr:uid="{00000000-0002-0000-0300-000000000000}"/>
    <dataValidation imeMode="off" allowBlank="1" sqref="I16 I17:J18 F16:H18 J7:J16 F5:I15" xr:uid="{00000000-0002-0000-0300-000001000000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47"/>
  <sheetViews>
    <sheetView view="pageBreakPreview" zoomScaleNormal="100" zoomScaleSheetLayoutView="100" workbookViewId="0"/>
  </sheetViews>
  <sheetFormatPr defaultColWidth="9" defaultRowHeight="13"/>
  <cols>
    <col min="1" max="1" width="17.90625" style="29" customWidth="1"/>
    <col min="2" max="2" width="30.453125" style="29" customWidth="1"/>
    <col min="3" max="3" width="28.08984375" style="29" customWidth="1"/>
    <col min="4" max="4" width="2.6328125" style="29" customWidth="1"/>
    <col min="5" max="5" width="2.08984375" style="29" customWidth="1"/>
    <col min="6" max="6" width="9" style="29"/>
    <col min="7" max="7" width="28.90625" style="29" customWidth="1"/>
    <col min="8" max="8" width="18.08984375" style="29" customWidth="1"/>
    <col min="9" max="9" width="16.08984375" style="29" bestFit="1" customWidth="1"/>
    <col min="10" max="10" width="14.90625" style="29" bestFit="1" customWidth="1"/>
    <col min="11" max="11" width="11.36328125" style="29" customWidth="1"/>
    <col min="12" max="13" width="9" style="29"/>
    <col min="14" max="14" width="8.453125" style="29" customWidth="1"/>
    <col min="15" max="16384" width="9" style="29"/>
  </cols>
  <sheetData>
    <row r="1" spans="1:14" ht="30.75" customHeight="1"/>
    <row r="2" spans="1:14" ht="30.75" customHeight="1">
      <c r="A2" s="385" t="s">
        <v>45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</row>
    <row r="3" spans="1:14" ht="30.75" customHeight="1">
      <c r="A3" s="386" t="s">
        <v>376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</row>
    <row r="4" spans="1:14" ht="32.25" customHeight="1" thickBot="1">
      <c r="A4" s="241" t="s">
        <v>347</v>
      </c>
      <c r="B4" s="30"/>
      <c r="C4" s="406" t="s">
        <v>128</v>
      </c>
      <c r="D4" s="406"/>
      <c r="E4" s="406"/>
      <c r="F4" s="406"/>
      <c r="G4" s="406"/>
      <c r="H4" s="30"/>
      <c r="I4" s="31"/>
      <c r="J4" s="31"/>
      <c r="K4" s="31"/>
      <c r="L4" s="31"/>
      <c r="M4" s="31"/>
    </row>
    <row r="5" spans="1:14" ht="29.25" customHeight="1" thickBot="1">
      <c r="A5" s="32" t="s">
        <v>11</v>
      </c>
      <c r="B5" s="33" t="s">
        <v>12</v>
      </c>
      <c r="C5" s="33" t="s">
        <v>13</v>
      </c>
      <c r="D5" s="34"/>
      <c r="E5" s="35"/>
      <c r="F5" s="35"/>
      <c r="G5" s="35"/>
      <c r="H5" s="32" t="s">
        <v>61</v>
      </c>
      <c r="I5" s="37"/>
      <c r="J5" s="38"/>
      <c r="K5" s="38"/>
      <c r="L5" s="38"/>
      <c r="M5" s="102"/>
    </row>
    <row r="6" spans="1:14" ht="29.25" customHeight="1" thickTop="1">
      <c r="A6" s="1" t="s">
        <v>79</v>
      </c>
      <c r="B6" s="5" t="s">
        <v>80</v>
      </c>
      <c r="C6" s="39" t="s">
        <v>69</v>
      </c>
      <c r="D6" s="40"/>
      <c r="E6" s="41"/>
      <c r="F6" s="41"/>
      <c r="G6" s="41"/>
      <c r="H6" s="135"/>
      <c r="I6" s="42"/>
      <c r="J6" s="43"/>
      <c r="K6" s="44"/>
      <c r="L6" s="44"/>
      <c r="M6" s="103"/>
    </row>
    <row r="7" spans="1:14" ht="29.25" customHeight="1">
      <c r="A7" s="1" t="s">
        <v>83</v>
      </c>
      <c r="B7" s="3" t="s">
        <v>84</v>
      </c>
      <c r="C7" s="12" t="s">
        <v>230</v>
      </c>
      <c r="D7" s="9"/>
      <c r="E7" s="350"/>
      <c r="F7" s="350"/>
      <c r="G7" s="350"/>
      <c r="H7" s="136"/>
      <c r="I7" s="45" t="s">
        <v>71</v>
      </c>
      <c r="J7" s="46"/>
      <c r="K7" s="47"/>
      <c r="L7" s="349"/>
      <c r="M7" s="14"/>
    </row>
    <row r="8" spans="1:14" ht="27.75" customHeight="1">
      <c r="A8" s="1"/>
      <c r="B8" s="182"/>
      <c r="C8" s="180" t="s">
        <v>343</v>
      </c>
      <c r="D8" s="48"/>
      <c r="E8" s="181"/>
      <c r="F8" s="47"/>
      <c r="G8" s="47"/>
      <c r="H8" s="136"/>
      <c r="I8" s="45"/>
      <c r="J8" s="50"/>
      <c r="K8" s="47"/>
      <c r="L8" s="47"/>
      <c r="M8" s="49"/>
    </row>
    <row r="9" spans="1:14" ht="42" customHeight="1">
      <c r="A9" s="1"/>
      <c r="B9" s="352" t="s">
        <v>345</v>
      </c>
      <c r="C9" s="12" t="s">
        <v>315</v>
      </c>
      <c r="D9" s="24" t="s">
        <v>25</v>
      </c>
      <c r="E9" s="9" t="s">
        <v>317</v>
      </c>
      <c r="F9" s="347"/>
      <c r="G9" s="348"/>
      <c r="H9" s="4"/>
      <c r="I9" s="340">
        <v>1000000</v>
      </c>
      <c r="J9" s="115">
        <v>1</v>
      </c>
      <c r="K9" s="349"/>
      <c r="L9" s="349"/>
      <c r="M9" s="14"/>
    </row>
    <row r="10" spans="1:14" ht="29.25" customHeight="1">
      <c r="A10" s="1"/>
      <c r="B10" s="17"/>
      <c r="C10" s="11"/>
      <c r="D10" s="24" t="s">
        <v>26</v>
      </c>
      <c r="E10" s="9" t="s">
        <v>316</v>
      </c>
      <c r="F10" s="347"/>
      <c r="G10" s="348"/>
      <c r="H10" s="4"/>
      <c r="I10" s="340"/>
      <c r="J10" s="115"/>
      <c r="K10" s="349"/>
      <c r="L10" s="349"/>
      <c r="M10" s="14"/>
    </row>
    <row r="11" spans="1:14" ht="29.25" customHeight="1">
      <c r="A11" s="1"/>
      <c r="B11" s="17"/>
      <c r="C11" s="11"/>
      <c r="D11" s="24" t="s">
        <v>28</v>
      </c>
      <c r="E11" s="9" t="s">
        <v>319</v>
      </c>
      <c r="F11" s="347"/>
      <c r="G11" s="348"/>
      <c r="H11" s="4"/>
      <c r="I11" s="340"/>
      <c r="J11" s="115"/>
      <c r="K11" s="349"/>
      <c r="L11" s="349"/>
      <c r="M11" s="14"/>
    </row>
    <row r="12" spans="1:14" ht="29.25" customHeight="1">
      <c r="A12" s="1"/>
      <c r="B12" s="17"/>
      <c r="C12" s="11"/>
      <c r="D12" s="24" t="s">
        <v>30</v>
      </c>
      <c r="E12" s="9" t="s">
        <v>320</v>
      </c>
      <c r="F12" s="347"/>
      <c r="G12" s="348"/>
      <c r="H12" s="4"/>
      <c r="I12" s="340"/>
      <c r="J12" s="115"/>
      <c r="K12" s="349"/>
      <c r="L12" s="349"/>
      <c r="M12" s="14"/>
    </row>
    <row r="13" spans="1:14" ht="29.25" customHeight="1">
      <c r="A13" s="1"/>
      <c r="B13" s="17"/>
      <c r="C13" s="11"/>
      <c r="D13" s="24" t="s">
        <v>32</v>
      </c>
      <c r="E13" s="9" t="s">
        <v>318</v>
      </c>
      <c r="F13" s="347"/>
      <c r="G13" s="348"/>
      <c r="H13" s="4"/>
      <c r="I13" s="340"/>
      <c r="J13" s="115"/>
      <c r="K13" s="349"/>
      <c r="L13" s="349"/>
      <c r="M13" s="14"/>
    </row>
    <row r="14" spans="1:14" ht="29.25" customHeight="1">
      <c r="A14" s="1"/>
      <c r="B14" s="17"/>
      <c r="C14" s="11"/>
      <c r="D14" s="24" t="s">
        <v>326</v>
      </c>
      <c r="E14" s="9" t="s">
        <v>324</v>
      </c>
      <c r="F14" s="347"/>
      <c r="G14" s="348"/>
      <c r="H14" s="4"/>
      <c r="I14" s="343"/>
      <c r="J14" s="115"/>
      <c r="K14" s="349"/>
      <c r="L14" s="349"/>
      <c r="M14" s="14"/>
    </row>
    <row r="15" spans="1:14" ht="29.25" customHeight="1">
      <c r="A15" s="1"/>
      <c r="B15" s="17"/>
      <c r="C15" s="12" t="s">
        <v>357</v>
      </c>
      <c r="D15" s="24" t="s">
        <v>71</v>
      </c>
      <c r="E15" s="9" t="s">
        <v>355</v>
      </c>
      <c r="F15" s="347"/>
      <c r="G15" s="348"/>
      <c r="H15" s="4"/>
      <c r="I15" s="355">
        <v>50000</v>
      </c>
      <c r="J15" s="356" t="s">
        <v>265</v>
      </c>
      <c r="K15" s="349" t="s">
        <v>313</v>
      </c>
      <c r="L15" s="349" t="s">
        <v>312</v>
      </c>
      <c r="M15" s="14"/>
    </row>
    <row r="16" spans="1:14" ht="29.25" customHeight="1">
      <c r="A16" s="1"/>
      <c r="B16" s="17" t="s">
        <v>85</v>
      </c>
      <c r="C16" s="11" t="s">
        <v>366</v>
      </c>
      <c r="D16" s="24" t="s">
        <v>25</v>
      </c>
      <c r="E16" s="9" t="s">
        <v>316</v>
      </c>
      <c r="F16" s="347"/>
      <c r="G16" s="348"/>
      <c r="H16" s="51"/>
      <c r="I16" s="45" t="s">
        <v>72</v>
      </c>
      <c r="J16" s="52">
        <v>0</v>
      </c>
      <c r="K16" s="52" t="s">
        <v>314</v>
      </c>
      <c r="L16" s="349"/>
      <c r="M16" s="14"/>
    </row>
    <row r="17" spans="1:13" ht="29.25" customHeight="1">
      <c r="A17" s="1"/>
      <c r="B17" s="17"/>
      <c r="C17" s="11"/>
      <c r="D17" s="24" t="s">
        <v>26</v>
      </c>
      <c r="E17" s="9" t="s">
        <v>319</v>
      </c>
      <c r="F17" s="347"/>
      <c r="G17" s="348"/>
      <c r="H17" s="51"/>
      <c r="I17" s="45"/>
      <c r="J17" s="52"/>
      <c r="K17" s="52"/>
      <c r="L17" s="349"/>
      <c r="M17" s="14"/>
    </row>
    <row r="18" spans="1:13" ht="29.25" customHeight="1">
      <c r="A18" s="1"/>
      <c r="B18" s="17"/>
      <c r="C18" s="11"/>
      <c r="D18" s="24" t="s">
        <v>28</v>
      </c>
      <c r="E18" s="9" t="s">
        <v>320</v>
      </c>
      <c r="F18" s="347"/>
      <c r="G18" s="348"/>
      <c r="H18" s="51"/>
      <c r="I18" s="45"/>
      <c r="J18" s="52"/>
      <c r="K18" s="52"/>
      <c r="L18" s="349"/>
      <c r="M18" s="14"/>
    </row>
    <row r="19" spans="1:13" ht="29.25" customHeight="1">
      <c r="A19" s="1"/>
      <c r="B19" s="17"/>
      <c r="C19" s="11"/>
      <c r="D19" s="24" t="s">
        <v>30</v>
      </c>
      <c r="E19" s="9" t="s">
        <v>318</v>
      </c>
      <c r="F19" s="347"/>
      <c r="G19" s="348"/>
      <c r="H19" s="51"/>
      <c r="I19" s="45"/>
      <c r="J19" s="52"/>
      <c r="K19" s="52"/>
      <c r="L19" s="349"/>
      <c r="M19" s="14"/>
    </row>
    <row r="20" spans="1:13" ht="29.25" customHeight="1">
      <c r="A20" s="1"/>
      <c r="B20" s="17"/>
      <c r="C20" s="11" t="s">
        <v>365</v>
      </c>
      <c r="D20" s="24" t="s">
        <v>25</v>
      </c>
      <c r="E20" s="9" t="s">
        <v>316</v>
      </c>
      <c r="F20" s="347"/>
      <c r="G20" s="348"/>
      <c r="H20" s="51"/>
      <c r="I20" s="357">
        <v>9700</v>
      </c>
      <c r="J20" s="356">
        <v>1</v>
      </c>
      <c r="K20" s="358">
        <v>1</v>
      </c>
      <c r="L20" s="359">
        <v>3</v>
      </c>
      <c r="M20" s="360" t="s">
        <v>7</v>
      </c>
    </row>
    <row r="21" spans="1:13" ht="29.25" customHeight="1">
      <c r="A21" s="1"/>
      <c r="B21" s="17"/>
      <c r="C21" s="11"/>
      <c r="D21" s="24" t="s">
        <v>26</v>
      </c>
      <c r="E21" s="9" t="s">
        <v>321</v>
      </c>
      <c r="F21" s="347"/>
      <c r="G21" s="348"/>
      <c r="H21" s="51"/>
      <c r="I21" s="361"/>
      <c r="J21" s="356"/>
      <c r="K21" s="358"/>
      <c r="L21" s="359"/>
      <c r="M21" s="360"/>
    </row>
    <row r="22" spans="1:13" ht="29.25" customHeight="1">
      <c r="A22" s="1"/>
      <c r="B22" s="17"/>
      <c r="C22" s="11"/>
      <c r="D22" s="24" t="s">
        <v>28</v>
      </c>
      <c r="E22" s="9" t="s">
        <v>320</v>
      </c>
      <c r="F22" s="347"/>
      <c r="G22" s="348"/>
      <c r="H22" s="51"/>
      <c r="I22" s="361"/>
      <c r="J22" s="356"/>
      <c r="K22" s="358"/>
      <c r="L22" s="359"/>
      <c r="M22" s="360"/>
    </row>
    <row r="23" spans="1:13" ht="29.25" customHeight="1">
      <c r="A23" s="1"/>
      <c r="B23" s="17"/>
      <c r="C23" s="11"/>
      <c r="D23" s="24" t="s">
        <v>30</v>
      </c>
      <c r="E23" s="9" t="s">
        <v>318</v>
      </c>
      <c r="F23" s="347"/>
      <c r="G23" s="348"/>
      <c r="H23" s="51"/>
      <c r="I23" s="361"/>
      <c r="J23" s="356"/>
      <c r="K23" s="358"/>
      <c r="L23" s="359"/>
      <c r="M23" s="360"/>
    </row>
    <row r="24" spans="1:13" ht="29.25" customHeight="1">
      <c r="A24" s="1"/>
      <c r="B24" s="17"/>
      <c r="C24" s="11" t="s">
        <v>356</v>
      </c>
      <c r="D24" s="24" t="s">
        <v>25</v>
      </c>
      <c r="E24" s="9" t="s">
        <v>324</v>
      </c>
      <c r="F24" s="347"/>
      <c r="G24" s="348"/>
      <c r="H24" s="51"/>
      <c r="I24" s="361"/>
      <c r="J24" s="356"/>
      <c r="K24" s="358"/>
      <c r="L24" s="359"/>
      <c r="M24" s="360"/>
    </row>
    <row r="25" spans="1:13" ht="29.25" customHeight="1">
      <c r="A25" s="1"/>
      <c r="B25" s="17"/>
      <c r="C25" s="11"/>
      <c r="D25" s="24" t="s">
        <v>26</v>
      </c>
      <c r="E25" s="9" t="s">
        <v>321</v>
      </c>
      <c r="F25" s="347"/>
      <c r="G25" s="348"/>
      <c r="H25" s="51"/>
      <c r="I25" s="361"/>
      <c r="J25" s="356"/>
      <c r="K25" s="358"/>
      <c r="L25" s="359"/>
      <c r="M25" s="360"/>
    </row>
    <row r="26" spans="1:13" ht="29.25" customHeight="1">
      <c r="A26" s="1"/>
      <c r="B26" s="17"/>
      <c r="C26" s="11"/>
      <c r="D26" s="24" t="s">
        <v>28</v>
      </c>
      <c r="E26" s="9" t="s">
        <v>320</v>
      </c>
      <c r="F26" s="347"/>
      <c r="G26" s="348"/>
      <c r="H26" s="51"/>
      <c r="I26" s="361"/>
      <c r="J26" s="356"/>
      <c r="K26" s="358"/>
      <c r="L26" s="359"/>
      <c r="M26" s="360"/>
    </row>
    <row r="27" spans="1:13" ht="29.25" customHeight="1">
      <c r="A27" s="1"/>
      <c r="B27" s="17"/>
      <c r="C27" s="11"/>
      <c r="D27" s="24" t="s">
        <v>30</v>
      </c>
      <c r="E27" s="9" t="s">
        <v>318</v>
      </c>
      <c r="F27" s="347"/>
      <c r="G27" s="348"/>
      <c r="H27" s="51"/>
      <c r="I27" s="361"/>
      <c r="J27" s="356"/>
      <c r="K27" s="358"/>
      <c r="L27" s="359"/>
      <c r="M27" s="360"/>
    </row>
    <row r="28" spans="1:13" ht="29.25" customHeight="1">
      <c r="A28" s="1"/>
      <c r="B28" s="17"/>
      <c r="C28" s="11" t="s">
        <v>313</v>
      </c>
      <c r="D28" s="362" t="s">
        <v>32</v>
      </c>
      <c r="E28" s="350" t="s">
        <v>325</v>
      </c>
      <c r="F28" s="350"/>
      <c r="G28" s="350"/>
      <c r="H28" s="51"/>
      <c r="I28" s="355" t="s">
        <v>314</v>
      </c>
      <c r="J28" s="356" t="s">
        <v>265</v>
      </c>
      <c r="K28" s="349" t="s">
        <v>313</v>
      </c>
      <c r="L28" s="349" t="s">
        <v>312</v>
      </c>
      <c r="M28" s="14"/>
    </row>
    <row r="29" spans="1:13" ht="29.25" customHeight="1" thickBot="1">
      <c r="A29" s="1"/>
      <c r="B29" s="188" t="s">
        <v>147</v>
      </c>
      <c r="C29" s="11"/>
      <c r="D29" s="9" t="s">
        <v>70</v>
      </c>
      <c r="E29" s="350"/>
      <c r="F29" s="350"/>
      <c r="G29" s="350"/>
      <c r="H29" s="51"/>
      <c r="I29" s="45"/>
      <c r="J29" s="52"/>
      <c r="K29" s="349"/>
      <c r="L29" s="349"/>
      <c r="M29" s="14"/>
    </row>
    <row r="30" spans="1:13" ht="29.25" customHeight="1" thickBot="1">
      <c r="A30" s="149" t="s">
        <v>40</v>
      </c>
      <c r="B30" s="139"/>
      <c r="C30" s="140"/>
      <c r="D30" s="141"/>
      <c r="E30" s="160"/>
      <c r="F30" s="209"/>
      <c r="G30" s="209"/>
      <c r="H30" s="143"/>
      <c r="I30" s="144"/>
      <c r="J30" s="145"/>
      <c r="K30" s="146"/>
      <c r="L30" s="147"/>
      <c r="M30" s="148"/>
    </row>
    <row r="31" spans="1:13" ht="32.25" customHeight="1">
      <c r="A31" s="125" t="s">
        <v>164</v>
      </c>
      <c r="B31" s="126" t="s">
        <v>54</v>
      </c>
      <c r="C31" s="127" t="s">
        <v>87</v>
      </c>
      <c r="D31" s="128"/>
      <c r="E31" s="129"/>
      <c r="F31" s="129"/>
      <c r="G31" s="129"/>
      <c r="H31" s="131"/>
      <c r="I31" s="132"/>
      <c r="J31" s="133"/>
      <c r="K31" s="133"/>
      <c r="L31" s="133"/>
      <c r="M31" s="134"/>
    </row>
    <row r="32" spans="1:13" ht="32.25" customHeight="1">
      <c r="A32" s="1" t="s">
        <v>160</v>
      </c>
      <c r="B32" s="11" t="s">
        <v>86</v>
      </c>
      <c r="C32" s="11" t="s">
        <v>88</v>
      </c>
      <c r="D32" s="24" t="s">
        <v>59</v>
      </c>
      <c r="E32" s="25"/>
      <c r="F32" s="25"/>
      <c r="G32" s="25"/>
      <c r="H32" s="7"/>
      <c r="I32" s="27"/>
      <c r="J32" s="18"/>
      <c r="K32" s="18"/>
      <c r="L32" s="18"/>
      <c r="M32" s="19"/>
    </row>
    <row r="33" spans="1:13" ht="32.25" customHeight="1">
      <c r="A33" s="353" t="s">
        <v>126</v>
      </c>
      <c r="B33" s="3" t="s">
        <v>55</v>
      </c>
      <c r="C33" s="185" t="s">
        <v>89</v>
      </c>
      <c r="D33" s="9"/>
      <c r="E33" s="350"/>
      <c r="F33" s="350"/>
      <c r="G33" s="25"/>
      <c r="H33" s="7"/>
      <c r="I33" s="27"/>
      <c r="J33" s="18"/>
      <c r="K33" s="18"/>
      <c r="L33" s="18"/>
      <c r="M33" s="19"/>
    </row>
    <row r="34" spans="1:13" ht="29.25" customHeight="1">
      <c r="A34" s="1"/>
      <c r="B34" s="79" t="s">
        <v>91</v>
      </c>
      <c r="C34" s="8" t="s">
        <v>90</v>
      </c>
      <c r="D34" s="9" t="s">
        <v>25</v>
      </c>
      <c r="E34" s="350" t="s">
        <v>1</v>
      </c>
      <c r="F34" s="350"/>
      <c r="G34" s="350"/>
      <c r="H34" s="4"/>
      <c r="I34" s="45"/>
      <c r="J34" s="80"/>
      <c r="K34" s="81"/>
      <c r="L34" s="82"/>
      <c r="M34" s="106"/>
    </row>
    <row r="35" spans="1:13" ht="29.25" customHeight="1">
      <c r="A35" s="1"/>
      <c r="B35" s="67"/>
      <c r="C35" s="5"/>
      <c r="D35" s="9"/>
      <c r="E35" s="350" t="s">
        <v>14</v>
      </c>
      <c r="F35" s="350" t="s">
        <v>2</v>
      </c>
      <c r="G35" s="350"/>
      <c r="H35" s="51"/>
      <c r="I35" s="45"/>
      <c r="J35" s="80">
        <v>7.5</v>
      </c>
      <c r="K35" s="81">
        <v>0</v>
      </c>
      <c r="L35" s="82"/>
      <c r="M35" s="106" t="s">
        <v>7</v>
      </c>
    </row>
    <row r="36" spans="1:13" ht="30" customHeight="1">
      <c r="A36" s="1"/>
      <c r="B36" s="67"/>
      <c r="C36" s="5"/>
      <c r="D36" s="9"/>
      <c r="E36" s="350" t="s">
        <v>15</v>
      </c>
      <c r="F36" s="350" t="s">
        <v>73</v>
      </c>
      <c r="G36" s="350"/>
      <c r="H36" s="51"/>
      <c r="I36" s="45"/>
      <c r="J36" s="80">
        <v>7.5</v>
      </c>
      <c r="K36" s="81">
        <v>0</v>
      </c>
      <c r="L36" s="82"/>
      <c r="M36" s="106" t="s">
        <v>7</v>
      </c>
    </row>
    <row r="37" spans="1:13" ht="29.25" customHeight="1">
      <c r="A37" s="1"/>
      <c r="B37" s="8" t="s">
        <v>92</v>
      </c>
      <c r="C37" s="8" t="s">
        <v>74</v>
      </c>
      <c r="D37" s="21" t="s">
        <v>76</v>
      </c>
      <c r="E37" s="354" t="s">
        <v>75</v>
      </c>
      <c r="F37" s="354" t="s">
        <v>77</v>
      </c>
      <c r="G37" s="350"/>
      <c r="H37" s="57"/>
      <c r="I37" s="91"/>
      <c r="J37" s="92"/>
      <c r="K37" s="349"/>
      <c r="L37" s="349"/>
      <c r="M37" s="14"/>
    </row>
    <row r="38" spans="1:13" ht="29.25" customHeight="1">
      <c r="A38" s="1"/>
      <c r="B38" s="8"/>
      <c r="C38" s="8"/>
      <c r="D38" s="21" t="s">
        <v>322</v>
      </c>
      <c r="E38" s="354"/>
      <c r="F38" s="354" t="s">
        <v>323</v>
      </c>
      <c r="G38" s="350"/>
      <c r="H38" s="57"/>
      <c r="I38" s="341"/>
      <c r="J38" s="342"/>
      <c r="K38" s="349"/>
      <c r="L38" s="349"/>
      <c r="M38" s="14"/>
    </row>
    <row r="39" spans="1:13" ht="29.25" customHeight="1" thickBot="1">
      <c r="A39" s="1"/>
      <c r="B39" s="12" t="s">
        <v>231</v>
      </c>
      <c r="C39" s="12" t="s">
        <v>344</v>
      </c>
      <c r="D39" s="9"/>
      <c r="E39" s="350"/>
      <c r="F39" s="350"/>
      <c r="G39" s="350"/>
      <c r="H39" s="51"/>
      <c r="I39" s="45"/>
      <c r="J39" s="60"/>
      <c r="K39" s="55"/>
      <c r="L39" s="61"/>
      <c r="M39" s="105"/>
    </row>
    <row r="40" spans="1:13" ht="29.25" customHeight="1" thickBot="1">
      <c r="A40" s="149" t="s">
        <v>40</v>
      </c>
      <c r="B40" s="151"/>
      <c r="C40" s="151"/>
      <c r="D40" s="152"/>
      <c r="E40" s="152"/>
      <c r="F40" s="152"/>
      <c r="G40" s="152"/>
      <c r="H40" s="154"/>
      <c r="I40" s="155"/>
      <c r="J40" s="156"/>
      <c r="K40" s="157"/>
      <c r="L40" s="147"/>
      <c r="M40" s="148"/>
    </row>
    <row r="41" spans="1:13" ht="29.25" customHeight="1" thickBot="1">
      <c r="A41" s="1" t="s">
        <v>165</v>
      </c>
      <c r="B41" s="2" t="s">
        <v>346</v>
      </c>
      <c r="C41" s="5"/>
      <c r="D41" s="116"/>
      <c r="E41" s="6"/>
      <c r="F41" s="6"/>
      <c r="G41" s="6"/>
      <c r="H41" s="120"/>
      <c r="I41" s="121" t="s">
        <v>71</v>
      </c>
      <c r="J41" s="186"/>
      <c r="K41" s="187"/>
      <c r="L41" s="65"/>
      <c r="M41" s="66"/>
    </row>
    <row r="42" spans="1:13" s="101" customFormat="1" ht="29.25" customHeight="1" thickBot="1">
      <c r="A42" s="118" t="s">
        <v>41</v>
      </c>
      <c r="B42" s="96"/>
      <c r="C42" s="96"/>
      <c r="D42" s="96"/>
      <c r="E42" s="96"/>
      <c r="F42" s="96"/>
      <c r="G42" s="96"/>
      <c r="H42" s="98"/>
      <c r="I42" s="107"/>
      <c r="J42" s="100"/>
      <c r="K42" s="99"/>
      <c r="L42" s="99"/>
      <c r="M42" s="108"/>
    </row>
    <row r="43" spans="1:13">
      <c r="A43" s="6"/>
      <c r="B43" s="89"/>
      <c r="C43" s="89"/>
      <c r="D43" s="89"/>
      <c r="E43" s="89"/>
      <c r="F43" s="89"/>
      <c r="G43" s="89"/>
      <c r="H43" s="89"/>
      <c r="I43" s="90"/>
      <c r="J43" s="90"/>
      <c r="K43" s="90"/>
      <c r="L43" s="90"/>
      <c r="M43" s="90"/>
    </row>
    <row r="44" spans="1:13" ht="20.149999999999999" customHeight="1">
      <c r="A44" s="184" t="s">
        <v>364</v>
      </c>
    </row>
    <row r="45" spans="1:13" ht="20.149999999999999" customHeight="1">
      <c r="A45" s="95" t="s">
        <v>359</v>
      </c>
    </row>
    <row r="46" spans="1:13" ht="20.149999999999999" customHeight="1">
      <c r="A46" s="95" t="s">
        <v>361</v>
      </c>
    </row>
    <row r="47" spans="1:13" ht="16.5">
      <c r="A47" s="95" t="s">
        <v>367</v>
      </c>
    </row>
  </sheetData>
  <mergeCells count="3">
    <mergeCell ref="A2:M2"/>
    <mergeCell ref="C4:G4"/>
    <mergeCell ref="A3:N3"/>
  </mergeCells>
  <phoneticPr fontId="20"/>
  <dataValidations count="2">
    <dataValidation imeMode="off" allowBlank="1" sqref="H37:H38 J37:J38 H35:L36 I7:J8 H6:J6 H30:K30 I34:L34 H39:L39 K40:K41 H16:H29 I20:L27 I28:J29 J9:J14 I16:K19 I15:J15" xr:uid="{00000000-0002-0000-0400-000000000000}"/>
    <dataValidation imeMode="hiragana" allowBlank="1" sqref="M34:M36 M39 M20:M27" xr:uid="{00000000-0002-0000-0400-000001000000}"/>
  </dataValidations>
  <pageMargins left="0" right="0" top="0.39370078740157483" bottom="0.43307086614173229" header="0.31496062992125984" footer="0.31496062992125984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頭紙Juntos!!2025　PhaseⅡ</vt:lpstr>
      <vt:lpstr>頭紙Juntos!!2026</vt:lpstr>
      <vt:lpstr>１招へい事業</vt:lpstr>
      <vt:lpstr>２派遣事業</vt:lpstr>
      <vt:lpstr>３オンライン交流（単独）</vt:lpstr>
      <vt:lpstr>４フォローアップ事業</vt:lpstr>
      <vt:lpstr>'１招へい事業'!Print_Area</vt:lpstr>
      <vt:lpstr>'２派遣事業'!Print_Area</vt:lpstr>
      <vt:lpstr>'３オンライン交流（単独）'!Print_Area</vt:lpstr>
      <vt:lpstr>'４フォローアップ事業'!Print_Area</vt:lpstr>
      <vt:lpstr>'頭紙Juntos!!2025　PhaseⅡ'!Print_Area</vt:lpstr>
      <vt:lpstr>'頭紙Juntos!!2026'!Print_Area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