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12\公共調達の公表(令和７年１２月分)\公共調達の公表（元データ）\"/>
    </mc:Choice>
  </mc:AlternateContent>
  <xr:revisionPtr revIDLastSave="0" documentId="13_ncr:1_{D5981EB9-FAED-4071-B458-7B1F7D8E7057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12一般競争（物品役務等) " sheetId="119" r:id="rId1"/>
  </sheets>
  <definedNames>
    <definedName name="_xlnm._FilterDatabase" localSheetId="0" hidden="1">'202512一般競争（物品役務等) '!$B$1:$B$23</definedName>
    <definedName name="_xlnm.Print_Area" localSheetId="0">'202512一般競争（物品役務等) '!$A$1:$O$24</definedName>
    <definedName name="_xlnm.Print_Titles" localSheetId="0">'202512一般競争（物品役務等)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9" l="1"/>
  <c r="A6" i="119"/>
  <c r="A7" i="119" s="1"/>
  <c r="A8" i="119" s="1"/>
  <c r="A9" i="119" s="1"/>
  <c r="A10" i="119" s="1"/>
  <c r="A11" i="119" s="1"/>
  <c r="A12" i="119" s="1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K23" i="119"/>
  <c r="K22" i="119"/>
  <c r="K21" i="119"/>
  <c r="K20" i="119"/>
  <c r="K19" i="119"/>
  <c r="K18" i="119"/>
  <c r="K17" i="119"/>
  <c r="K16" i="119"/>
  <c r="K15" i="119"/>
  <c r="K14" i="119"/>
  <c r="K13" i="119"/>
  <c r="K12" i="119"/>
  <c r="K10" i="119"/>
  <c r="K9" i="119"/>
  <c r="K8" i="119"/>
  <c r="K7" i="119"/>
  <c r="K6" i="119"/>
</calcChain>
</file>

<file path=xl/sharedStrings.xml><?xml version="1.0" encoding="utf-8"?>
<sst xmlns="http://schemas.openxmlformats.org/spreadsheetml/2006/main" count="211" uniqueCount="91">
  <si>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</si>
  <si>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</si>
  <si>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</si>
  <si>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</si>
  <si>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</si>
  <si>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</si>
  <si>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</si>
  <si>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</si>
  <si>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</si>
  <si>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</si>
  <si>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</si>
  <si>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</si>
  <si>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</si>
  <si>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</si>
  <si>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</si>
  <si>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「在外公館配備用規格食器（銀器）制作・納入」業務委嘱</t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</si>
  <si>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</si>
  <si>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株式会社百夢</t>
  </si>
  <si>
    <t>8030001126726</t>
  </si>
  <si>
    <t>埼玉県さいたま市南区松本４丁目１３番８号</t>
  </si>
  <si>
    <t>一般</t>
  </si>
  <si>
    <t>―</t>
    <phoneticPr fontId="6"/>
  </si>
  <si>
    <t>複数単価契約</t>
    <rPh sb="0" eb="2">
      <t>フクスウ</t>
    </rPh>
    <rPh sb="2" eb="4">
      <t>タンカ</t>
    </rPh>
    <rPh sb="4" eb="6">
      <t>ケイヤク</t>
    </rPh>
    <phoneticPr fontId="6"/>
  </si>
  <si>
    <t>アイ・シー・ネット株式会社</t>
  </si>
  <si>
    <t>6030001000271</t>
  </si>
  <si>
    <t>埼玉県さいたま市中央区新都心１１番地２</t>
  </si>
  <si>
    <t>一般（総合）</t>
  </si>
  <si>
    <t/>
  </si>
  <si>
    <t>株式会社ジャパンジャーナル</t>
  </si>
  <si>
    <t>8010001087433</t>
  </si>
  <si>
    <t>東京都千代田区神田須田町１丁目８番３号</t>
  </si>
  <si>
    <t>リコージャパン株式会社</t>
  </si>
  <si>
    <t>1010001110829</t>
  </si>
  <si>
    <t>東京都大田区中馬込１丁目３番６号</t>
  </si>
  <si>
    <t>ＫＤＤＩ株式会社</t>
  </si>
  <si>
    <t>9011101031552</t>
  </si>
  <si>
    <t>東京都千代田区大手町１丁目８番１号</t>
    <rPh sb="11" eb="13">
      <t>チョウメ</t>
    </rPh>
    <rPh sb="14" eb="15">
      <t>バン</t>
    </rPh>
    <rPh sb="16" eb="17">
      <t>ゴウ</t>
    </rPh>
    <phoneticPr fontId="6"/>
  </si>
  <si>
    <t>Ｓｏｌａ株式会社</t>
  </si>
  <si>
    <t>5010001121335</t>
  </si>
  <si>
    <t>東京都千代田区外神田６丁目１４番３号</t>
  </si>
  <si>
    <t>有限会社太平印刷</t>
  </si>
  <si>
    <t>6013302012061</t>
  </si>
  <si>
    <t>―</t>
  </si>
  <si>
    <t>株式会社ノーパット</t>
  </si>
  <si>
    <t>2013301029408</t>
    <phoneticPr fontId="6"/>
  </si>
  <si>
    <t>東京都千代田区神田錦町１丁目１０番地１</t>
  </si>
  <si>
    <t>伊藤忠テクノソリューションズ株式会社</t>
    <rPh sb="0" eb="3">
      <t>イトウチュウ</t>
    </rPh>
    <rPh sb="14" eb="18">
      <t>カブシキガイシャ</t>
    </rPh>
    <phoneticPr fontId="6"/>
  </si>
  <si>
    <t>2010001010788</t>
    <phoneticPr fontId="6"/>
  </si>
  <si>
    <t>東京都港区虎ノ門４丁目１番１号</t>
    <phoneticPr fontId="6"/>
  </si>
  <si>
    <t>三菱地所ホテルズ＆リゾーツ株式会社</t>
  </si>
  <si>
    <t>9010001071477</t>
  </si>
  <si>
    <t>東京都港区南青山１丁目１番１号</t>
  </si>
  <si>
    <t>日本アクア開発株式会社</t>
  </si>
  <si>
    <t>7010701016717</t>
  </si>
  <si>
    <t>東京都品川区東品川三丁目３２番４２号</t>
    <phoneticPr fontId="6"/>
  </si>
  <si>
    <t>日経印刷株式会社</t>
  </si>
  <si>
    <t>7010001025732</t>
  </si>
  <si>
    <t>東京都千代田区飯田橋２丁目１６番２号</t>
  </si>
  <si>
    <t>株式会社メディアアトリエ</t>
  </si>
  <si>
    <t>1011001037079</t>
  </si>
  <si>
    <t>東京都渋谷区渋谷３丁目１番１０号</t>
  </si>
  <si>
    <t>リトルスタジオインク株式会社</t>
  </si>
  <si>
    <t>5011001036960</t>
  </si>
  <si>
    <t>東京都渋谷区猿楽町２９番１０号</t>
  </si>
  <si>
    <t>株式会社フォーサイト</t>
  </si>
  <si>
    <t>7011301006050</t>
  </si>
  <si>
    <t>東京都中央区八丁堀４丁目１０番８号</t>
  </si>
  <si>
    <t>「ＧＰＩ（グリーン・パートナーシップ・イニシアティブ）招へい」事業委嘱</t>
  </si>
  <si>
    <t>株式会社エモック・エンタープライズ</t>
  </si>
  <si>
    <t>2010401005495</t>
  </si>
  <si>
    <t>東京都港区西新橋１丁目１９番３号</t>
    <phoneticPr fontId="6"/>
  </si>
  <si>
    <t>（注）公益法人の区分において、「公財」は「公益財団法人」、「公社」は「公益社団法人」、「特財」は「特例財団法人」、「特社」は「特例社団法人」をいう。　</t>
    <phoneticPr fontId="6"/>
  </si>
  <si>
    <t>「被援助国政府・機関等による評価の実施要領（ガイドライン）改定に向けた調査」業務委嘱</t>
    <rPh sb="40" eb="42">
      <t>イショク</t>
    </rPh>
    <phoneticPr fontId="6"/>
  </si>
  <si>
    <t>「海外向政策論調発信ウェブ誌『Discuss Japan-Japan Foreign Policy Forum』（英語及び中国語）の制作・運営及び管理」業務委嘱</t>
    <rPh sb="76" eb="80">
      <t>ギョウムイショク</t>
    </rPh>
    <phoneticPr fontId="6"/>
  </si>
  <si>
    <t>「Microsoft SQL Server 2022 - 1 User CAL」の購入</t>
    <rPh sb="41" eb="43">
      <t>コウニュウ</t>
    </rPh>
    <phoneticPr fontId="6"/>
  </si>
  <si>
    <t>「iOS対応型携帯電話のレンタル」契約</t>
    <rPh sb="17" eb="19">
      <t>ケイヤク</t>
    </rPh>
    <phoneticPr fontId="6"/>
  </si>
  <si>
    <t>「外務省情報ネットワーク・ＬＡＮシステム刷新にかかるラック」の購入</t>
    <rPh sb="31" eb="33">
      <t>コウニュウ</t>
    </rPh>
    <phoneticPr fontId="6"/>
  </si>
  <si>
    <t>「国会提出予定条約テキストの印刷・製本」業務委嘱</t>
    <rPh sb="22" eb="24">
      <t>イショク</t>
    </rPh>
    <phoneticPr fontId="6"/>
  </si>
  <si>
    <t>東京都練馬区春日町１丁目９番８号</t>
    <rPh sb="3" eb="6">
      <t>ネリマク</t>
    </rPh>
    <rPh sb="6" eb="9">
      <t>カスガチョウ</t>
    </rPh>
    <rPh sb="10" eb="12">
      <t>チョウメ</t>
    </rPh>
    <rPh sb="13" eb="14">
      <t>バン</t>
    </rPh>
    <rPh sb="15" eb="16">
      <t>ゴウ</t>
    </rPh>
    <phoneticPr fontId="6"/>
  </si>
  <si>
    <t>「在外邦人用緊急備蓄品（ポータブル電源及びソーラーパネル）の梱包・輸送」業務委嘱</t>
    <rPh sb="38" eb="40">
      <t>イショク</t>
    </rPh>
    <phoneticPr fontId="6"/>
  </si>
  <si>
    <t>「ネットワーク監視機器等」の購入</t>
    <rPh sb="14" eb="16">
      <t>コウニュウ</t>
    </rPh>
    <phoneticPr fontId="6"/>
  </si>
  <si>
    <t>「ネットワーク用機器」の購入　</t>
    <rPh sb="12" eb="14">
      <t>コウニュウ</t>
    </rPh>
    <phoneticPr fontId="6"/>
  </si>
  <si>
    <t>「第6回帰国留学生総会記念レセプションに係るケータリング」業務委嘱</t>
    <rPh sb="20" eb="21">
      <t>カカ</t>
    </rPh>
    <phoneticPr fontId="6"/>
  </si>
  <si>
    <t>「監視カメラシステム」の購入</t>
    <rPh sb="12" eb="14">
      <t>コウニュウ</t>
    </rPh>
    <phoneticPr fontId="6"/>
  </si>
  <si>
    <t>「認証機器等」の購入</t>
    <rPh sb="8" eb="10">
      <t>コウニュウ</t>
    </rPh>
    <phoneticPr fontId="6"/>
  </si>
  <si>
    <t>「『令和8年版外交青書（外交青書2026）』（閣議版、日本語版及び 英語版等）に係る編集、英語翻訳、製本印刷、発送」業務委嘱</t>
    <rPh sb="60" eb="62">
      <t>イショク</t>
    </rPh>
    <phoneticPr fontId="6"/>
  </si>
  <si>
    <t>「マンスフィールド研修計画沖縄研修接遇等」業務委嘱</t>
    <phoneticPr fontId="6"/>
  </si>
  <si>
    <t>「外務省情報ネットワーク・LANシステムの更改に係るシステムソフトウェア（Zscaler Platform）」の購入</t>
    <rPh sb="56" eb="58">
      <t>コウニュウ</t>
    </rPh>
    <phoneticPr fontId="6"/>
  </si>
  <si>
    <t>「旅券のオンライン申請システムに係る利用案内動画の制作」業務委嘱</t>
    <rPh sb="30" eb="32">
      <t>イショク</t>
    </rPh>
    <phoneticPr fontId="6"/>
  </si>
  <si>
    <t>「応接セット」の購入</t>
    <rPh sb="8" eb="10">
      <t>コウニュウ</t>
    </rPh>
    <phoneticPr fontId="6"/>
  </si>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</sst>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-411]ggge&quot;年&quot;m&quot;月&quot;d&quot;日&quot;;@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4" fillId="2" borderId="4" xfId="6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4" xfId="5" applyFont="1" applyFill="1" applyBorder="1" applyAlignment="1">
      <alignment horizontal="left" vertical="center" wrapText="1"/>
    </xf>
    <xf numFmtId="178" fontId="8" fillId="2" borderId="4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38" fontId="8" fillId="2" borderId="0" xfId="6" applyFont="1" applyFill="1" applyAlignment="1">
      <alignment vertical="center" wrapText="1"/>
    </xf>
    <xf numFmtId="38" fontId="8" fillId="2" borderId="0" xfId="6" applyFont="1" applyFill="1">
      <alignment vertical="center"/>
    </xf>
    <xf numFmtId="0" fontId="8" fillId="2" borderId="0" xfId="0" applyFont="1" applyFill="1">
      <alignment vertical="center"/>
    </xf>
    <xf numFmtId="176" fontId="8" fillId="2" borderId="0" xfId="0" applyNumberFormat="1" applyFont="1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8" fontId="8" fillId="0" borderId="0" xfId="6" applyFont="1" applyAlignment="1">
      <alignment vertical="center" wrapText="1"/>
    </xf>
    <xf numFmtId="38" fontId="8" fillId="0" borderId="0" xfId="6" applyFont="1">
      <alignment vertical="center"/>
    </xf>
    <xf numFmtId="176" fontId="8" fillId="0" borderId="0" xfId="0" applyNumberFormat="1" applyFo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/>
    </xf>
    <xf numFmtId="9" fontId="8" fillId="2" borderId="0" xfId="7" applyFont="1" applyFill="1">
      <alignment vertical="center"/>
    </xf>
    <xf numFmtId="9" fontId="8" fillId="0" borderId="0" xfId="7" applyFont="1">
      <alignment vertical="center"/>
    </xf>
    <xf numFmtId="0" fontId="8" fillId="0" borderId="0" xfId="7" applyNumberFormat="1" applyFont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38" fontId="5" fillId="0" borderId="4" xfId="6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180" fontId="5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44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B2C4-57A3-45E4-BE75-1B5609B53CB0}">
  <dimension ref="A1:X24"/>
  <sheetViews>
    <sheetView tabSelected="1" view="pageBreakPreview" zoomScaleNormal="50" zoomScaleSheetLayoutView="100" workbookViewId="0">
      <selection activeCell="E7" sqref="E7"/>
    </sheetView>
  </sheetViews>
  <sheetFormatPr defaultColWidth="9" defaultRowHeight="17.25" x14ac:dyDescent="0.15"/>
  <cols>
    <col min="1" max="1" width="8.5" style="15" customWidth="1"/>
    <col min="2" max="2" width="31.75" style="6" customWidth="1"/>
    <col min="3" max="3" width="45" style="6" customWidth="1"/>
    <col min="4" max="4" width="19.25" style="22" customWidth="1"/>
    <col min="5" max="5" width="25.625" style="23" customWidth="1"/>
    <col min="6" max="6" width="25" style="24" customWidth="1"/>
    <col min="7" max="7" width="37.875" style="6" customWidth="1"/>
    <col min="8" max="8" width="14.25" style="23" customWidth="1"/>
    <col min="9" max="10" width="16.75" style="12" customWidth="1"/>
    <col min="11" max="11" width="15.375" style="25" customWidth="1"/>
    <col min="12" max="13" width="15.375" style="26" customWidth="1"/>
    <col min="14" max="14" width="15.375" style="27" customWidth="1"/>
    <col min="15" max="15" width="26.125" style="6" customWidth="1"/>
    <col min="16" max="16" width="41.25" style="16" customWidth="1"/>
    <col min="17" max="17" width="5.75" style="17" customWidth="1"/>
    <col min="18" max="18" width="9.125" style="18" bestFit="1" customWidth="1"/>
    <col min="19" max="19" width="13.25" style="19" bestFit="1" customWidth="1"/>
    <col min="20" max="20" width="11" style="20" customWidth="1"/>
    <col min="21" max="21" width="9.125" style="5" bestFit="1" customWidth="1"/>
    <col min="22" max="22" width="13.375" style="18" customWidth="1"/>
    <col min="23" max="23" width="18.375" style="18" customWidth="1"/>
    <col min="24" max="24" width="12.625" style="21" customWidth="1"/>
    <col min="25" max="25" width="14.25" style="5" bestFit="1" customWidth="1"/>
    <col min="26" max="26" width="10.125" style="5" customWidth="1"/>
    <col min="27" max="27" width="9" style="5" customWidth="1"/>
    <col min="28" max="16384" width="9" style="5"/>
  </cols>
  <sheetData>
    <row r="1" spans="1:24" s="13" customFormat="1" ht="14.25" customHeight="1" x14ac:dyDescent="0.15">
      <c r="A1" s="37" t="s">
        <v>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9"/>
      <c r="Q1" s="10"/>
      <c r="R1" s="6"/>
      <c r="S1" s="11"/>
      <c r="T1" s="12"/>
      <c r="V1" s="6"/>
      <c r="W1" s="6"/>
      <c r="X1" s="14"/>
    </row>
    <row r="2" spans="1:24" ht="90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5"/>
      <c r="R2" s="5"/>
      <c r="S2" s="5"/>
      <c r="T2" s="5"/>
      <c r="V2" s="5"/>
      <c r="W2" s="5"/>
      <c r="X2" s="5"/>
    </row>
    <row r="3" spans="1:24" ht="90" customHeight="1" x14ac:dyDescent="0.15">
      <c r="A3" s="39"/>
      <c r="B3" s="41" t="s">
        <v>0</v>
      </c>
      <c r="C3" s="41" t="s">
        <v>1</v>
      </c>
      <c r="D3" s="41" t="s">
        <v>2</v>
      </c>
      <c r="E3" s="41" t="s">
        <v>3</v>
      </c>
      <c r="F3" s="43" t="s">
        <v>4</v>
      </c>
      <c r="G3" s="41" t="s">
        <v>5</v>
      </c>
      <c r="H3" s="41" t="s">
        <v>6</v>
      </c>
      <c r="I3" s="33" t="s">
        <v>7</v>
      </c>
      <c r="J3" s="33" t="s">
        <v>8</v>
      </c>
      <c r="K3" s="35" t="s">
        <v>9</v>
      </c>
      <c r="L3" s="45" t="s">
        <v>10</v>
      </c>
      <c r="M3" s="46"/>
      <c r="N3" s="47"/>
      <c r="O3" s="48" t="s">
        <v>11</v>
      </c>
      <c r="P3" s="7"/>
      <c r="Q3" s="5"/>
      <c r="R3" s="5"/>
      <c r="S3" s="5"/>
      <c r="T3" s="5"/>
      <c r="V3" s="5"/>
      <c r="W3" s="5"/>
      <c r="X3" s="5"/>
    </row>
    <row r="4" spans="1:24" ht="45.75" customHeight="1" x14ac:dyDescent="0.15">
      <c r="A4" s="40"/>
      <c r="B4" s="42"/>
      <c r="C4" s="42"/>
      <c r="D4" s="42"/>
      <c r="E4" s="42"/>
      <c r="F4" s="44"/>
      <c r="G4" s="42"/>
      <c r="H4" s="42"/>
      <c r="I4" s="34"/>
      <c r="J4" s="34"/>
      <c r="K4" s="36"/>
      <c r="L4" s="8" t="s">
        <v>12</v>
      </c>
      <c r="M4" s="8" t="s">
        <v>13</v>
      </c>
      <c r="N4" s="8" t="s">
        <v>14</v>
      </c>
      <c r="O4" s="49"/>
      <c r="P4" s="7"/>
      <c r="Q4" s="5"/>
      <c r="R4" s="5"/>
      <c r="S4" s="5"/>
      <c r="T4" s="5"/>
      <c r="V4" s="5"/>
      <c r="W4" s="5"/>
      <c r="X4" s="5"/>
    </row>
    <row r="5" spans="1:24" ht="147" customHeight="1" x14ac:dyDescent="0.15">
      <c r="A5" s="32">
        <f t="shared" ref="A5:A23" si="0">A4+1</f>
        <v>1</v>
      </c>
      <c r="B5" s="2" t="s">
        <v>15</v>
      </c>
      <c r="C5" s="3" t="s">
        <v>16</v>
      </c>
      <c r="D5" s="31">
        <v>45992</v>
      </c>
      <c r="E5" s="2" t="s">
        <v>17</v>
      </c>
      <c r="F5" s="28" t="s">
        <v>18</v>
      </c>
      <c r="G5" s="2" t="s">
        <v>19</v>
      </c>
      <c r="H5" s="2" t="s">
        <v>20</v>
      </c>
      <c r="I5" s="29" t="s">
        <v>42</v>
      </c>
      <c r="J5" s="29">
        <v>11236148</v>
      </c>
      <c r="K5" s="29" t="s">
        <v>42</v>
      </c>
      <c r="L5" s="1" t="s">
        <v>21</v>
      </c>
      <c r="M5" s="1" t="s">
        <v>21</v>
      </c>
      <c r="N5" s="1" t="s">
        <v>21</v>
      </c>
      <c r="O5" s="2" t="s">
        <v>22</v>
      </c>
      <c r="P5" s="7"/>
      <c r="Q5" s="5"/>
      <c r="R5" s="5"/>
      <c r="S5" s="5"/>
      <c r="T5" s="5"/>
      <c r="V5" s="5"/>
      <c r="W5" s="5"/>
      <c r="X5" s="5"/>
    </row>
    <row r="6" spans="1:24" ht="99.75" customHeight="1" x14ac:dyDescent="0.15">
      <c r="A6" s="32">
        <f t="shared" si="0"/>
        <v>2</v>
      </c>
      <c r="B6" s="2" t="s">
        <v>72</v>
      </c>
      <c r="C6" s="3" t="s">
        <v>16</v>
      </c>
      <c r="D6" s="31">
        <v>45993</v>
      </c>
      <c r="E6" s="2" t="s">
        <v>23</v>
      </c>
      <c r="F6" s="28" t="s">
        <v>24</v>
      </c>
      <c r="G6" s="2" t="s">
        <v>25</v>
      </c>
      <c r="H6" s="2" t="s">
        <v>26</v>
      </c>
      <c r="I6" s="29">
        <v>3832536</v>
      </c>
      <c r="J6" s="29">
        <v>1654125</v>
      </c>
      <c r="K6" s="4">
        <f t="shared" ref="K6:K23" si="1">ROUNDDOWN(J6/I6,3)</f>
        <v>0.43099999999999999</v>
      </c>
      <c r="L6" s="1" t="s">
        <v>21</v>
      </c>
      <c r="M6" s="1" t="s">
        <v>21</v>
      </c>
      <c r="N6" s="1" t="s">
        <v>21</v>
      </c>
      <c r="O6" s="2" t="s">
        <v>27</v>
      </c>
      <c r="P6" s="7"/>
      <c r="Q6" s="5"/>
      <c r="R6" s="5"/>
      <c r="S6" s="5"/>
      <c r="T6" s="5"/>
      <c r="V6" s="5"/>
      <c r="W6" s="5"/>
      <c r="X6" s="5"/>
    </row>
    <row r="7" spans="1:24" ht="99.75" customHeight="1" x14ac:dyDescent="0.15">
      <c r="A7" s="32">
        <f t="shared" si="0"/>
        <v>3</v>
      </c>
      <c r="B7" s="2" t="s">
        <v>73</v>
      </c>
      <c r="C7" s="3" t="s">
        <v>16</v>
      </c>
      <c r="D7" s="31">
        <v>45994</v>
      </c>
      <c r="E7" s="2" t="s">
        <v>28</v>
      </c>
      <c r="F7" s="28" t="s">
        <v>29</v>
      </c>
      <c r="G7" s="2" t="s">
        <v>30</v>
      </c>
      <c r="H7" s="2" t="s">
        <v>26</v>
      </c>
      <c r="I7" s="29">
        <v>17434723</v>
      </c>
      <c r="J7" s="29">
        <v>16784504</v>
      </c>
      <c r="K7" s="4">
        <f t="shared" si="1"/>
        <v>0.96199999999999997</v>
      </c>
      <c r="L7" s="1" t="s">
        <v>21</v>
      </c>
      <c r="M7" s="1" t="s">
        <v>21</v>
      </c>
      <c r="N7" s="1" t="s">
        <v>21</v>
      </c>
      <c r="O7" s="2" t="s">
        <v>27</v>
      </c>
      <c r="P7" s="7"/>
      <c r="Q7" s="5"/>
      <c r="R7" s="5"/>
      <c r="S7" s="5"/>
      <c r="T7" s="5"/>
      <c r="V7" s="5"/>
      <c r="W7" s="5"/>
      <c r="X7" s="5"/>
    </row>
    <row r="8" spans="1:24" ht="99.75" customHeight="1" x14ac:dyDescent="0.15">
      <c r="A8" s="32">
        <f t="shared" si="0"/>
        <v>4</v>
      </c>
      <c r="B8" s="2" t="s">
        <v>74</v>
      </c>
      <c r="C8" s="3" t="s">
        <v>16</v>
      </c>
      <c r="D8" s="31">
        <v>45994</v>
      </c>
      <c r="E8" s="2" t="s">
        <v>31</v>
      </c>
      <c r="F8" s="28" t="s">
        <v>32</v>
      </c>
      <c r="G8" s="2" t="s">
        <v>33</v>
      </c>
      <c r="H8" s="2" t="s">
        <v>20</v>
      </c>
      <c r="I8" s="29">
        <v>12738000</v>
      </c>
      <c r="J8" s="29">
        <v>11319000</v>
      </c>
      <c r="K8" s="4">
        <f t="shared" si="1"/>
        <v>0.88800000000000001</v>
      </c>
      <c r="L8" s="1" t="s">
        <v>21</v>
      </c>
      <c r="M8" s="1" t="s">
        <v>21</v>
      </c>
      <c r="N8" s="1" t="s">
        <v>21</v>
      </c>
      <c r="O8" s="2" t="s">
        <v>27</v>
      </c>
      <c r="P8" s="7"/>
      <c r="Q8" s="5"/>
      <c r="R8" s="5"/>
      <c r="S8" s="5"/>
      <c r="T8" s="5"/>
      <c r="V8" s="5"/>
      <c r="W8" s="5"/>
      <c r="X8" s="5"/>
    </row>
    <row r="9" spans="1:24" ht="99.75" customHeight="1" x14ac:dyDescent="0.15">
      <c r="A9" s="32">
        <f t="shared" si="0"/>
        <v>5</v>
      </c>
      <c r="B9" s="2" t="s">
        <v>75</v>
      </c>
      <c r="C9" s="3" t="s">
        <v>16</v>
      </c>
      <c r="D9" s="31">
        <v>45995</v>
      </c>
      <c r="E9" s="2" t="s">
        <v>34</v>
      </c>
      <c r="F9" s="28" t="s">
        <v>35</v>
      </c>
      <c r="G9" s="2" t="s">
        <v>36</v>
      </c>
      <c r="H9" s="2" t="s">
        <v>20</v>
      </c>
      <c r="I9" s="29">
        <v>11560000</v>
      </c>
      <c r="J9" s="29">
        <v>2050485</v>
      </c>
      <c r="K9" s="4">
        <f t="shared" si="1"/>
        <v>0.17699999999999999</v>
      </c>
      <c r="L9" s="1" t="s">
        <v>21</v>
      </c>
      <c r="M9" s="1" t="s">
        <v>21</v>
      </c>
      <c r="N9" s="1" t="s">
        <v>21</v>
      </c>
      <c r="O9" s="2" t="s">
        <v>27</v>
      </c>
      <c r="P9" s="7"/>
      <c r="Q9" s="5"/>
      <c r="R9" s="5"/>
      <c r="S9" s="5"/>
      <c r="T9" s="5"/>
      <c r="V9" s="5"/>
      <c r="W9" s="5"/>
      <c r="X9" s="5"/>
    </row>
    <row r="10" spans="1:24" ht="99.75" customHeight="1" x14ac:dyDescent="0.15">
      <c r="A10" s="32">
        <f t="shared" si="0"/>
        <v>6</v>
      </c>
      <c r="B10" s="2" t="s">
        <v>76</v>
      </c>
      <c r="C10" s="3" t="s">
        <v>16</v>
      </c>
      <c r="D10" s="31">
        <v>46001</v>
      </c>
      <c r="E10" s="2" t="s">
        <v>37</v>
      </c>
      <c r="F10" s="28" t="s">
        <v>38</v>
      </c>
      <c r="G10" s="2" t="s">
        <v>39</v>
      </c>
      <c r="H10" s="2" t="s">
        <v>20</v>
      </c>
      <c r="I10" s="29">
        <v>29113150</v>
      </c>
      <c r="J10" s="29">
        <v>15147000</v>
      </c>
      <c r="K10" s="4">
        <f t="shared" si="1"/>
        <v>0.52</v>
      </c>
      <c r="L10" s="1" t="s">
        <v>21</v>
      </c>
      <c r="M10" s="1" t="s">
        <v>21</v>
      </c>
      <c r="N10" s="1" t="s">
        <v>21</v>
      </c>
      <c r="O10" s="2" t="s">
        <v>27</v>
      </c>
      <c r="P10" s="7"/>
      <c r="Q10" s="5"/>
      <c r="R10" s="5"/>
      <c r="S10" s="5"/>
      <c r="T10" s="5"/>
      <c r="V10" s="5"/>
      <c r="W10" s="5"/>
      <c r="X10" s="5"/>
    </row>
    <row r="11" spans="1:24" ht="99.75" customHeight="1" x14ac:dyDescent="0.15">
      <c r="A11" s="32">
        <f t="shared" si="0"/>
        <v>7</v>
      </c>
      <c r="B11" s="2" t="s">
        <v>77</v>
      </c>
      <c r="C11" s="3" t="s">
        <v>16</v>
      </c>
      <c r="D11" s="31">
        <v>46001</v>
      </c>
      <c r="E11" s="2" t="s">
        <v>40</v>
      </c>
      <c r="F11" s="28" t="s">
        <v>41</v>
      </c>
      <c r="G11" s="2" t="s">
        <v>78</v>
      </c>
      <c r="H11" s="2" t="s">
        <v>20</v>
      </c>
      <c r="I11" s="29" t="s">
        <v>42</v>
      </c>
      <c r="J11" s="29">
        <v>3536819</v>
      </c>
      <c r="K11" s="29" t="s">
        <v>42</v>
      </c>
      <c r="L11" s="1" t="s">
        <v>21</v>
      </c>
      <c r="M11" s="1" t="s">
        <v>21</v>
      </c>
      <c r="N11" s="1" t="s">
        <v>21</v>
      </c>
      <c r="O11" s="2" t="s">
        <v>22</v>
      </c>
      <c r="P11" s="7"/>
      <c r="Q11" s="5"/>
      <c r="R11" s="5"/>
      <c r="S11" s="5"/>
      <c r="T11" s="5"/>
      <c r="V11" s="5"/>
      <c r="W11" s="5"/>
      <c r="X11" s="5"/>
    </row>
    <row r="12" spans="1:24" ht="99.75" customHeight="1" x14ac:dyDescent="0.15">
      <c r="A12" s="32">
        <f t="shared" si="0"/>
        <v>8</v>
      </c>
      <c r="B12" s="2" t="s">
        <v>79</v>
      </c>
      <c r="C12" s="3" t="s">
        <v>16</v>
      </c>
      <c r="D12" s="31">
        <v>46002</v>
      </c>
      <c r="E12" s="2" t="s">
        <v>43</v>
      </c>
      <c r="F12" s="28" t="s">
        <v>44</v>
      </c>
      <c r="G12" s="2" t="s">
        <v>45</v>
      </c>
      <c r="H12" s="2" t="s">
        <v>20</v>
      </c>
      <c r="I12" s="29">
        <v>7082534</v>
      </c>
      <c r="J12" s="29">
        <v>3289000</v>
      </c>
      <c r="K12" s="4">
        <f t="shared" si="1"/>
        <v>0.46400000000000002</v>
      </c>
      <c r="L12" s="1" t="s">
        <v>21</v>
      </c>
      <c r="M12" s="1" t="s">
        <v>21</v>
      </c>
      <c r="N12" s="1" t="s">
        <v>21</v>
      </c>
      <c r="O12" s="2" t="s">
        <v>27</v>
      </c>
      <c r="P12" s="7"/>
      <c r="Q12" s="5"/>
      <c r="R12" s="5"/>
      <c r="S12" s="5"/>
      <c r="T12" s="5"/>
      <c r="V12" s="5"/>
      <c r="W12" s="5"/>
      <c r="X12" s="5"/>
    </row>
    <row r="13" spans="1:24" ht="99.75" customHeight="1" x14ac:dyDescent="0.15">
      <c r="A13" s="32">
        <f t="shared" si="0"/>
        <v>9</v>
      </c>
      <c r="B13" s="2" t="s">
        <v>80</v>
      </c>
      <c r="C13" s="3" t="s">
        <v>16</v>
      </c>
      <c r="D13" s="31">
        <v>46008</v>
      </c>
      <c r="E13" s="2" t="s">
        <v>34</v>
      </c>
      <c r="F13" s="28" t="s">
        <v>35</v>
      </c>
      <c r="G13" s="2" t="s">
        <v>36</v>
      </c>
      <c r="H13" s="2" t="s">
        <v>20</v>
      </c>
      <c r="I13" s="29">
        <v>12986710</v>
      </c>
      <c r="J13" s="29">
        <v>9523800</v>
      </c>
      <c r="K13" s="4">
        <f t="shared" si="1"/>
        <v>0.73299999999999998</v>
      </c>
      <c r="L13" s="1" t="s">
        <v>21</v>
      </c>
      <c r="M13" s="1" t="s">
        <v>21</v>
      </c>
      <c r="N13" s="1" t="s">
        <v>21</v>
      </c>
      <c r="O13" s="2" t="s">
        <v>27</v>
      </c>
      <c r="P13" s="7"/>
      <c r="Q13" s="5"/>
      <c r="R13" s="5"/>
      <c r="S13" s="5"/>
      <c r="T13" s="5"/>
      <c r="V13" s="5"/>
      <c r="W13" s="5"/>
      <c r="X13" s="5"/>
    </row>
    <row r="14" spans="1:24" ht="99.75" customHeight="1" x14ac:dyDescent="0.15">
      <c r="A14" s="32">
        <f t="shared" si="0"/>
        <v>10</v>
      </c>
      <c r="B14" s="2" t="s">
        <v>81</v>
      </c>
      <c r="C14" s="3" t="s">
        <v>16</v>
      </c>
      <c r="D14" s="31">
        <v>46009</v>
      </c>
      <c r="E14" s="2" t="s">
        <v>46</v>
      </c>
      <c r="F14" s="28" t="s">
        <v>47</v>
      </c>
      <c r="G14" s="2" t="s">
        <v>48</v>
      </c>
      <c r="H14" s="2" t="s">
        <v>20</v>
      </c>
      <c r="I14" s="29">
        <v>70372500</v>
      </c>
      <c r="J14" s="29">
        <v>32923000</v>
      </c>
      <c r="K14" s="4">
        <f t="shared" si="1"/>
        <v>0.46700000000000003</v>
      </c>
      <c r="L14" s="1" t="s">
        <v>21</v>
      </c>
      <c r="M14" s="1" t="s">
        <v>21</v>
      </c>
      <c r="N14" s="1" t="s">
        <v>21</v>
      </c>
      <c r="O14" s="2" t="s">
        <v>27</v>
      </c>
      <c r="P14" s="7"/>
      <c r="Q14" s="5"/>
      <c r="R14" s="5"/>
      <c r="S14" s="5"/>
      <c r="T14" s="5"/>
      <c r="V14" s="5"/>
      <c r="W14" s="5"/>
      <c r="X14" s="5"/>
    </row>
    <row r="15" spans="1:24" ht="99.75" customHeight="1" x14ac:dyDescent="0.15">
      <c r="A15" s="32">
        <f t="shared" si="0"/>
        <v>11</v>
      </c>
      <c r="B15" s="2" t="s">
        <v>82</v>
      </c>
      <c r="C15" s="3" t="s">
        <v>16</v>
      </c>
      <c r="D15" s="31">
        <v>46009</v>
      </c>
      <c r="E15" s="2" t="s">
        <v>49</v>
      </c>
      <c r="F15" s="28" t="s">
        <v>50</v>
      </c>
      <c r="G15" s="2" t="s">
        <v>51</v>
      </c>
      <c r="H15" s="2" t="s">
        <v>20</v>
      </c>
      <c r="I15" s="29">
        <v>2605212</v>
      </c>
      <c r="J15" s="29">
        <v>2605212</v>
      </c>
      <c r="K15" s="4">
        <f t="shared" si="1"/>
        <v>1</v>
      </c>
      <c r="L15" s="1" t="s">
        <v>21</v>
      </c>
      <c r="M15" s="1" t="s">
        <v>21</v>
      </c>
      <c r="N15" s="1" t="s">
        <v>21</v>
      </c>
      <c r="O15" s="2" t="s">
        <v>27</v>
      </c>
      <c r="P15" s="7"/>
      <c r="Q15" s="5"/>
      <c r="R15" s="5"/>
      <c r="S15" s="5"/>
      <c r="T15" s="5"/>
      <c r="V15" s="5"/>
      <c r="W15" s="5"/>
      <c r="X15" s="5"/>
    </row>
    <row r="16" spans="1:24" ht="99.75" customHeight="1" x14ac:dyDescent="0.15">
      <c r="A16" s="32">
        <f t="shared" si="0"/>
        <v>12</v>
      </c>
      <c r="B16" s="2" t="s">
        <v>83</v>
      </c>
      <c r="C16" s="3" t="s">
        <v>16</v>
      </c>
      <c r="D16" s="31">
        <v>46013</v>
      </c>
      <c r="E16" s="2" t="s">
        <v>52</v>
      </c>
      <c r="F16" s="28" t="s">
        <v>53</v>
      </c>
      <c r="G16" s="2" t="s">
        <v>54</v>
      </c>
      <c r="H16" s="2" t="s">
        <v>20</v>
      </c>
      <c r="I16" s="29">
        <v>13909038</v>
      </c>
      <c r="J16" s="29">
        <v>7915820</v>
      </c>
      <c r="K16" s="4">
        <f t="shared" si="1"/>
        <v>0.56899999999999995</v>
      </c>
      <c r="L16" s="1" t="s">
        <v>21</v>
      </c>
      <c r="M16" s="1" t="s">
        <v>21</v>
      </c>
      <c r="N16" s="1" t="s">
        <v>21</v>
      </c>
      <c r="O16" s="2" t="s">
        <v>27</v>
      </c>
      <c r="P16" s="7"/>
      <c r="Q16" s="5"/>
      <c r="R16" s="5"/>
      <c r="S16" s="5"/>
      <c r="T16" s="5"/>
      <c r="V16" s="5"/>
      <c r="W16" s="5"/>
      <c r="X16" s="5"/>
    </row>
    <row r="17" spans="1:24" ht="99.75" customHeight="1" x14ac:dyDescent="0.15">
      <c r="A17" s="32">
        <f t="shared" si="0"/>
        <v>13</v>
      </c>
      <c r="B17" s="2" t="s">
        <v>84</v>
      </c>
      <c r="C17" s="3" t="s">
        <v>16</v>
      </c>
      <c r="D17" s="31">
        <v>46014</v>
      </c>
      <c r="E17" s="2" t="s">
        <v>34</v>
      </c>
      <c r="F17" s="28" t="s">
        <v>35</v>
      </c>
      <c r="G17" s="2" t="s">
        <v>36</v>
      </c>
      <c r="H17" s="2" t="s">
        <v>20</v>
      </c>
      <c r="I17" s="29">
        <v>41294000</v>
      </c>
      <c r="J17" s="29">
        <v>37210800</v>
      </c>
      <c r="K17" s="4">
        <f t="shared" si="1"/>
        <v>0.90100000000000002</v>
      </c>
      <c r="L17" s="1" t="s">
        <v>21</v>
      </c>
      <c r="M17" s="1" t="s">
        <v>21</v>
      </c>
      <c r="N17" s="1" t="s">
        <v>21</v>
      </c>
      <c r="O17" s="2" t="s">
        <v>27</v>
      </c>
      <c r="P17" s="7"/>
      <c r="Q17" s="5"/>
      <c r="R17" s="5"/>
      <c r="S17" s="5"/>
      <c r="T17" s="5"/>
      <c r="V17" s="5"/>
      <c r="W17" s="5"/>
      <c r="X17" s="5"/>
    </row>
    <row r="18" spans="1:24" ht="99.75" customHeight="1" x14ac:dyDescent="0.15">
      <c r="A18" s="32">
        <f t="shared" si="0"/>
        <v>14</v>
      </c>
      <c r="B18" s="2" t="s">
        <v>85</v>
      </c>
      <c r="C18" s="3" t="s">
        <v>16</v>
      </c>
      <c r="D18" s="31">
        <v>46014</v>
      </c>
      <c r="E18" s="2" t="s">
        <v>55</v>
      </c>
      <c r="F18" s="28" t="s">
        <v>56</v>
      </c>
      <c r="G18" s="2" t="s">
        <v>57</v>
      </c>
      <c r="H18" s="2" t="s">
        <v>26</v>
      </c>
      <c r="I18" s="29">
        <v>25113000</v>
      </c>
      <c r="J18" s="29">
        <v>19800000</v>
      </c>
      <c r="K18" s="4">
        <f t="shared" si="1"/>
        <v>0.78800000000000003</v>
      </c>
      <c r="L18" s="1" t="s">
        <v>21</v>
      </c>
      <c r="M18" s="1" t="s">
        <v>21</v>
      </c>
      <c r="N18" s="1" t="s">
        <v>21</v>
      </c>
      <c r="O18" s="2" t="s">
        <v>27</v>
      </c>
      <c r="P18" s="7"/>
      <c r="Q18" s="5"/>
      <c r="R18" s="5"/>
      <c r="S18" s="5"/>
      <c r="T18" s="5"/>
      <c r="V18" s="5"/>
      <c r="W18" s="5"/>
      <c r="X18" s="5"/>
    </row>
    <row r="19" spans="1:24" ht="99.75" customHeight="1" x14ac:dyDescent="0.15">
      <c r="A19" s="32">
        <f t="shared" si="0"/>
        <v>15</v>
      </c>
      <c r="B19" s="2" t="s">
        <v>86</v>
      </c>
      <c r="C19" s="3" t="s">
        <v>16</v>
      </c>
      <c r="D19" s="31">
        <v>46014</v>
      </c>
      <c r="E19" s="2" t="s">
        <v>58</v>
      </c>
      <c r="F19" s="28" t="s">
        <v>59</v>
      </c>
      <c r="G19" s="2" t="s">
        <v>60</v>
      </c>
      <c r="H19" s="2" t="s">
        <v>20</v>
      </c>
      <c r="I19" s="29">
        <v>4213033</v>
      </c>
      <c r="J19" s="29">
        <v>3636079</v>
      </c>
      <c r="K19" s="4">
        <f t="shared" si="1"/>
        <v>0.86299999999999999</v>
      </c>
      <c r="L19" s="1" t="s">
        <v>21</v>
      </c>
      <c r="M19" s="1" t="s">
        <v>21</v>
      </c>
      <c r="N19" s="1" t="s">
        <v>21</v>
      </c>
      <c r="O19" s="2" t="s">
        <v>27</v>
      </c>
      <c r="P19" s="7"/>
      <c r="Q19" s="5"/>
      <c r="R19" s="5"/>
      <c r="S19" s="5"/>
      <c r="T19" s="5"/>
      <c r="V19" s="5"/>
      <c r="W19" s="5"/>
      <c r="X19" s="5"/>
    </row>
    <row r="20" spans="1:24" ht="99.75" customHeight="1" x14ac:dyDescent="0.15">
      <c r="A20" s="32">
        <f t="shared" si="0"/>
        <v>16</v>
      </c>
      <c r="B20" s="2" t="s">
        <v>87</v>
      </c>
      <c r="C20" s="3" t="s">
        <v>16</v>
      </c>
      <c r="D20" s="31">
        <v>46015</v>
      </c>
      <c r="E20" s="2" t="s">
        <v>34</v>
      </c>
      <c r="F20" s="28" t="s">
        <v>35</v>
      </c>
      <c r="G20" s="2" t="s">
        <v>36</v>
      </c>
      <c r="H20" s="2" t="s">
        <v>20</v>
      </c>
      <c r="I20" s="29">
        <v>52296750</v>
      </c>
      <c r="J20" s="29">
        <v>42956100</v>
      </c>
      <c r="K20" s="4">
        <f t="shared" si="1"/>
        <v>0.82099999999999995</v>
      </c>
      <c r="L20" s="1" t="s">
        <v>21</v>
      </c>
      <c r="M20" s="1" t="s">
        <v>21</v>
      </c>
      <c r="N20" s="1" t="s">
        <v>21</v>
      </c>
      <c r="O20" s="2" t="s">
        <v>27</v>
      </c>
      <c r="P20" s="7"/>
      <c r="Q20" s="5"/>
      <c r="R20" s="5"/>
      <c r="S20" s="5"/>
      <c r="T20" s="5"/>
      <c r="V20" s="5"/>
      <c r="W20" s="5"/>
      <c r="X20" s="5"/>
    </row>
    <row r="21" spans="1:24" ht="99.75" customHeight="1" x14ac:dyDescent="0.15">
      <c r="A21" s="32">
        <f t="shared" si="0"/>
        <v>17</v>
      </c>
      <c r="B21" s="2" t="s">
        <v>88</v>
      </c>
      <c r="C21" s="3" t="s">
        <v>16</v>
      </c>
      <c r="D21" s="31">
        <v>46015</v>
      </c>
      <c r="E21" s="2" t="s">
        <v>61</v>
      </c>
      <c r="F21" s="28" t="s">
        <v>62</v>
      </c>
      <c r="G21" s="2" t="s">
        <v>63</v>
      </c>
      <c r="H21" s="2" t="s">
        <v>26</v>
      </c>
      <c r="I21" s="29">
        <v>7138266</v>
      </c>
      <c r="J21" s="29">
        <v>3960000</v>
      </c>
      <c r="K21" s="4">
        <f t="shared" si="1"/>
        <v>0.55400000000000005</v>
      </c>
      <c r="L21" s="1" t="s">
        <v>21</v>
      </c>
      <c r="M21" s="1" t="s">
        <v>21</v>
      </c>
      <c r="N21" s="1" t="s">
        <v>21</v>
      </c>
      <c r="O21" s="2" t="s">
        <v>27</v>
      </c>
      <c r="P21" s="7"/>
      <c r="Q21" s="5"/>
      <c r="R21" s="5"/>
      <c r="S21" s="5"/>
      <c r="T21" s="5"/>
      <c r="V21" s="5"/>
      <c r="W21" s="5"/>
      <c r="X21" s="5"/>
    </row>
    <row r="22" spans="1:24" ht="99.75" customHeight="1" x14ac:dyDescent="0.15">
      <c r="A22" s="32">
        <f t="shared" si="0"/>
        <v>18</v>
      </c>
      <c r="B22" s="2" t="s">
        <v>89</v>
      </c>
      <c r="C22" s="3" t="s">
        <v>16</v>
      </c>
      <c r="D22" s="31">
        <v>46016</v>
      </c>
      <c r="E22" s="2" t="s">
        <v>64</v>
      </c>
      <c r="F22" s="28" t="s">
        <v>65</v>
      </c>
      <c r="G22" s="2" t="s">
        <v>66</v>
      </c>
      <c r="H22" s="2" t="s">
        <v>20</v>
      </c>
      <c r="I22" s="29">
        <v>4817633</v>
      </c>
      <c r="J22" s="29">
        <v>4372170</v>
      </c>
      <c r="K22" s="4">
        <f t="shared" si="1"/>
        <v>0.90700000000000003</v>
      </c>
      <c r="L22" s="1" t="s">
        <v>21</v>
      </c>
      <c r="M22" s="1" t="s">
        <v>21</v>
      </c>
      <c r="N22" s="1" t="s">
        <v>21</v>
      </c>
      <c r="O22" s="2" t="s">
        <v>27</v>
      </c>
      <c r="P22" s="7"/>
      <c r="Q22" s="5"/>
      <c r="R22" s="5"/>
      <c r="S22" s="5"/>
      <c r="T22" s="5"/>
      <c r="V22" s="5"/>
      <c r="W22" s="5"/>
      <c r="X22" s="5"/>
    </row>
    <row r="23" spans="1:24" ht="99.75" customHeight="1" x14ac:dyDescent="0.15">
      <c r="A23" s="32">
        <f t="shared" si="0"/>
        <v>19</v>
      </c>
      <c r="B23" s="2" t="s">
        <v>67</v>
      </c>
      <c r="C23" s="3" t="s">
        <v>16</v>
      </c>
      <c r="D23" s="31">
        <v>46017</v>
      </c>
      <c r="E23" s="2" t="s">
        <v>68</v>
      </c>
      <c r="F23" s="28" t="s">
        <v>69</v>
      </c>
      <c r="G23" s="2" t="s">
        <v>70</v>
      </c>
      <c r="H23" s="2" t="s">
        <v>20</v>
      </c>
      <c r="I23" s="29">
        <v>8584700</v>
      </c>
      <c r="J23" s="29">
        <v>5156094</v>
      </c>
      <c r="K23" s="4">
        <f t="shared" si="1"/>
        <v>0.6</v>
      </c>
      <c r="L23" s="1" t="s">
        <v>21</v>
      </c>
      <c r="M23" s="1" t="s">
        <v>21</v>
      </c>
      <c r="N23" s="1" t="s">
        <v>21</v>
      </c>
      <c r="O23" s="2" t="s">
        <v>27</v>
      </c>
      <c r="P23" s="7"/>
      <c r="Q23" s="5"/>
      <c r="R23" s="5"/>
      <c r="S23" s="5"/>
      <c r="T23" s="5"/>
      <c r="V23" s="5"/>
      <c r="W23" s="5"/>
      <c r="X23" s="5"/>
    </row>
    <row r="24" spans="1:24" ht="32.25" customHeight="1" x14ac:dyDescent="0.15">
      <c r="A24" s="30" t="s">
        <v>71</v>
      </c>
    </row>
  </sheetData>
  <mergeCells count="14">
    <mergeCell ref="I3:I4"/>
    <mergeCell ref="J3:J4"/>
    <mergeCell ref="K3:K4"/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</mergeCells>
  <phoneticPr fontId="6"/>
  <conditionalFormatting sqref="K6:K8">
    <cfRule type="expression" dxfId="43" priority="880" stopIfTrue="1">
      <formula>#REF!="秘"</formula>
    </cfRule>
    <cfRule type="expression" dxfId="42" priority="879" stopIfTrue="1">
      <formula>#REF!="随意（単価）"</formula>
    </cfRule>
    <cfRule type="expression" dxfId="41" priority="877" stopIfTrue="1">
      <formula>#REF!="秘"</formula>
    </cfRule>
    <cfRule type="expression" dxfId="40" priority="876" stopIfTrue="1">
      <formula>#REF!="随意（単価）"</formula>
    </cfRule>
    <cfRule type="expression" dxfId="39" priority="875" stopIfTrue="1">
      <formula>$AH6=1</formula>
    </cfRule>
  </conditionalFormatting>
  <conditionalFormatting sqref="K6:K10 K13:K17">
    <cfRule type="expression" dxfId="38" priority="171" stopIfTrue="1">
      <formula>#REF!="秘"</formula>
    </cfRule>
  </conditionalFormatting>
  <conditionalFormatting sqref="K6:K10 K13:K23">
    <cfRule type="expression" dxfId="37" priority="170" stopIfTrue="1">
      <formula>#REF!="随意（単価）"</formula>
    </cfRule>
  </conditionalFormatting>
  <conditionalFormatting sqref="K6:K10">
    <cfRule type="expression" dxfId="36" priority="973" stopIfTrue="1">
      <formula>$B6="秘"</formula>
    </cfRule>
    <cfRule type="expression" dxfId="35" priority="972" stopIfTrue="1">
      <formula>#REF!="随意（単価）"</formula>
    </cfRule>
    <cfRule type="expression" dxfId="34" priority="971" stopIfTrue="1">
      <formula>$AI6=1</formula>
    </cfRule>
    <cfRule type="expression" dxfId="33" priority="881" stopIfTrue="1">
      <formula>#REF!=1</formula>
    </cfRule>
  </conditionalFormatting>
  <conditionalFormatting sqref="K9:K10 K12:K13">
    <cfRule type="expression" dxfId="32" priority="129" stopIfTrue="1">
      <formula>#REF!="秘"</formula>
    </cfRule>
  </conditionalFormatting>
  <conditionalFormatting sqref="K9:K10 K12:K15">
    <cfRule type="expression" dxfId="31" priority="107" stopIfTrue="1">
      <formula>#REF!="随意（単価）"</formula>
    </cfRule>
    <cfRule type="expression" dxfId="30" priority="108" stopIfTrue="1">
      <formula>#REF!="秘"</formula>
    </cfRule>
    <cfRule type="expression" dxfId="29" priority="109" stopIfTrue="1">
      <formula>$AH9=1</formula>
    </cfRule>
  </conditionalFormatting>
  <conditionalFormatting sqref="K12 K14:K15">
    <cfRule type="expression" dxfId="28" priority="110" stopIfTrue="1">
      <formula>#REF!="随意（単価）"</formula>
    </cfRule>
    <cfRule type="expression" dxfId="27" priority="111" stopIfTrue="1">
      <formula>#REF!="秘"</formula>
    </cfRule>
  </conditionalFormatting>
  <conditionalFormatting sqref="K12 K15 K18:K22">
    <cfRule type="expression" dxfId="26" priority="975" stopIfTrue="1">
      <formula>$B12="秘"</formula>
    </cfRule>
  </conditionalFormatting>
  <conditionalFormatting sqref="K12 K15">
    <cfRule type="expression" dxfId="25" priority="974" stopIfTrue="1">
      <formula>#REF!="随意（単価）"</formula>
    </cfRule>
    <cfRule type="expression" dxfId="24" priority="112" stopIfTrue="1">
      <formula>$AI12=1</formula>
    </cfRule>
  </conditionalFormatting>
  <conditionalFormatting sqref="K12:K13 K9:K10">
    <cfRule type="expression" dxfId="23" priority="128" stopIfTrue="1">
      <formula>#REF!="随意（単価）"</formula>
    </cfRule>
  </conditionalFormatting>
  <conditionalFormatting sqref="K12:K22 K9:K10">
    <cfRule type="expression" dxfId="22" priority="49" stopIfTrue="1">
      <formula>#REF!=1</formula>
    </cfRule>
  </conditionalFormatting>
  <conditionalFormatting sqref="K13:K14">
    <cfRule type="expression" dxfId="21" priority="980" stopIfTrue="1">
      <formula>$AI13=1</formula>
    </cfRule>
    <cfRule type="expression" dxfId="20" priority="981" stopIfTrue="1">
      <formula>#REF!=1</formula>
    </cfRule>
    <cfRule type="expression" dxfId="19" priority="982" stopIfTrue="1">
      <formula>#REF!="随意（単価）"</formula>
    </cfRule>
    <cfRule type="expression" dxfId="18" priority="983" stopIfTrue="1">
      <formula>$B13="秘"</formula>
    </cfRule>
  </conditionalFormatting>
  <conditionalFormatting sqref="K15 K12">
    <cfRule type="expression" dxfId="17" priority="842" stopIfTrue="1">
      <formula>#REF!=1</formula>
    </cfRule>
  </conditionalFormatting>
  <conditionalFormatting sqref="K16:K17">
    <cfRule type="expression" dxfId="16" priority="985" stopIfTrue="1">
      <formula>#REF!="随意（単価）"</formula>
    </cfRule>
    <cfRule type="expression" dxfId="15" priority="984" stopIfTrue="1">
      <formula>$AI16=1</formula>
    </cfRule>
    <cfRule type="expression" dxfId="14" priority="986" stopIfTrue="1">
      <formula>$B16="秘"</formula>
    </cfRule>
  </conditionalFormatting>
  <conditionalFormatting sqref="K16:K23">
    <cfRule type="expression" dxfId="13" priority="3" stopIfTrue="1">
      <formula>#REF!="秘"</formula>
    </cfRule>
    <cfRule type="expression" dxfId="12" priority="2" stopIfTrue="1">
      <formula>#REF!="随意（単価）"</formula>
    </cfRule>
    <cfRule type="expression" dxfId="11" priority="42" stopIfTrue="1">
      <formula>#REF!="秘"</formula>
    </cfRule>
    <cfRule type="expression" dxfId="10" priority="41" stopIfTrue="1">
      <formula>#REF!="随意（単価）"</formula>
    </cfRule>
    <cfRule type="expression" dxfId="9" priority="1" stopIfTrue="1">
      <formula>#REF!=1</formula>
    </cfRule>
    <cfRule type="expression" dxfId="8" priority="4" stopIfTrue="1">
      <formula>$AH16=1</formula>
    </cfRule>
  </conditionalFormatting>
  <conditionalFormatting sqref="K18:K21">
    <cfRule type="expression" dxfId="7" priority="25" stopIfTrue="1">
      <formula>$AI18=1</formula>
    </cfRule>
  </conditionalFormatting>
  <conditionalFormatting sqref="K18:K22">
    <cfRule type="expression" dxfId="6" priority="20" stopIfTrue="1">
      <formula>#REF!="随意（単価）"</formula>
    </cfRule>
    <cfRule type="expression" dxfId="5" priority="21" stopIfTrue="1">
      <formula>#REF!="秘"</formula>
    </cfRule>
  </conditionalFormatting>
  <conditionalFormatting sqref="K22:K23">
    <cfRule type="expression" dxfId="4" priority="7" stopIfTrue="1">
      <formula>$AI22=1</formula>
    </cfRule>
  </conditionalFormatting>
  <conditionalFormatting sqref="K23">
    <cfRule type="expression" dxfId="3" priority="988" stopIfTrue="1">
      <formula>#REF!="秘"</formula>
    </cfRule>
    <cfRule type="expression" dxfId="2" priority="989" stopIfTrue="1">
      <formula>#REF!=1</formula>
    </cfRule>
    <cfRule type="expression" dxfId="1" priority="990" stopIfTrue="1">
      <formula>#REF!="随意（単価）"</formula>
    </cfRule>
    <cfRule type="expression" dxfId="0" priority="991" stopIfTrue="1">
      <formula>$B23="秘"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202512一般競争（物品役務等) </vt:lpstr>
      <vt:lpstr>'202512一般競争（物品役務等) '!Print_Area</vt:lpstr>
      <vt:lpstr>'202512一般競争（物品役務等)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