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6　公表事項\01.公共調達の公表\03.公表版（H3004以降～）\R7年度\202511\公共調達の公表(令和７年１１月分)\公共調達の公表（元データ）\"/>
    </mc:Choice>
  </mc:AlternateContent>
  <xr:revisionPtr revIDLastSave="0" documentId="13_ncr:1_{3522F408-9E29-41C6-8948-63A4A1873E6A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202511一般競争（物品役務等）" sheetId="114" r:id="rId1"/>
  </sheets>
  <definedNames>
    <definedName name="_xlnm._FilterDatabase" localSheetId="0" hidden="1">'202511一般競争（物品役務等）'!$A$4:$AA$4</definedName>
    <definedName name="_xlnm.Print_Area" localSheetId="0">'202511一般競争（物品役務等）'!$A$1:$O$19</definedName>
    <definedName name="_xlnm.Print_Titles" localSheetId="0">'202511一般競争（物品役務等）'!$3:$4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14" l="1"/>
  <c r="K18" i="114"/>
  <c r="K17" i="114"/>
  <c r="K16" i="114"/>
  <c r="K15" i="114"/>
  <c r="K14" i="114"/>
  <c r="K13" i="114"/>
  <c r="K12" i="114"/>
  <c r="K11" i="114"/>
  <c r="K10" i="114"/>
  <c r="K9" i="114"/>
  <c r="K8" i="114"/>
  <c r="K7" i="114"/>
  <c r="K5" i="114"/>
  <c r="A5" i="114"/>
  <c r="A6" i="114" s="1"/>
  <c r="A7" i="114" s="1"/>
  <c r="A8" i="114" s="1"/>
  <c r="A9" i="114" s="1"/>
  <c r="A10" i="114" s="1"/>
  <c r="A11" i="114" s="1"/>
  <c r="A12" i="114" s="1"/>
  <c r="A13" i="114" s="1"/>
  <c r="A14" i="114" s="1"/>
  <c r="A15" i="114" s="1"/>
  <c r="A16" i="114" s="1"/>
  <c r="A17" i="114" s="1"/>
  <c r="A18" i="114" s="1"/>
</calcChain>
</file>

<file path=xl/sharedStrings.xml><?xml version="1.0" encoding="utf-8"?>
<sst xmlns="http://schemas.openxmlformats.org/spreadsheetml/2006/main" count="156" uniqueCount="76">
  <si>
    <t>公共調達の適正化について（平成18年8月25日付財計第2017号）に基づく競争入札に係る情報の公表（物品・役務等）及び公益法人に対する支出の公表・点検の方針について（平成24年6月1日行政改革実行本部決定）に基づく情報の公開</t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</si>
  <si>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</si>
  <si>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</si>
  <si>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</si>
  <si>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</si>
  <si>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</si>
  <si>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</si>
  <si>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</si>
  <si>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</si>
  <si>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</si>
  <si>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</si>
  <si>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</si>
  <si>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</si>
  <si>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</si>
  <si>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</si>
  <si>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</si>
  <si>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</si>
  <si>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株式会社シィー・ディー・アイ</t>
  </si>
  <si>
    <t>4130001003076</t>
  </si>
  <si>
    <t>一般</t>
  </si>
  <si>
    <t/>
  </si>
  <si>
    <t>―</t>
    <phoneticPr fontId="6"/>
  </si>
  <si>
    <t>株式会社日本旅行</t>
  </si>
  <si>
    <t>1010401023408</t>
  </si>
  <si>
    <t>東京都中央区日本橋１丁目１９番１号</t>
  </si>
  <si>
    <t>株式会社日成</t>
  </si>
  <si>
    <t>6010401021613</t>
  </si>
  <si>
    <t>東京都港区港南３丁目５番１６号</t>
  </si>
  <si>
    <t>Ｓｏｌａ株式会社</t>
  </si>
  <si>
    <t>5010001121335</t>
  </si>
  <si>
    <t>東京都千代田区外神田６丁目１４番３号</t>
  </si>
  <si>
    <t>ソフトバンク株式会社</t>
  </si>
  <si>
    <t>9010401052465</t>
  </si>
  <si>
    <t>東京都港区海岸１丁目７番１号</t>
  </si>
  <si>
    <t>ＡＬＳＯＫ株式会社</t>
  </si>
  <si>
    <t>3010401016070</t>
  </si>
  <si>
    <t>東京都港区元赤坂１丁目６番６号</t>
  </si>
  <si>
    <t>株式会社ベネフィットジャパン</t>
  </si>
  <si>
    <t>7120001089122</t>
  </si>
  <si>
    <t>大阪府大阪市中央区道修町１丁目５－１８</t>
  </si>
  <si>
    <t>株式会社フォーサイト</t>
  </si>
  <si>
    <t>7011301006050</t>
  </si>
  <si>
    <t>東京都中央区八丁堀４丁目１０番８号</t>
  </si>
  <si>
    <t>株式会社ＪＴＢコミュニケーションデザイン</t>
  </si>
  <si>
    <t>2010701023536</t>
  </si>
  <si>
    <t>東京都港区芝３丁目２３番１号</t>
  </si>
  <si>
    <t>ＫＰＭＧコンサルティング株式会社</t>
  </si>
  <si>
    <t>8010001144647</t>
  </si>
  <si>
    <t>東京都千代田区大手町１丁目９番７号</t>
  </si>
  <si>
    <t>一般（総合）</t>
  </si>
  <si>
    <t>株式会社ニュー・オータニ</t>
  </si>
  <si>
    <t>8010001013240</t>
  </si>
  <si>
    <t>東京都千代田区紀尾井町４番１号</t>
  </si>
  <si>
    <t>低入札価格調査実施済</t>
    <rPh sb="9" eb="10">
      <t>スミ</t>
    </rPh>
    <phoneticPr fontId="6"/>
  </si>
  <si>
    <t>株式会社メディアアトリエ</t>
  </si>
  <si>
    <t>1011001037079</t>
  </si>
  <si>
    <t>東京都渋谷区渋谷３丁目１番１０号</t>
  </si>
  <si>
    <t>近畿日本ツーリスト株式会社</t>
  </si>
  <si>
    <t>2010001187437</t>
  </si>
  <si>
    <t>東京都新宿区西新宿２丁目６番１号</t>
  </si>
  <si>
    <t>（注）公益法人の区分において、「公財」は「公益財団法人」、「公社」は「公益社団法人」、「特財」は「特例財団法人」、「特社」は「特例社団法人」をいう。　</t>
    <phoneticPr fontId="6"/>
  </si>
  <si>
    <r>
      <t>京都府京都市中京区烏丸通二条上る蒔絵屋町２５６番地関広ビル２</t>
    </r>
    <r>
      <rPr>
        <sz val="10"/>
        <color rgb="FFFF0000"/>
        <rFont val="HGPｺﾞｼｯｸM"/>
        <family val="3"/>
        <charset val="128"/>
      </rPr>
      <t>Ｆ</t>
    </r>
    <phoneticPr fontId="6"/>
  </si>
  <si>
    <t>「在外公館美術品の有効活用のための調査及び作品紹介データ等作成」業務委嘱</t>
  </si>
  <si>
    <t>「南アジア地域におけるテロ対策・法の支配ワークショップ」に係る業務委嘱</t>
  </si>
  <si>
    <t>「領事業務情報システム（統合プラットフォーム更改に係る日本国大使館３公館向け拠点機器の梱包・輸送）」業務委嘱</t>
    <rPh sb="50" eb="54">
      <t>ギョウムイショク</t>
    </rPh>
    <phoneticPr fontId="6"/>
  </si>
  <si>
    <t>「光ケーブル」の購入</t>
    <rPh sb="8" eb="10">
      <t>コウニュウ</t>
    </rPh>
    <phoneticPr fontId="6"/>
  </si>
  <si>
    <t>「外務省情報ネットワーク・LANシステムにおけるPoc用ソフトウェアライセンス（Google Workspace）」の購入</t>
    <rPh sb="59" eb="61">
      <t>コウニュウ</t>
    </rPh>
    <phoneticPr fontId="6"/>
  </si>
  <si>
    <t>「在外公館医務官室用医療機器（ＡＥＤ）」の購入</t>
    <rPh sb="10" eb="14">
      <t>イリョウキキ</t>
    </rPh>
    <phoneticPr fontId="6"/>
  </si>
  <si>
    <t>「外交に関する国内世論調査（ＲＤＤ方式による電話法）」業務委嘱</t>
    <rPh sb="27" eb="31">
      <t>ギョウムイショク</t>
    </rPh>
    <phoneticPr fontId="6"/>
  </si>
  <si>
    <t>「南庁舎のレイアウト変更に伴う什器購入及び廃棄」業務委嘱</t>
    <rPh sb="26" eb="28">
      <t>イショク</t>
    </rPh>
    <phoneticPr fontId="6"/>
  </si>
  <si>
    <t>「『中央アジア＋日本』対話・首脳会合の開催支援」業務委嘱</t>
  </si>
  <si>
    <t>「統合医療情報処理システム等更改における構築方針の検討支援」業務委嘱</t>
    <rPh sb="32" eb="34">
      <t>イショク</t>
    </rPh>
    <phoneticPr fontId="6"/>
  </si>
  <si>
    <t>「備品類買い替え」業務委嘱</t>
    <rPh sb="11" eb="13">
      <t>イショク</t>
    </rPh>
    <phoneticPr fontId="6"/>
  </si>
  <si>
    <t>「中央アジア関連首脳会合における施設手配」業務委嘱</t>
  </si>
  <si>
    <t>「『中東・北アフリカ地域における親日派・知日派招へい』に係る接遇」業務委嘱</t>
    <rPh sb="30" eb="32">
      <t>セツグウ</t>
    </rPh>
    <phoneticPr fontId="6"/>
  </si>
  <si>
    <t>「第九回『中東における暴力的過激主義対策に関する対話』に係る招へい」業務委嘱</t>
    <rPh sb="28" eb="29">
      <t>カカ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</si>
</sst>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.0%"/>
    <numFmt numFmtId="179" formatCode="0_);[Red]\(0\)"/>
    <numFmt numFmtId="180" formatCode="[$-411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4"/>
      <name val="ＭＳ Ｐゴシック"/>
      <family val="3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HGPｺﾞｼｯｸM"/>
      <family val="3"/>
      <charset val="128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38" fontId="4" fillId="2" borderId="4" xfId="6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2" borderId="4" xfId="5" applyFont="1" applyFill="1" applyBorder="1" applyAlignment="1">
      <alignment horizontal="left" vertical="center" wrapText="1"/>
    </xf>
    <xf numFmtId="178" fontId="9" fillId="2" borderId="4" xfId="0" applyNumberFormat="1" applyFont="1" applyFill="1" applyBorder="1">
      <alignment vertical="center"/>
    </xf>
    <xf numFmtId="0" fontId="9" fillId="0" borderId="0" xfId="0" applyFont="1">
      <alignment vertical="center"/>
    </xf>
    <xf numFmtId="0" fontId="9" fillId="2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38" fontId="9" fillId="2" borderId="0" xfId="6" applyFont="1" applyFill="1" applyAlignment="1">
      <alignment vertical="center" wrapText="1"/>
    </xf>
    <xf numFmtId="38" fontId="9" fillId="2" borderId="0" xfId="6" applyFont="1" applyFill="1">
      <alignment vertical="center"/>
    </xf>
    <xf numFmtId="0" fontId="9" fillId="2" borderId="0" xfId="0" applyFont="1" applyFill="1">
      <alignment vertical="center"/>
    </xf>
    <xf numFmtId="176" fontId="9" fillId="2" borderId="0" xfId="0" applyNumberFormat="1" applyFont="1" applyFill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8" fontId="9" fillId="0" borderId="0" xfId="6" applyFont="1" applyAlignment="1">
      <alignment vertical="center" wrapText="1"/>
    </xf>
    <xf numFmtId="38" fontId="9" fillId="0" borderId="0" xfId="6" applyFont="1">
      <alignment vertical="center"/>
    </xf>
    <xf numFmtId="176" fontId="9" fillId="0" borderId="0" xfId="0" applyNumberFormat="1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79" fontId="9" fillId="0" borderId="0" xfId="0" applyNumberFormat="1" applyFont="1" applyAlignment="1">
      <alignment horizontal="center" vertical="center"/>
    </xf>
    <xf numFmtId="9" fontId="9" fillId="2" borderId="0" xfId="7" applyFont="1" applyFill="1">
      <alignment vertical="center"/>
    </xf>
    <xf numFmtId="9" fontId="9" fillId="0" borderId="0" xfId="7" applyFont="1">
      <alignment vertical="center"/>
    </xf>
    <xf numFmtId="0" fontId="9" fillId="0" borderId="0" xfId="7" applyNumberFormat="1" applyFont="1">
      <alignment vertical="center"/>
    </xf>
    <xf numFmtId="0" fontId="5" fillId="0" borderId="4" xfId="0" quotePrefix="1" applyFont="1" applyBorder="1" applyAlignment="1">
      <alignment horizontal="center" vertical="center" wrapText="1"/>
    </xf>
    <xf numFmtId="38" fontId="5" fillId="0" borderId="4" xfId="6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80" fontId="5" fillId="0" borderId="4" xfId="0" applyNumberFormat="1" applyFont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8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31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0DE8-FAE5-4FCB-BFDA-70CDF7765E2B}">
  <dimension ref="A1:X19"/>
  <sheetViews>
    <sheetView tabSelected="1" view="pageBreakPreview" zoomScale="80" zoomScaleNormal="50" zoomScaleSheetLayoutView="80" workbookViewId="0">
      <selection activeCell="C11" sqref="C11"/>
    </sheetView>
  </sheetViews>
  <sheetFormatPr defaultColWidth="9" defaultRowHeight="17.25" x14ac:dyDescent="0.15"/>
  <cols>
    <col min="1" max="1" width="8.5" style="16" customWidth="1"/>
    <col min="2" max="2" width="36.625" style="16" customWidth="1"/>
    <col min="3" max="3" width="45" style="7" customWidth="1"/>
    <col min="4" max="4" width="19.25" style="23" customWidth="1"/>
    <col min="5" max="5" width="25.625" style="24" customWidth="1"/>
    <col min="6" max="6" width="25" style="25" customWidth="1"/>
    <col min="7" max="7" width="37.875" style="7" customWidth="1"/>
    <col min="8" max="8" width="14.25" style="24" customWidth="1"/>
    <col min="9" max="10" width="16.75" style="13" customWidth="1"/>
    <col min="11" max="11" width="15.375" style="26" customWidth="1"/>
    <col min="12" max="13" width="15.375" style="27" customWidth="1"/>
    <col min="14" max="14" width="15.375" style="28" customWidth="1"/>
    <col min="15" max="15" width="26.125" style="7" customWidth="1"/>
    <col min="16" max="16" width="41.25" style="17" customWidth="1"/>
    <col min="17" max="17" width="5.75" style="18" customWidth="1"/>
    <col min="18" max="18" width="9.125" style="19" bestFit="1" customWidth="1"/>
    <col min="19" max="19" width="13.25" style="20" bestFit="1" customWidth="1"/>
    <col min="20" max="20" width="11" style="21" customWidth="1"/>
    <col min="21" max="21" width="9.125" style="6" bestFit="1" customWidth="1"/>
    <col min="22" max="22" width="13.375" style="19" customWidth="1"/>
    <col min="23" max="23" width="18.375" style="19" customWidth="1"/>
    <col min="24" max="24" width="12.625" style="22" customWidth="1"/>
    <col min="25" max="25" width="14.25" style="6" bestFit="1" customWidth="1"/>
    <col min="26" max="26" width="10.125" style="6" customWidth="1"/>
    <col min="27" max="27" width="9" style="6" customWidth="1"/>
    <col min="28" max="16384" width="9" style="6"/>
  </cols>
  <sheetData>
    <row r="1" spans="1:24" s="14" customFormat="1" ht="14.2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0"/>
      <c r="Q1" s="11"/>
      <c r="R1" s="7"/>
      <c r="S1" s="12"/>
      <c r="T1" s="13"/>
      <c r="V1" s="7"/>
      <c r="W1" s="7"/>
      <c r="X1" s="15"/>
    </row>
    <row r="2" spans="1:24" ht="90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8"/>
      <c r="Q2" s="6"/>
      <c r="R2" s="6"/>
      <c r="S2" s="6"/>
      <c r="T2" s="6"/>
      <c r="V2" s="6"/>
      <c r="W2" s="6"/>
      <c r="X2" s="6"/>
    </row>
    <row r="3" spans="1:24" ht="90" customHeight="1" x14ac:dyDescent="0.15">
      <c r="A3" s="40"/>
      <c r="B3" s="49" t="s">
        <v>1</v>
      </c>
      <c r="C3" s="42" t="s">
        <v>2</v>
      </c>
      <c r="D3" s="42" t="s">
        <v>3</v>
      </c>
      <c r="E3" s="42" t="s">
        <v>4</v>
      </c>
      <c r="F3" s="44" t="s">
        <v>5</v>
      </c>
      <c r="G3" s="42" t="s">
        <v>6</v>
      </c>
      <c r="H3" s="42" t="s">
        <v>7</v>
      </c>
      <c r="I3" s="34" t="s">
        <v>8</v>
      </c>
      <c r="J3" s="34" t="s">
        <v>9</v>
      </c>
      <c r="K3" s="36" t="s">
        <v>10</v>
      </c>
      <c r="L3" s="46" t="s">
        <v>11</v>
      </c>
      <c r="M3" s="47"/>
      <c r="N3" s="48"/>
      <c r="O3" s="49" t="s">
        <v>12</v>
      </c>
      <c r="P3" s="8"/>
      <c r="Q3" s="6"/>
      <c r="R3" s="6"/>
      <c r="S3" s="6"/>
      <c r="T3" s="6"/>
      <c r="V3" s="6"/>
      <c r="W3" s="6"/>
      <c r="X3" s="6"/>
    </row>
    <row r="4" spans="1:24" ht="45.75" customHeight="1" x14ac:dyDescent="0.15">
      <c r="A4" s="41"/>
      <c r="B4" s="50"/>
      <c r="C4" s="43"/>
      <c r="D4" s="43"/>
      <c r="E4" s="43"/>
      <c r="F4" s="45"/>
      <c r="G4" s="43"/>
      <c r="H4" s="43"/>
      <c r="I4" s="35"/>
      <c r="J4" s="35"/>
      <c r="K4" s="37"/>
      <c r="L4" s="9" t="s">
        <v>13</v>
      </c>
      <c r="M4" s="9" t="s">
        <v>14</v>
      </c>
      <c r="N4" s="9" t="s">
        <v>15</v>
      </c>
      <c r="O4" s="50"/>
      <c r="P4" s="8"/>
      <c r="Q4" s="6"/>
      <c r="R4" s="6"/>
      <c r="S4" s="6"/>
      <c r="T4" s="6"/>
      <c r="V4" s="6"/>
      <c r="W4" s="6"/>
      <c r="X4" s="6"/>
    </row>
    <row r="5" spans="1:24" ht="147" customHeight="1" x14ac:dyDescent="0.15">
      <c r="A5" s="31">
        <f t="shared" ref="A5:A18" si="0">A4+1</f>
        <v>1</v>
      </c>
      <c r="B5" s="2" t="s">
        <v>62</v>
      </c>
      <c r="C5" s="4" t="s">
        <v>16</v>
      </c>
      <c r="D5" s="33">
        <v>45965</v>
      </c>
      <c r="E5" s="2" t="s">
        <v>17</v>
      </c>
      <c r="F5" s="29" t="s">
        <v>18</v>
      </c>
      <c r="G5" s="2" t="s">
        <v>61</v>
      </c>
      <c r="H5" s="2" t="s">
        <v>19</v>
      </c>
      <c r="I5" s="30">
        <v>7773400</v>
      </c>
      <c r="J5" s="30">
        <v>6921384</v>
      </c>
      <c r="K5" s="5">
        <f t="shared" ref="K5:K18" si="1">ROUNDDOWN(J5/I5,3)</f>
        <v>0.89</v>
      </c>
      <c r="L5" s="1" t="s">
        <v>21</v>
      </c>
      <c r="M5" s="1" t="s">
        <v>21</v>
      </c>
      <c r="N5" s="1" t="s">
        <v>21</v>
      </c>
      <c r="O5" s="3" t="s">
        <v>20</v>
      </c>
      <c r="P5" s="8"/>
      <c r="Q5" s="6"/>
      <c r="R5" s="6"/>
      <c r="S5" s="6"/>
      <c r="T5" s="6"/>
      <c r="V5" s="6"/>
      <c r="W5" s="6"/>
      <c r="X5" s="6"/>
    </row>
    <row r="6" spans="1:24" ht="99.75" customHeight="1" x14ac:dyDescent="0.15">
      <c r="A6" s="31">
        <f t="shared" si="0"/>
        <v>2</v>
      </c>
      <c r="B6" s="2" t="s">
        <v>63</v>
      </c>
      <c r="C6" s="4" t="s">
        <v>16</v>
      </c>
      <c r="D6" s="33">
        <v>45967</v>
      </c>
      <c r="E6" s="2" t="s">
        <v>22</v>
      </c>
      <c r="F6" s="29" t="s">
        <v>23</v>
      </c>
      <c r="G6" s="2" t="s">
        <v>24</v>
      </c>
      <c r="H6" s="2" t="s">
        <v>19</v>
      </c>
      <c r="I6" s="30">
        <v>6047873</v>
      </c>
      <c r="J6" s="30">
        <v>4814383</v>
      </c>
      <c r="K6" s="5">
        <f t="shared" si="1"/>
        <v>0.79600000000000004</v>
      </c>
      <c r="L6" s="1" t="s">
        <v>21</v>
      </c>
      <c r="M6" s="1" t="s">
        <v>21</v>
      </c>
      <c r="N6" s="1" t="s">
        <v>21</v>
      </c>
      <c r="O6" s="2" t="s">
        <v>20</v>
      </c>
      <c r="P6" s="8"/>
      <c r="Q6" s="6"/>
      <c r="R6" s="6"/>
      <c r="S6" s="6"/>
      <c r="T6" s="6"/>
      <c r="V6" s="6"/>
      <c r="W6" s="6"/>
      <c r="X6" s="6"/>
    </row>
    <row r="7" spans="1:24" ht="99.75" customHeight="1" x14ac:dyDescent="0.15">
      <c r="A7" s="31">
        <f t="shared" si="0"/>
        <v>3</v>
      </c>
      <c r="B7" s="2" t="s">
        <v>64</v>
      </c>
      <c r="C7" s="4" t="s">
        <v>16</v>
      </c>
      <c r="D7" s="33">
        <v>45968</v>
      </c>
      <c r="E7" s="2" t="s">
        <v>25</v>
      </c>
      <c r="F7" s="29" t="s">
        <v>26</v>
      </c>
      <c r="G7" s="2" t="s">
        <v>27</v>
      </c>
      <c r="H7" s="2" t="s">
        <v>19</v>
      </c>
      <c r="I7" s="30">
        <v>13482367</v>
      </c>
      <c r="J7" s="30">
        <v>13482366</v>
      </c>
      <c r="K7" s="5">
        <f t="shared" si="1"/>
        <v>0.999</v>
      </c>
      <c r="L7" s="1" t="s">
        <v>21</v>
      </c>
      <c r="M7" s="1" t="s">
        <v>21</v>
      </c>
      <c r="N7" s="1" t="s">
        <v>21</v>
      </c>
      <c r="O7" s="3" t="s">
        <v>20</v>
      </c>
      <c r="P7" s="8"/>
      <c r="Q7" s="6"/>
      <c r="R7" s="6"/>
      <c r="S7" s="6"/>
      <c r="T7" s="6"/>
      <c r="V7" s="6"/>
      <c r="W7" s="6"/>
      <c r="X7" s="6"/>
    </row>
    <row r="8" spans="1:24" ht="99.75" customHeight="1" x14ac:dyDescent="0.15">
      <c r="A8" s="31">
        <f t="shared" si="0"/>
        <v>4</v>
      </c>
      <c r="B8" s="2" t="s">
        <v>65</v>
      </c>
      <c r="C8" s="4" t="s">
        <v>16</v>
      </c>
      <c r="D8" s="33">
        <v>45968</v>
      </c>
      <c r="E8" s="2" t="s">
        <v>28</v>
      </c>
      <c r="F8" s="29" t="s">
        <v>29</v>
      </c>
      <c r="G8" s="2" t="s">
        <v>30</v>
      </c>
      <c r="H8" s="2" t="s">
        <v>19</v>
      </c>
      <c r="I8" s="30">
        <v>12227270</v>
      </c>
      <c r="J8" s="30">
        <v>3440800</v>
      </c>
      <c r="K8" s="5">
        <f t="shared" si="1"/>
        <v>0.28100000000000003</v>
      </c>
      <c r="L8" s="1" t="s">
        <v>21</v>
      </c>
      <c r="M8" s="1" t="s">
        <v>21</v>
      </c>
      <c r="N8" s="1" t="s">
        <v>21</v>
      </c>
      <c r="O8" s="2" t="s">
        <v>20</v>
      </c>
      <c r="P8" s="8"/>
      <c r="Q8" s="6"/>
      <c r="R8" s="6"/>
      <c r="S8" s="6"/>
      <c r="T8" s="6"/>
      <c r="V8" s="6"/>
      <c r="W8" s="6"/>
      <c r="X8" s="6"/>
    </row>
    <row r="9" spans="1:24" ht="99.75" customHeight="1" x14ac:dyDescent="0.15">
      <c r="A9" s="31">
        <f t="shared" si="0"/>
        <v>5</v>
      </c>
      <c r="B9" s="2" t="s">
        <v>66</v>
      </c>
      <c r="C9" s="4" t="s">
        <v>16</v>
      </c>
      <c r="D9" s="33">
        <v>45972</v>
      </c>
      <c r="E9" s="2" t="s">
        <v>31</v>
      </c>
      <c r="F9" s="29" t="s">
        <v>32</v>
      </c>
      <c r="G9" s="2" t="s">
        <v>33</v>
      </c>
      <c r="H9" s="2" t="s">
        <v>19</v>
      </c>
      <c r="I9" s="30">
        <v>15356880</v>
      </c>
      <c r="J9" s="30">
        <v>8910264</v>
      </c>
      <c r="K9" s="5">
        <f t="shared" si="1"/>
        <v>0.57999999999999996</v>
      </c>
      <c r="L9" s="1" t="s">
        <v>21</v>
      </c>
      <c r="M9" s="1" t="s">
        <v>21</v>
      </c>
      <c r="N9" s="1" t="s">
        <v>21</v>
      </c>
      <c r="O9" s="2" t="s">
        <v>20</v>
      </c>
      <c r="P9" s="8"/>
      <c r="Q9" s="6"/>
      <c r="R9" s="6"/>
      <c r="S9" s="6"/>
      <c r="T9" s="6"/>
      <c r="V9" s="6"/>
      <c r="W9" s="6"/>
      <c r="X9" s="6"/>
    </row>
    <row r="10" spans="1:24" ht="99.75" customHeight="1" x14ac:dyDescent="0.15">
      <c r="A10" s="31">
        <f t="shared" si="0"/>
        <v>6</v>
      </c>
      <c r="B10" s="2" t="s">
        <v>67</v>
      </c>
      <c r="C10" s="4" t="s">
        <v>16</v>
      </c>
      <c r="D10" s="33">
        <v>45972</v>
      </c>
      <c r="E10" s="2" t="s">
        <v>34</v>
      </c>
      <c r="F10" s="29" t="s">
        <v>35</v>
      </c>
      <c r="G10" s="2" t="s">
        <v>36</v>
      </c>
      <c r="H10" s="2" t="s">
        <v>19</v>
      </c>
      <c r="I10" s="30">
        <v>6672050</v>
      </c>
      <c r="J10" s="30">
        <v>3280200</v>
      </c>
      <c r="K10" s="5">
        <f t="shared" si="1"/>
        <v>0.49099999999999999</v>
      </c>
      <c r="L10" s="1" t="s">
        <v>21</v>
      </c>
      <c r="M10" s="1" t="s">
        <v>21</v>
      </c>
      <c r="N10" s="1" t="s">
        <v>21</v>
      </c>
      <c r="O10" s="2" t="s">
        <v>20</v>
      </c>
      <c r="P10" s="8"/>
      <c r="Q10" s="6"/>
      <c r="R10" s="6"/>
      <c r="S10" s="6"/>
      <c r="T10" s="6"/>
      <c r="V10" s="6"/>
      <c r="W10" s="6"/>
      <c r="X10" s="6"/>
    </row>
    <row r="11" spans="1:24" ht="99.75" customHeight="1" x14ac:dyDescent="0.15">
      <c r="A11" s="31">
        <f t="shared" si="0"/>
        <v>7</v>
      </c>
      <c r="B11" s="2" t="s">
        <v>68</v>
      </c>
      <c r="C11" s="4" t="s">
        <v>16</v>
      </c>
      <c r="D11" s="33">
        <v>45972</v>
      </c>
      <c r="E11" s="2" t="s">
        <v>37</v>
      </c>
      <c r="F11" s="29" t="s">
        <v>38</v>
      </c>
      <c r="G11" s="2" t="s">
        <v>39</v>
      </c>
      <c r="H11" s="2" t="s">
        <v>19</v>
      </c>
      <c r="I11" s="30">
        <v>3438309</v>
      </c>
      <c r="J11" s="30">
        <v>2441840</v>
      </c>
      <c r="K11" s="5">
        <f t="shared" si="1"/>
        <v>0.71</v>
      </c>
      <c r="L11" s="1" t="s">
        <v>21</v>
      </c>
      <c r="M11" s="1" t="s">
        <v>21</v>
      </c>
      <c r="N11" s="1" t="s">
        <v>21</v>
      </c>
      <c r="O11" s="3" t="s">
        <v>20</v>
      </c>
      <c r="P11" s="8"/>
      <c r="Q11" s="6"/>
      <c r="R11" s="6"/>
      <c r="S11" s="6"/>
      <c r="T11" s="6"/>
      <c r="V11" s="6"/>
      <c r="W11" s="6"/>
      <c r="X11" s="6"/>
    </row>
    <row r="12" spans="1:24" ht="99.75" customHeight="1" x14ac:dyDescent="0.15">
      <c r="A12" s="31">
        <f t="shared" si="0"/>
        <v>8</v>
      </c>
      <c r="B12" s="2" t="s">
        <v>69</v>
      </c>
      <c r="C12" s="4" t="s">
        <v>16</v>
      </c>
      <c r="D12" s="33">
        <v>45975</v>
      </c>
      <c r="E12" s="2" t="s">
        <v>40</v>
      </c>
      <c r="F12" s="29" t="s">
        <v>41</v>
      </c>
      <c r="G12" s="2" t="s">
        <v>42</v>
      </c>
      <c r="H12" s="2" t="s">
        <v>19</v>
      </c>
      <c r="I12" s="30">
        <v>7530417</v>
      </c>
      <c r="J12" s="30">
        <v>6609350</v>
      </c>
      <c r="K12" s="5">
        <f t="shared" si="1"/>
        <v>0.877</v>
      </c>
      <c r="L12" s="1" t="s">
        <v>21</v>
      </c>
      <c r="M12" s="1" t="s">
        <v>21</v>
      </c>
      <c r="N12" s="1" t="s">
        <v>21</v>
      </c>
      <c r="O12" s="2" t="s">
        <v>20</v>
      </c>
      <c r="P12" s="8"/>
      <c r="Q12" s="6"/>
      <c r="R12" s="6"/>
      <c r="S12" s="6"/>
      <c r="T12" s="6"/>
      <c r="V12" s="6"/>
      <c r="W12" s="6"/>
      <c r="X12" s="6"/>
    </row>
    <row r="13" spans="1:24" ht="99.75" customHeight="1" x14ac:dyDescent="0.15">
      <c r="A13" s="31">
        <f t="shared" si="0"/>
        <v>9</v>
      </c>
      <c r="B13" s="2" t="s">
        <v>70</v>
      </c>
      <c r="C13" s="4" t="s">
        <v>16</v>
      </c>
      <c r="D13" s="33">
        <v>45978</v>
      </c>
      <c r="E13" s="2" t="s">
        <v>43</v>
      </c>
      <c r="F13" s="29" t="s">
        <v>44</v>
      </c>
      <c r="G13" s="2" t="s">
        <v>45</v>
      </c>
      <c r="H13" s="2" t="s">
        <v>19</v>
      </c>
      <c r="I13" s="30">
        <v>89601853</v>
      </c>
      <c r="J13" s="30">
        <v>72029897</v>
      </c>
      <c r="K13" s="5">
        <f t="shared" si="1"/>
        <v>0.80300000000000005</v>
      </c>
      <c r="L13" s="1" t="s">
        <v>21</v>
      </c>
      <c r="M13" s="1" t="s">
        <v>21</v>
      </c>
      <c r="N13" s="1" t="s">
        <v>21</v>
      </c>
      <c r="O13" s="3"/>
      <c r="P13" s="8"/>
      <c r="Q13" s="6"/>
      <c r="R13" s="6"/>
      <c r="S13" s="6"/>
      <c r="T13" s="6"/>
      <c r="V13" s="6"/>
      <c r="W13" s="6"/>
      <c r="X13" s="6"/>
    </row>
    <row r="14" spans="1:24" ht="99.75" customHeight="1" x14ac:dyDescent="0.15">
      <c r="A14" s="31">
        <f t="shared" si="0"/>
        <v>10</v>
      </c>
      <c r="B14" s="2" t="s">
        <v>71</v>
      </c>
      <c r="C14" s="4" t="s">
        <v>16</v>
      </c>
      <c r="D14" s="33">
        <v>45979</v>
      </c>
      <c r="E14" s="2" t="s">
        <v>46</v>
      </c>
      <c r="F14" s="29" t="s">
        <v>47</v>
      </c>
      <c r="G14" s="2" t="s">
        <v>48</v>
      </c>
      <c r="H14" s="2" t="s">
        <v>49</v>
      </c>
      <c r="I14" s="30">
        <v>16530000</v>
      </c>
      <c r="J14" s="30">
        <v>11550000</v>
      </c>
      <c r="K14" s="5">
        <f t="shared" si="1"/>
        <v>0.69799999999999995</v>
      </c>
      <c r="L14" s="1" t="s">
        <v>21</v>
      </c>
      <c r="M14" s="1" t="s">
        <v>21</v>
      </c>
      <c r="N14" s="1" t="s">
        <v>21</v>
      </c>
      <c r="O14" s="2" t="s">
        <v>20</v>
      </c>
      <c r="P14" s="8"/>
      <c r="Q14" s="6"/>
      <c r="R14" s="6"/>
      <c r="S14" s="6"/>
      <c r="T14" s="6"/>
      <c r="V14" s="6"/>
      <c r="W14" s="6"/>
      <c r="X14" s="6"/>
    </row>
    <row r="15" spans="1:24" ht="99.75" customHeight="1" x14ac:dyDescent="0.15">
      <c r="A15" s="31">
        <f t="shared" si="0"/>
        <v>11</v>
      </c>
      <c r="B15" s="2" t="s">
        <v>72</v>
      </c>
      <c r="C15" s="4" t="s">
        <v>16</v>
      </c>
      <c r="D15" s="33">
        <v>45982</v>
      </c>
      <c r="E15" s="2" t="s">
        <v>40</v>
      </c>
      <c r="F15" s="29" t="s">
        <v>41</v>
      </c>
      <c r="G15" s="2" t="s">
        <v>42</v>
      </c>
      <c r="H15" s="2" t="s">
        <v>19</v>
      </c>
      <c r="I15" s="30">
        <v>7625640</v>
      </c>
      <c r="J15" s="30">
        <v>6833200</v>
      </c>
      <c r="K15" s="5">
        <f t="shared" si="1"/>
        <v>0.89600000000000002</v>
      </c>
      <c r="L15" s="1" t="s">
        <v>21</v>
      </c>
      <c r="M15" s="1" t="s">
        <v>21</v>
      </c>
      <c r="N15" s="1" t="s">
        <v>21</v>
      </c>
      <c r="O15" s="2" t="s">
        <v>20</v>
      </c>
      <c r="P15" s="8"/>
      <c r="Q15" s="6"/>
      <c r="R15" s="6"/>
      <c r="S15" s="6"/>
      <c r="T15" s="6"/>
      <c r="V15" s="6"/>
      <c r="W15" s="6"/>
      <c r="X15" s="6"/>
    </row>
    <row r="16" spans="1:24" ht="99.75" customHeight="1" x14ac:dyDescent="0.15">
      <c r="A16" s="31">
        <f t="shared" si="0"/>
        <v>12</v>
      </c>
      <c r="B16" s="2" t="s">
        <v>73</v>
      </c>
      <c r="C16" s="4" t="s">
        <v>16</v>
      </c>
      <c r="D16" s="33">
        <v>45982</v>
      </c>
      <c r="E16" s="2" t="s">
        <v>50</v>
      </c>
      <c r="F16" s="29" t="s">
        <v>51</v>
      </c>
      <c r="G16" s="2" t="s">
        <v>52</v>
      </c>
      <c r="H16" s="2" t="s">
        <v>19</v>
      </c>
      <c r="I16" s="30">
        <v>17870405</v>
      </c>
      <c r="J16" s="30">
        <v>5101492</v>
      </c>
      <c r="K16" s="5">
        <f t="shared" si="1"/>
        <v>0.28499999999999998</v>
      </c>
      <c r="L16" s="1" t="s">
        <v>21</v>
      </c>
      <c r="M16" s="1" t="s">
        <v>21</v>
      </c>
      <c r="N16" s="1" t="s">
        <v>21</v>
      </c>
      <c r="O16" s="2" t="s">
        <v>53</v>
      </c>
      <c r="P16" s="8"/>
      <c r="Q16" s="6"/>
      <c r="R16" s="6"/>
      <c r="S16" s="6"/>
      <c r="T16" s="6"/>
      <c r="V16" s="6"/>
      <c r="W16" s="6"/>
      <c r="X16" s="6"/>
    </row>
    <row r="17" spans="1:24" ht="99.75" customHeight="1" x14ac:dyDescent="0.15">
      <c r="A17" s="31">
        <f t="shared" si="0"/>
        <v>13</v>
      </c>
      <c r="B17" s="2" t="s">
        <v>74</v>
      </c>
      <c r="C17" s="4" t="s">
        <v>16</v>
      </c>
      <c r="D17" s="33">
        <v>45982</v>
      </c>
      <c r="E17" s="2" t="s">
        <v>54</v>
      </c>
      <c r="F17" s="29" t="s">
        <v>55</v>
      </c>
      <c r="G17" s="2" t="s">
        <v>56</v>
      </c>
      <c r="H17" s="2" t="s">
        <v>19</v>
      </c>
      <c r="I17" s="30">
        <v>6638412</v>
      </c>
      <c r="J17" s="30">
        <v>4825172</v>
      </c>
      <c r="K17" s="5">
        <f t="shared" si="1"/>
        <v>0.72599999999999998</v>
      </c>
      <c r="L17" s="1" t="s">
        <v>21</v>
      </c>
      <c r="M17" s="1" t="s">
        <v>21</v>
      </c>
      <c r="N17" s="1" t="s">
        <v>21</v>
      </c>
      <c r="O17" s="2" t="s">
        <v>20</v>
      </c>
      <c r="P17" s="8"/>
      <c r="Q17" s="6"/>
      <c r="R17" s="6"/>
      <c r="S17" s="6"/>
      <c r="T17" s="6"/>
      <c r="V17" s="6"/>
      <c r="W17" s="6"/>
      <c r="X17" s="6"/>
    </row>
    <row r="18" spans="1:24" ht="99.75" customHeight="1" x14ac:dyDescent="0.15">
      <c r="A18" s="31">
        <f t="shared" si="0"/>
        <v>14</v>
      </c>
      <c r="B18" s="2" t="s">
        <v>75</v>
      </c>
      <c r="C18" s="4" t="s">
        <v>16</v>
      </c>
      <c r="D18" s="33">
        <v>45988</v>
      </c>
      <c r="E18" s="2" t="s">
        <v>57</v>
      </c>
      <c r="F18" s="29" t="s">
        <v>58</v>
      </c>
      <c r="G18" s="2" t="s">
        <v>59</v>
      </c>
      <c r="H18" s="2" t="s">
        <v>19</v>
      </c>
      <c r="I18" s="30">
        <v>5679110</v>
      </c>
      <c r="J18" s="30">
        <v>4225612</v>
      </c>
      <c r="K18" s="5">
        <f t="shared" si="1"/>
        <v>0.74399999999999999</v>
      </c>
      <c r="L18" s="1" t="s">
        <v>21</v>
      </c>
      <c r="M18" s="1" t="s">
        <v>21</v>
      </c>
      <c r="N18" s="1" t="s">
        <v>21</v>
      </c>
      <c r="O18" s="2" t="s">
        <v>20</v>
      </c>
      <c r="P18" s="8"/>
      <c r="Q18" s="6"/>
      <c r="R18" s="6"/>
      <c r="S18" s="6"/>
      <c r="T18" s="6"/>
      <c r="V18" s="6"/>
      <c r="W18" s="6"/>
      <c r="X18" s="6"/>
    </row>
    <row r="19" spans="1:24" s="16" customFormat="1" ht="32.25" customHeight="1" x14ac:dyDescent="0.15">
      <c r="A19" s="32" t="s">
        <v>60</v>
      </c>
      <c r="B19" s="32"/>
      <c r="C19" s="7"/>
      <c r="D19" s="23"/>
      <c r="E19" s="24"/>
      <c r="F19" s="25"/>
      <c r="G19" s="7"/>
      <c r="H19" s="24"/>
      <c r="I19" s="13"/>
      <c r="J19" s="13"/>
      <c r="K19" s="26"/>
      <c r="L19" s="27"/>
      <c r="M19" s="27"/>
      <c r="N19" s="28"/>
      <c r="O19" s="7"/>
      <c r="P19" s="17"/>
      <c r="Q19" s="18"/>
      <c r="R19" s="19"/>
      <c r="S19" s="20"/>
      <c r="T19" s="21"/>
      <c r="U19" s="6"/>
      <c r="V19" s="19"/>
      <c r="W19" s="19"/>
      <c r="X19" s="22"/>
    </row>
  </sheetData>
  <autoFilter ref="A4:AA4" xr:uid="{BFC70DE8-FAE5-4FCB-BFDA-70CDF7765E2B}"/>
  <mergeCells count="14">
    <mergeCell ref="J3:J4"/>
    <mergeCell ref="K3:K4"/>
    <mergeCell ref="A1:O2"/>
    <mergeCell ref="A3:A4"/>
    <mergeCell ref="C3:C4"/>
    <mergeCell ref="D3:D4"/>
    <mergeCell ref="E3:E4"/>
    <mergeCell ref="F3:F4"/>
    <mergeCell ref="L3:N3"/>
    <mergeCell ref="O3:O4"/>
    <mergeCell ref="G3:G4"/>
    <mergeCell ref="H3:H4"/>
    <mergeCell ref="I3:I4"/>
    <mergeCell ref="B3:B4"/>
  </mergeCells>
  <phoneticPr fontId="6"/>
  <conditionalFormatting sqref="K5:K6">
    <cfRule type="expression" dxfId="30" priority="829" stopIfTrue="1">
      <formula>$AH5=1</formula>
    </cfRule>
    <cfRule type="expression" dxfId="29" priority="830" stopIfTrue="1">
      <formula>#REF!="随意（単価）"</formula>
    </cfRule>
    <cfRule type="expression" dxfId="28" priority="831" stopIfTrue="1">
      <formula>#REF!="秘"</formula>
    </cfRule>
  </conditionalFormatting>
  <conditionalFormatting sqref="K5:K7">
    <cfRule type="expression" dxfId="27" priority="833" stopIfTrue="1">
      <formula>#REF!="随意（単価）"</formula>
    </cfRule>
    <cfRule type="expression" dxfId="26" priority="834" stopIfTrue="1">
      <formula>#REF!="秘"</formula>
    </cfRule>
  </conditionalFormatting>
  <conditionalFormatting sqref="K5:K10 K14:K15 K18">
    <cfRule type="expression" dxfId="25" priority="130" stopIfTrue="1">
      <formula>#REF!="随意（単価）"</formula>
    </cfRule>
    <cfRule type="expression" dxfId="24" priority="131" stopIfTrue="1">
      <formula>#REF!="秘"</formula>
    </cfRule>
  </conditionalFormatting>
  <conditionalFormatting sqref="K5:K10 K16">
    <cfRule type="expression" dxfId="23" priority="887" stopIfTrue="1">
      <formula>$AI5=1</formula>
    </cfRule>
  </conditionalFormatting>
  <conditionalFormatting sqref="K5:K12 K14:K18">
    <cfRule type="expression" dxfId="22" priority="888" stopIfTrue="1">
      <formula>#REF!=1</formula>
    </cfRule>
  </conditionalFormatting>
  <conditionalFormatting sqref="K5:K18">
    <cfRule type="expression" dxfId="21" priority="81" stopIfTrue="1">
      <formula>#REF!=1</formula>
    </cfRule>
    <cfRule type="expression" dxfId="20" priority="889" stopIfTrue="1">
      <formula>#REF!="随意（単価）"</formula>
    </cfRule>
    <cfRule type="expression" dxfId="19" priority="890" stopIfTrue="1">
      <formula>#REF!="秘"</formula>
    </cfRule>
  </conditionalFormatting>
  <conditionalFormatting sqref="K7:K18">
    <cfRule type="expression" dxfId="18" priority="82" stopIfTrue="1">
      <formula>#REF!="随意（単価）"</formula>
    </cfRule>
    <cfRule type="expression" dxfId="17" priority="83" stopIfTrue="1">
      <formula>#REF!="秘"</formula>
    </cfRule>
    <cfRule type="expression" dxfId="16" priority="84" stopIfTrue="1">
      <formula>$AH7=1</formula>
    </cfRule>
  </conditionalFormatting>
  <conditionalFormatting sqref="K8:K12">
    <cfRule type="expression" dxfId="15" priority="94" stopIfTrue="1">
      <formula>#REF!="随意（単価）"</formula>
    </cfRule>
    <cfRule type="expression" dxfId="14" priority="95" stopIfTrue="1">
      <formula>#REF!="秘"</formula>
    </cfRule>
  </conditionalFormatting>
  <conditionalFormatting sqref="K11:K12">
    <cfRule type="expression" dxfId="13" priority="85" stopIfTrue="1">
      <formula>#REF!="随意（単価）"</formula>
    </cfRule>
    <cfRule type="expression" dxfId="12" priority="86" stopIfTrue="1">
      <formula>#REF!="秘"</formula>
    </cfRule>
    <cfRule type="expression" dxfId="11" priority="87" stopIfTrue="1">
      <formula>$AI11=1</formula>
    </cfRule>
  </conditionalFormatting>
  <conditionalFormatting sqref="K13">
    <cfRule type="expression" dxfId="10" priority="906" stopIfTrue="1">
      <formula>#REF!=1</formula>
    </cfRule>
    <cfRule type="expression" dxfId="9" priority="907" stopIfTrue="1">
      <formula>#REF!="随意（単価）"</formula>
    </cfRule>
    <cfRule type="expression" dxfId="8" priority="908" stopIfTrue="1">
      <formula>#REF!="秘"</formula>
    </cfRule>
  </conditionalFormatting>
  <conditionalFormatting sqref="K13:K15">
    <cfRule type="expression" dxfId="7" priority="45" stopIfTrue="1">
      <formula>$AI13=1</formula>
    </cfRule>
  </conditionalFormatting>
  <conditionalFormatting sqref="K13:K16">
    <cfRule type="expression" dxfId="6" priority="40" stopIfTrue="1">
      <formula>#REF!="随意（単価）"</formula>
    </cfRule>
    <cfRule type="expression" dxfId="5" priority="41" stopIfTrue="1">
      <formula>#REF!="秘"</formula>
    </cfRule>
  </conditionalFormatting>
  <conditionalFormatting sqref="K16:K17">
    <cfRule type="expression" dxfId="4" priority="34" stopIfTrue="1">
      <formula>#REF!="随意（単価）"</formula>
    </cfRule>
    <cfRule type="expression" dxfId="3" priority="35" stopIfTrue="1">
      <formula>#REF!="秘"</formula>
    </cfRule>
  </conditionalFormatting>
  <conditionalFormatting sqref="K17:K18">
    <cfRule type="expression" dxfId="2" priority="10" stopIfTrue="1">
      <formula>#REF!="随意（単価）"</formula>
    </cfRule>
    <cfRule type="expression" dxfId="1" priority="11" stopIfTrue="1">
      <formula>#REF!="秘"</formula>
    </cfRule>
    <cfRule type="expression" dxfId="0" priority="15" stopIfTrue="1">
      <formula>$AI17=1</formula>
    </cfRule>
  </conditionalFormatting>
  <printOptions horizontalCentered="1"/>
  <pageMargins left="0.25" right="0.25" top="0.75" bottom="0.75" header="0.3" footer="0.3"/>
  <pageSetup paperSize="8" scale="40" orientation="landscape" r:id="rId1"/>
  <headerFooter alignWithMargins="0"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202511一般競争（物品役務等）</vt:lpstr>
      <vt:lpstr>'202511一般競争（物品役務等）'!Print_Area</vt:lpstr>
      <vt:lpstr>'202511一般競争（物品役務等）'!Print_Titles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