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51212阿部様：20251203029　公共調達の公表（令和７年１０月分）の掲載、公共調達の公表（令和2年１０月分）の削除等（掲載期限：12月12日（金））\公共調達の公表（令和７年１０月分）の掲載、公共調達の公表（令和2年１０月分）の削除等（掲載期限：12月12日（金））\202510一般競争（物品役務等）\"/>
    </mc:Choice>
  </mc:AlternateContent>
  <xr:revisionPtr revIDLastSave="0" documentId="13_ncr:1_{8ACCBD7F-045C-4990-A728-35C4D2C62175}" xr6:coauthVersionLast="47" xr6:coauthVersionMax="47" xr10:uidLastSave="{00000000-0000-0000-0000-000000000000}"/>
  <bookViews>
    <workbookView xWindow="-24600" yWindow="5970" windowWidth="21600" windowHeight="11175" tabRatio="732" xr2:uid="{00000000-000D-0000-FFFF-FFFF00000000}"/>
  </bookViews>
  <sheets>
    <sheet name="202510一般競争（物品役務等) " sheetId="109" r:id="rId1"/>
  </sheets>
  <definedNames>
    <definedName name="_xlnm._FilterDatabase" localSheetId="0" hidden="1">'202510一般競争（物品役務等) '!$A$4:$AA$4</definedName>
    <definedName name="_xlnm.Print_Area" localSheetId="0">'202510一般競争（物品役務等) '!$A$1:$O$22</definedName>
    <definedName name="_xlnm.Print_Titles" localSheetId="0">'202510一般競争（物品役務等) 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9" l="1"/>
  <c r="A6" i="109" s="1"/>
  <c r="A7" i="109" s="1"/>
  <c r="A8" i="109" s="1"/>
  <c r="A9" i="109" s="1"/>
  <c r="A10" i="109" s="1"/>
  <c r="A11" i="109" s="1"/>
  <c r="A12" i="109" s="1"/>
  <c r="A13" i="109" s="1"/>
  <c r="A14" i="109" s="1"/>
  <c r="A15" i="109" s="1"/>
  <c r="A16" i="109" s="1"/>
  <c r="A17" i="109" s="1"/>
  <c r="A18" i="109" s="1"/>
  <c r="A19" i="109" s="1"/>
  <c r="A20" i="109" s="1"/>
  <c r="A21" i="109" s="1"/>
  <c r="K21" i="109"/>
  <c r="K20" i="109"/>
  <c r="K19" i="109"/>
  <c r="K18" i="109"/>
  <c r="K17" i="109"/>
  <c r="K16" i="109"/>
  <c r="K15" i="109"/>
  <c r="K14" i="109"/>
  <c r="K13" i="109"/>
  <c r="K12" i="109"/>
  <c r="K11" i="109"/>
  <c r="K10" i="109"/>
  <c r="K9" i="109"/>
  <c r="K8" i="109"/>
  <c r="K7" i="109"/>
  <c r="K6" i="109"/>
  <c r="K5" i="109"/>
</calcChain>
</file>

<file path=xl/sharedStrings.xml><?xml version="1.0" encoding="utf-8"?>
<sst xmlns="http://schemas.openxmlformats.org/spreadsheetml/2006/main" count="185" uniqueCount="89">
  <si>
    <t>公共調達の適正化について（平成18年8月25日付財計第2017号）に基づく競争入札に係る情報の公表（物品・役務等）及び公益法人に対する支出の公表・点検の方針について（平成24年6月1日行政改革実行本部決定）に基づく情報の公開</t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</si>
  <si>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</si>
  <si>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</si>
  <si>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</si>
  <si>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</si>
  <si>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</si>
  <si>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</si>
  <si>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</si>
  <si>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</si>
  <si>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</si>
  <si>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</si>
  <si>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</si>
  <si>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</si>
  <si>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</si>
  <si>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</si>
  <si>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</si>
  <si>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</si>
  <si>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パーソルワークスイッチコンサルティング株式会社</t>
  </si>
  <si>
    <t>5010601063381</t>
  </si>
  <si>
    <t>東京都千代田区大手町２丁目１番１号</t>
  </si>
  <si>
    <t>一般</t>
  </si>
  <si>
    <t/>
  </si>
  <si>
    <t>―</t>
    <phoneticPr fontId="6"/>
  </si>
  <si>
    <t>株式会社アルファネット</t>
  </si>
  <si>
    <t>3010001000499</t>
  </si>
  <si>
    <t>東京都文京区後楽１丁目５番３号</t>
  </si>
  <si>
    <t>株式会社日本旅行</t>
  </si>
  <si>
    <t>1010401023408</t>
  </si>
  <si>
    <t>東京都中央区日本橋１丁目１９番１号</t>
  </si>
  <si>
    <t>三菱地所ホテルズ＆リゾーツ株式会社</t>
  </si>
  <si>
    <t>9010001071477</t>
  </si>
  <si>
    <t>東京都港区南青山１丁目１番１号</t>
  </si>
  <si>
    <t>指名</t>
  </si>
  <si>
    <t>デロイトトーマツファイナンシャルアドバイザリー合同会社</t>
  </si>
  <si>
    <t>3010001076738</t>
  </si>
  <si>
    <t>東京都千代田区丸の内３丁目２番３号</t>
    <phoneticPr fontId="6"/>
  </si>
  <si>
    <t>一般（総合）</t>
  </si>
  <si>
    <t>株式会社エヌ・ティ・ティ・データ経営研究所</t>
  </si>
  <si>
    <t>1010001143390</t>
  </si>
  <si>
    <t>東京都千代田区平河町二丁目７番９号</t>
  </si>
  <si>
    <t>低入札価格調査実施済み</t>
    <rPh sb="0" eb="3">
      <t>テイニュウサツ</t>
    </rPh>
    <rPh sb="3" eb="5">
      <t>カカク</t>
    </rPh>
    <rPh sb="5" eb="7">
      <t>チョウサ</t>
    </rPh>
    <rPh sb="7" eb="9">
      <t>ジッシ</t>
    </rPh>
    <rPh sb="9" eb="10">
      <t>ズ</t>
    </rPh>
    <phoneticPr fontId="6"/>
  </si>
  <si>
    <t>クリエイティブ・ファクトリー株式会社</t>
  </si>
  <si>
    <t>3011301024114</t>
  </si>
  <si>
    <t>東京都新宿区新宿５丁目１５番１４号</t>
  </si>
  <si>
    <t>株式会社RELIEF</t>
    <phoneticPr fontId="6"/>
  </si>
  <si>
    <t>9120001187254</t>
    <phoneticPr fontId="6"/>
  </si>
  <si>
    <t>大阪府大阪市西区京町堀１丁目１４番２４号</t>
    <phoneticPr fontId="6"/>
  </si>
  <si>
    <t>NX海運株式会社</t>
    <rPh sb="2" eb="4">
      <t>カイウン</t>
    </rPh>
    <rPh sb="4" eb="8">
      <t>カブシキガイシャ</t>
    </rPh>
    <phoneticPr fontId="6"/>
  </si>
  <si>
    <t>6010401051206</t>
    <phoneticPr fontId="6"/>
  </si>
  <si>
    <t>東京都千代田区神田和泉町２番地</t>
    <rPh sb="0" eb="7">
      <t>トウキョウトチヨダク</t>
    </rPh>
    <rPh sb="7" eb="9">
      <t>カンダ</t>
    </rPh>
    <rPh sb="9" eb="11">
      <t>イズミ</t>
    </rPh>
    <rPh sb="11" eb="12">
      <t>マチ</t>
    </rPh>
    <rPh sb="13" eb="15">
      <t>バンチ</t>
    </rPh>
    <phoneticPr fontId="6"/>
  </si>
  <si>
    <t>沖電気工業株式会社</t>
  </si>
  <si>
    <t>7010401006126</t>
  </si>
  <si>
    <t>東京都港区虎ノ門１丁目７番１２号</t>
  </si>
  <si>
    <t>Ｓｏｌａ株式会社</t>
  </si>
  <si>
    <t>5010001121335</t>
  </si>
  <si>
    <t>東京都千代田区外神田６丁目１４番３号</t>
  </si>
  <si>
    <t>「乗用自動車」の交換購入</t>
    <phoneticPr fontId="6"/>
  </si>
  <si>
    <t>トヨタモビリティ東京株式会社</t>
  </si>
  <si>
    <t>5010401042032</t>
  </si>
  <si>
    <t>東京都港区芝浦４丁目８番３号</t>
  </si>
  <si>
    <t>株式会社そごう・西武</t>
  </si>
  <si>
    <t>6010001127026</t>
  </si>
  <si>
    <t>東京都豊島区南池袋１丁目１８番２１号</t>
  </si>
  <si>
    <t>基軸コンサルティング株式会社</t>
  </si>
  <si>
    <t>5011001054475</t>
  </si>
  <si>
    <t>東京都渋谷区恵比寿４丁目２０番３号</t>
    <phoneticPr fontId="6"/>
  </si>
  <si>
    <t>三菱電機システムサービス株式会社</t>
  </si>
  <si>
    <t>1010901011705</t>
  </si>
  <si>
    <t>東京都世田谷区太子堂４丁目１番１号</t>
  </si>
  <si>
    <t>株式会社サンユー</t>
  </si>
  <si>
    <t>4010001104613</t>
  </si>
  <si>
    <t>東京都中央区銀座３丁目４番１２号</t>
  </si>
  <si>
    <t>（注）公益法人の区分において、「公財」は「公益財団法人」、「公社」は「公益社団法人」、「特財」は「特例財団法人」、「特社」は「特例社団法人」をいう。　</t>
    <phoneticPr fontId="6"/>
  </si>
  <si>
    <t>「年末調整事務支援」業務委嘱</t>
    <rPh sb="12" eb="14">
      <t>イショク</t>
    </rPh>
    <phoneticPr fontId="6"/>
  </si>
  <si>
    <t>「オフィス改革に伴う個別システムの配線敷設」業務委嘱</t>
    <rPh sb="22" eb="26">
      <t>ギョウムイショク</t>
    </rPh>
    <phoneticPr fontId="6"/>
  </si>
  <si>
    <t>「奥・井ノ上記念日本青少年国際連合視察派遣関連」業務委嘱</t>
    <phoneticPr fontId="6"/>
  </si>
  <si>
    <t>「『ウクライナ地雷対策会議』レセプションに係るケータリング」業務委嘱</t>
    <rPh sb="32" eb="34">
      <t>イショク</t>
    </rPh>
    <phoneticPr fontId="6"/>
  </si>
  <si>
    <t>「中央アジア諸国からの外国人材受け入れの可能性に関する調査」業務委嘱</t>
    <rPh sb="30" eb="34">
      <t>ギョウムイショク</t>
    </rPh>
    <phoneticPr fontId="6"/>
  </si>
  <si>
    <t>「在外公館におけるマイナンバーカード交付等に係る検討支援」業務委嘱</t>
    <rPh sb="31" eb="33">
      <t>イショク</t>
    </rPh>
    <phoneticPr fontId="6"/>
  </si>
  <si>
    <t>「ウクライナ地雷対策会議の開催に係る会議運営」業務委嘱</t>
    <rPh sb="23" eb="27">
      <t>ギョウムイショク</t>
    </rPh>
    <phoneticPr fontId="6"/>
  </si>
  <si>
    <t>「外交行のう用外袋の製造・納入」業務委嘱</t>
    <rPh sb="6" eb="7">
      <t>ヨウ</t>
    </rPh>
    <rPh sb="7" eb="8">
      <t>ソト</t>
    </rPh>
    <rPh sb="16" eb="20">
      <t>ギョウムイショク</t>
    </rPh>
    <phoneticPr fontId="6"/>
  </si>
  <si>
    <t>「拡散に対する安全保障構想（ＰＳＩ）日本主催訓練『Pacific Shield 25』の開催に係る洋上訓練及び港湾訓練の実施」業務委嘱</t>
    <rPh sb="63" eb="67">
      <t>ギョウムイショク</t>
    </rPh>
    <phoneticPr fontId="6"/>
  </si>
  <si>
    <t>「領事業務情報システム（査証業務関連サーバ機器及びソフトウェア等）」の購入</t>
    <rPh sb="35" eb="37">
      <t>コウニュウ</t>
    </rPh>
    <phoneticPr fontId="6"/>
  </si>
  <si>
    <t>「ネットワーク監視装置機器」の購入</t>
    <rPh sb="15" eb="17">
      <t>コウニュウ</t>
    </rPh>
    <phoneticPr fontId="6"/>
  </si>
  <si>
    <t>「文化啓発用品」の購入</t>
    <rPh sb="9" eb="11">
      <t>コウニュウ</t>
    </rPh>
    <phoneticPr fontId="6"/>
  </si>
  <si>
    <t>「開発援助調査研究業務『新興ドナーによる開発途上国支援の現状と今後の方向性』」業務委嘱</t>
    <rPh sb="39" eb="43">
      <t>ギョウムイショク</t>
    </rPh>
    <phoneticPr fontId="6"/>
  </si>
  <si>
    <t>「テレビ会議用機器」の購入</t>
    <rPh sb="11" eb="13">
      <t>コウニュウ</t>
    </rPh>
    <phoneticPr fontId="6"/>
  </si>
  <si>
    <t>「本省及び在外公館用シュレッダー」の購入</t>
    <phoneticPr fontId="6"/>
  </si>
  <si>
    <t>「拡散に対する安全保障構想（ＰＳＩ）日本主催訓練『Pacific Shield 25』の開催に係る接遇」業務委嘱</t>
    <rPh sb="54" eb="56">
      <t>イショク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</si>
</sst>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%"/>
    <numFmt numFmtId="179" formatCode="0_);[Red]\(0\)"/>
    <numFmt numFmtId="180" formatCode="[$-411]ggge&quot;年&quot;m&quot;月&quot;d&quot;日&quot;;@"/>
  </numFmts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4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4" fillId="2" borderId="4" xfId="6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4" xfId="5" applyFont="1" applyFill="1" applyBorder="1" applyAlignment="1">
      <alignment horizontal="left" vertical="center" wrapText="1"/>
    </xf>
    <xf numFmtId="178" fontId="7" fillId="2" borderId="4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38" fontId="7" fillId="2" borderId="0" xfId="6" applyFont="1" applyFill="1" applyAlignment="1">
      <alignment vertical="center" wrapText="1"/>
    </xf>
    <xf numFmtId="38" fontId="7" fillId="2" borderId="0" xfId="6" applyFont="1" applyFill="1">
      <alignment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8" fontId="7" fillId="0" borderId="0" xfId="6" applyFont="1" applyAlignment="1">
      <alignment vertical="center" wrapText="1"/>
    </xf>
    <xf numFmtId="38" fontId="7" fillId="0" borderId="0" xfId="6" applyFont="1">
      <alignment vertical="center"/>
    </xf>
    <xf numFmtId="176" fontId="7" fillId="0" borderId="0" xfId="0" applyNumberFormat="1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/>
    </xf>
    <xf numFmtId="9" fontId="7" fillId="2" borderId="0" xfId="7" applyFont="1" applyFill="1">
      <alignment vertical="center"/>
    </xf>
    <xf numFmtId="9" fontId="7" fillId="0" borderId="0" xfId="7" applyFont="1">
      <alignment vertical="center"/>
    </xf>
    <xf numFmtId="0" fontId="7" fillId="0" borderId="0" xfId="7" applyNumberFormat="1" applyFont="1">
      <alignment vertical="center"/>
    </xf>
    <xf numFmtId="0" fontId="5" fillId="0" borderId="4" xfId="0" quotePrefix="1" applyFont="1" applyBorder="1" applyAlignment="1">
      <alignment horizontal="center" vertical="center" wrapText="1"/>
    </xf>
    <xf numFmtId="38" fontId="5" fillId="0" borderId="4" xfId="6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180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8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44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F2E0-C679-43CC-9AF6-9D86ECD19A65}">
  <dimension ref="A1:X22"/>
  <sheetViews>
    <sheetView tabSelected="1" view="pageBreakPreview" zoomScaleNormal="50" zoomScaleSheetLayoutView="100" workbookViewId="0">
      <selection sqref="A1:O2"/>
    </sheetView>
  </sheetViews>
  <sheetFormatPr defaultColWidth="9" defaultRowHeight="16.5" x14ac:dyDescent="0.2"/>
  <cols>
    <col min="1" max="1" width="8.453125" style="14" customWidth="1"/>
    <col min="2" max="2" width="31.7265625" style="6" customWidth="1"/>
    <col min="3" max="3" width="45" style="6" customWidth="1"/>
    <col min="4" max="4" width="19.26953125" style="21" customWidth="1"/>
    <col min="5" max="5" width="25.6328125" style="22" customWidth="1"/>
    <col min="6" max="6" width="25" style="23" customWidth="1"/>
    <col min="7" max="7" width="37.90625" style="6" customWidth="1"/>
    <col min="8" max="8" width="14.26953125" style="22" customWidth="1"/>
    <col min="9" max="10" width="16.7265625" style="11" customWidth="1"/>
    <col min="11" max="11" width="15.36328125" style="24" customWidth="1"/>
    <col min="12" max="13" width="15.36328125" style="25" customWidth="1"/>
    <col min="14" max="14" width="15.36328125" style="26" customWidth="1"/>
    <col min="15" max="15" width="26.08984375" style="6" customWidth="1"/>
    <col min="16" max="16" width="41.26953125" style="15" customWidth="1"/>
    <col min="17" max="17" width="5.7265625" style="16" customWidth="1"/>
    <col min="18" max="18" width="9.08984375" style="17" bestFit="1" customWidth="1"/>
    <col min="19" max="19" width="13.26953125" style="18" bestFit="1" customWidth="1"/>
    <col min="20" max="20" width="11" style="19" customWidth="1"/>
    <col min="21" max="21" width="9.08984375" style="5" bestFit="1" customWidth="1"/>
    <col min="22" max="22" width="13.36328125" style="17" customWidth="1"/>
    <col min="23" max="23" width="18.36328125" style="17" customWidth="1"/>
    <col min="24" max="24" width="12.6328125" style="20" customWidth="1"/>
    <col min="25" max="25" width="14.26953125" style="5" bestFit="1" customWidth="1"/>
    <col min="26" max="26" width="10.08984375" style="5" customWidth="1"/>
    <col min="27" max="27" width="9" style="5" customWidth="1"/>
    <col min="28" max="16384" width="9" style="5"/>
  </cols>
  <sheetData>
    <row r="1" spans="1:24" s="12" customFormat="1" ht="14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"/>
      <c r="Q1" s="9"/>
      <c r="R1" s="6"/>
      <c r="S1" s="10"/>
      <c r="T1" s="11"/>
      <c r="V1" s="6"/>
      <c r="W1" s="6"/>
      <c r="X1" s="13"/>
    </row>
    <row r="2" spans="1:24" ht="90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5"/>
      <c r="R2" s="5"/>
      <c r="S2" s="5"/>
      <c r="T2" s="5"/>
      <c r="V2" s="5"/>
      <c r="W2" s="5"/>
      <c r="X2" s="5"/>
    </row>
    <row r="3" spans="1:24" ht="90" customHeight="1" x14ac:dyDescent="0.2">
      <c r="A3" s="37"/>
      <c r="B3" s="39" t="s">
        <v>1</v>
      </c>
      <c r="C3" s="39" t="s">
        <v>2</v>
      </c>
      <c r="D3" s="39" t="s">
        <v>3</v>
      </c>
      <c r="E3" s="39" t="s">
        <v>4</v>
      </c>
      <c r="F3" s="41" t="s">
        <v>5</v>
      </c>
      <c r="G3" s="39" t="s">
        <v>6</v>
      </c>
      <c r="H3" s="39" t="s">
        <v>7</v>
      </c>
      <c r="I3" s="46" t="s">
        <v>8</v>
      </c>
      <c r="J3" s="46" t="s">
        <v>9</v>
      </c>
      <c r="K3" s="48" t="s">
        <v>10</v>
      </c>
      <c r="L3" s="43" t="s">
        <v>11</v>
      </c>
      <c r="M3" s="44"/>
      <c r="N3" s="45"/>
      <c r="O3" s="39" t="s">
        <v>12</v>
      </c>
      <c r="P3" s="7"/>
      <c r="Q3" s="5"/>
      <c r="R3" s="5"/>
      <c r="S3" s="5"/>
      <c r="T3" s="5"/>
      <c r="V3" s="5"/>
      <c r="W3" s="5"/>
      <c r="X3" s="5"/>
    </row>
    <row r="4" spans="1:24" ht="45.75" customHeight="1" x14ac:dyDescent="0.2">
      <c r="A4" s="38"/>
      <c r="B4" s="40"/>
      <c r="C4" s="40"/>
      <c r="D4" s="40"/>
      <c r="E4" s="40"/>
      <c r="F4" s="42"/>
      <c r="G4" s="40"/>
      <c r="H4" s="40"/>
      <c r="I4" s="47"/>
      <c r="J4" s="47"/>
      <c r="K4" s="49"/>
      <c r="L4" s="33" t="s">
        <v>13</v>
      </c>
      <c r="M4" s="33" t="s">
        <v>14</v>
      </c>
      <c r="N4" s="33" t="s">
        <v>15</v>
      </c>
      <c r="O4" s="40"/>
      <c r="P4" s="7"/>
      <c r="Q4" s="5"/>
      <c r="R4" s="5"/>
      <c r="S4" s="5"/>
      <c r="T4" s="5"/>
      <c r="V4" s="5"/>
      <c r="W4" s="5"/>
      <c r="X4" s="5"/>
    </row>
    <row r="5" spans="1:24" ht="99.75" customHeight="1" x14ac:dyDescent="0.2">
      <c r="A5" s="34">
        <f t="shared" ref="A5:A7" si="0">A4+1</f>
        <v>1</v>
      </c>
      <c r="B5" s="2" t="s">
        <v>73</v>
      </c>
      <c r="C5" s="3" t="s">
        <v>16</v>
      </c>
      <c r="D5" s="30">
        <v>45931</v>
      </c>
      <c r="E5" s="2" t="s">
        <v>17</v>
      </c>
      <c r="F5" s="27" t="s">
        <v>18</v>
      </c>
      <c r="G5" s="2" t="s">
        <v>19</v>
      </c>
      <c r="H5" s="2" t="s">
        <v>20</v>
      </c>
      <c r="I5" s="28">
        <v>9271900</v>
      </c>
      <c r="J5" s="28">
        <v>9271900</v>
      </c>
      <c r="K5" s="4">
        <f t="shared" ref="K5:K21" si="1">ROUNDDOWN(J5/I5,3)</f>
        <v>1</v>
      </c>
      <c r="L5" s="1" t="s">
        <v>22</v>
      </c>
      <c r="M5" s="1" t="s">
        <v>22</v>
      </c>
      <c r="N5" s="1" t="s">
        <v>22</v>
      </c>
      <c r="O5" s="2" t="s">
        <v>21</v>
      </c>
      <c r="P5" s="7"/>
      <c r="Q5" s="5"/>
      <c r="R5" s="5"/>
      <c r="S5" s="5"/>
      <c r="T5" s="5"/>
      <c r="V5" s="5"/>
      <c r="W5" s="5"/>
      <c r="X5" s="5"/>
    </row>
    <row r="6" spans="1:24" ht="99.75" customHeight="1" x14ac:dyDescent="0.2">
      <c r="A6" s="34">
        <f t="shared" ref="A6:A21" si="2">A5+1</f>
        <v>2</v>
      </c>
      <c r="B6" s="2" t="s">
        <v>74</v>
      </c>
      <c r="C6" s="3" t="s">
        <v>16</v>
      </c>
      <c r="D6" s="30">
        <v>45931</v>
      </c>
      <c r="E6" s="2" t="s">
        <v>23</v>
      </c>
      <c r="F6" s="27" t="s">
        <v>24</v>
      </c>
      <c r="G6" s="2" t="s">
        <v>25</v>
      </c>
      <c r="H6" s="2" t="s">
        <v>20</v>
      </c>
      <c r="I6" s="28">
        <v>2657000</v>
      </c>
      <c r="J6" s="28">
        <v>1318790</v>
      </c>
      <c r="K6" s="4">
        <f t="shared" si="1"/>
        <v>0.496</v>
      </c>
      <c r="L6" s="1" t="s">
        <v>22</v>
      </c>
      <c r="M6" s="1" t="s">
        <v>22</v>
      </c>
      <c r="N6" s="1" t="s">
        <v>22</v>
      </c>
      <c r="O6" s="2" t="s">
        <v>21</v>
      </c>
      <c r="P6" s="7"/>
      <c r="Q6" s="5"/>
      <c r="R6" s="5"/>
      <c r="S6" s="5"/>
      <c r="T6" s="5"/>
      <c r="V6" s="5"/>
      <c r="W6" s="5"/>
      <c r="X6" s="5"/>
    </row>
    <row r="7" spans="1:24" ht="99.75" customHeight="1" x14ac:dyDescent="0.2">
      <c r="A7" s="34">
        <f t="shared" si="0"/>
        <v>3</v>
      </c>
      <c r="B7" s="2" t="s">
        <v>75</v>
      </c>
      <c r="C7" s="3" t="s">
        <v>16</v>
      </c>
      <c r="D7" s="30">
        <v>45939</v>
      </c>
      <c r="E7" s="2" t="s">
        <v>26</v>
      </c>
      <c r="F7" s="27" t="s">
        <v>27</v>
      </c>
      <c r="G7" s="2" t="s">
        <v>28</v>
      </c>
      <c r="H7" s="2" t="s">
        <v>20</v>
      </c>
      <c r="I7" s="28">
        <v>13268816</v>
      </c>
      <c r="J7" s="28">
        <v>10488025</v>
      </c>
      <c r="K7" s="4">
        <f t="shared" si="1"/>
        <v>0.79</v>
      </c>
      <c r="L7" s="1" t="s">
        <v>22</v>
      </c>
      <c r="M7" s="1" t="s">
        <v>22</v>
      </c>
      <c r="N7" s="1" t="s">
        <v>22</v>
      </c>
      <c r="O7" s="2"/>
      <c r="P7" s="7"/>
      <c r="Q7" s="5"/>
      <c r="R7" s="5"/>
      <c r="S7" s="5"/>
      <c r="T7" s="5"/>
      <c r="V7" s="5"/>
      <c r="W7" s="5"/>
      <c r="X7" s="5"/>
    </row>
    <row r="8" spans="1:24" ht="99.75" customHeight="1" x14ac:dyDescent="0.2">
      <c r="A8" s="34">
        <f t="shared" si="2"/>
        <v>4</v>
      </c>
      <c r="B8" s="2" t="s">
        <v>76</v>
      </c>
      <c r="C8" s="3" t="s">
        <v>16</v>
      </c>
      <c r="D8" s="30">
        <v>45940</v>
      </c>
      <c r="E8" s="2" t="s">
        <v>29</v>
      </c>
      <c r="F8" s="27" t="s">
        <v>30</v>
      </c>
      <c r="G8" s="2" t="s">
        <v>31</v>
      </c>
      <c r="H8" s="2" t="s">
        <v>32</v>
      </c>
      <c r="I8" s="28">
        <v>5724400</v>
      </c>
      <c r="J8" s="28">
        <v>5724400</v>
      </c>
      <c r="K8" s="4">
        <f t="shared" si="1"/>
        <v>1</v>
      </c>
      <c r="L8" s="1" t="s">
        <v>22</v>
      </c>
      <c r="M8" s="1" t="s">
        <v>22</v>
      </c>
      <c r="N8" s="1" t="s">
        <v>22</v>
      </c>
      <c r="O8" s="2" t="s">
        <v>21</v>
      </c>
      <c r="P8" s="7"/>
      <c r="Q8" s="5"/>
      <c r="R8" s="5"/>
      <c r="S8" s="5"/>
      <c r="T8" s="5"/>
      <c r="V8" s="5"/>
      <c r="W8" s="5"/>
      <c r="X8" s="5"/>
    </row>
    <row r="9" spans="1:24" ht="147" customHeight="1" x14ac:dyDescent="0.2">
      <c r="A9" s="34">
        <f t="shared" si="2"/>
        <v>5</v>
      </c>
      <c r="B9" s="2" t="s">
        <v>77</v>
      </c>
      <c r="C9" s="3" t="s">
        <v>16</v>
      </c>
      <c r="D9" s="30">
        <v>45945</v>
      </c>
      <c r="E9" s="2" t="s">
        <v>33</v>
      </c>
      <c r="F9" s="27" t="s">
        <v>34</v>
      </c>
      <c r="G9" s="2" t="s">
        <v>35</v>
      </c>
      <c r="H9" s="2" t="s">
        <v>36</v>
      </c>
      <c r="I9" s="28">
        <v>10335470</v>
      </c>
      <c r="J9" s="28">
        <v>9405000</v>
      </c>
      <c r="K9" s="4">
        <f t="shared" si="1"/>
        <v>0.90900000000000003</v>
      </c>
      <c r="L9" s="1" t="s">
        <v>22</v>
      </c>
      <c r="M9" s="1" t="s">
        <v>22</v>
      </c>
      <c r="N9" s="1" t="s">
        <v>22</v>
      </c>
      <c r="O9" s="2" t="s">
        <v>21</v>
      </c>
      <c r="P9" s="7"/>
      <c r="Q9" s="5"/>
      <c r="R9" s="5"/>
      <c r="S9" s="5"/>
      <c r="T9" s="5"/>
      <c r="V9" s="5"/>
      <c r="W9" s="5"/>
      <c r="X9" s="5"/>
    </row>
    <row r="10" spans="1:24" ht="99.75" customHeight="1" x14ac:dyDescent="0.2">
      <c r="A10" s="34">
        <f t="shared" si="2"/>
        <v>6</v>
      </c>
      <c r="B10" s="2" t="s">
        <v>78</v>
      </c>
      <c r="C10" s="3" t="s">
        <v>16</v>
      </c>
      <c r="D10" s="30">
        <v>45950</v>
      </c>
      <c r="E10" s="2" t="s">
        <v>37</v>
      </c>
      <c r="F10" s="27" t="s">
        <v>38</v>
      </c>
      <c r="G10" s="2" t="s">
        <v>39</v>
      </c>
      <c r="H10" s="2" t="s">
        <v>36</v>
      </c>
      <c r="I10" s="28">
        <v>77800000</v>
      </c>
      <c r="J10" s="28">
        <v>29700000</v>
      </c>
      <c r="K10" s="4">
        <f t="shared" si="1"/>
        <v>0.38100000000000001</v>
      </c>
      <c r="L10" s="1" t="s">
        <v>22</v>
      </c>
      <c r="M10" s="1" t="s">
        <v>22</v>
      </c>
      <c r="N10" s="1" t="s">
        <v>22</v>
      </c>
      <c r="O10" s="2" t="s">
        <v>40</v>
      </c>
      <c r="P10" s="7"/>
      <c r="Q10" s="5"/>
      <c r="R10" s="5"/>
      <c r="S10" s="5"/>
      <c r="T10" s="5"/>
      <c r="V10" s="5"/>
      <c r="W10" s="5"/>
      <c r="X10" s="5"/>
    </row>
    <row r="11" spans="1:24" ht="99.75" customHeight="1" x14ac:dyDescent="0.2">
      <c r="A11" s="34">
        <f t="shared" si="2"/>
        <v>7</v>
      </c>
      <c r="B11" s="2" t="s">
        <v>79</v>
      </c>
      <c r="C11" s="3" t="s">
        <v>16</v>
      </c>
      <c r="D11" s="30">
        <v>45950</v>
      </c>
      <c r="E11" s="2" t="s">
        <v>41</v>
      </c>
      <c r="F11" s="27" t="s">
        <v>42</v>
      </c>
      <c r="G11" s="2" t="s">
        <v>43</v>
      </c>
      <c r="H11" s="2" t="s">
        <v>20</v>
      </c>
      <c r="I11" s="28">
        <v>19338500</v>
      </c>
      <c r="J11" s="28">
        <v>7895800</v>
      </c>
      <c r="K11" s="32">
        <f t="shared" si="1"/>
        <v>0.40799999999999997</v>
      </c>
      <c r="L11" s="1" t="s">
        <v>22</v>
      </c>
      <c r="M11" s="1" t="s">
        <v>22</v>
      </c>
      <c r="N11" s="1" t="s">
        <v>22</v>
      </c>
      <c r="O11" s="31" t="s">
        <v>40</v>
      </c>
      <c r="P11" s="7"/>
      <c r="Q11" s="5"/>
      <c r="R11" s="5"/>
      <c r="S11" s="5"/>
      <c r="T11" s="5"/>
      <c r="V11" s="5"/>
      <c r="W11" s="5"/>
      <c r="X11" s="5"/>
    </row>
    <row r="12" spans="1:24" ht="99.75" customHeight="1" x14ac:dyDescent="0.2">
      <c r="A12" s="34">
        <f t="shared" si="2"/>
        <v>8</v>
      </c>
      <c r="B12" s="2" t="s">
        <v>80</v>
      </c>
      <c r="C12" s="3" t="s">
        <v>16</v>
      </c>
      <c r="D12" s="30">
        <v>45950</v>
      </c>
      <c r="E12" s="2" t="s">
        <v>44</v>
      </c>
      <c r="F12" s="27" t="s">
        <v>45</v>
      </c>
      <c r="G12" s="2" t="s">
        <v>46</v>
      </c>
      <c r="H12" s="2" t="s">
        <v>20</v>
      </c>
      <c r="I12" s="28">
        <v>12416250</v>
      </c>
      <c r="J12" s="28">
        <v>9363200</v>
      </c>
      <c r="K12" s="4">
        <f t="shared" si="1"/>
        <v>0.754</v>
      </c>
      <c r="L12" s="1" t="s">
        <v>22</v>
      </c>
      <c r="M12" s="1" t="s">
        <v>22</v>
      </c>
      <c r="N12" s="1" t="s">
        <v>22</v>
      </c>
      <c r="O12" s="2"/>
      <c r="P12" s="7"/>
      <c r="Q12" s="5"/>
      <c r="R12" s="5"/>
      <c r="S12" s="5"/>
      <c r="T12" s="5"/>
      <c r="V12" s="5"/>
      <c r="W12" s="5"/>
      <c r="X12" s="5"/>
    </row>
    <row r="13" spans="1:24" ht="99.75" customHeight="1" x14ac:dyDescent="0.2">
      <c r="A13" s="34">
        <f t="shared" si="2"/>
        <v>9</v>
      </c>
      <c r="B13" s="31" t="s">
        <v>81</v>
      </c>
      <c r="C13" s="3" t="s">
        <v>16</v>
      </c>
      <c r="D13" s="30">
        <v>45951</v>
      </c>
      <c r="E13" s="2" t="s">
        <v>47</v>
      </c>
      <c r="F13" s="27" t="s">
        <v>48</v>
      </c>
      <c r="G13" s="2" t="s">
        <v>49</v>
      </c>
      <c r="H13" s="2" t="s">
        <v>20</v>
      </c>
      <c r="I13" s="28">
        <v>16273279</v>
      </c>
      <c r="J13" s="28">
        <v>15183806</v>
      </c>
      <c r="K13" s="4">
        <f t="shared" si="1"/>
        <v>0.93300000000000005</v>
      </c>
      <c r="L13" s="1" t="s">
        <v>22</v>
      </c>
      <c r="M13" s="1" t="s">
        <v>22</v>
      </c>
      <c r="N13" s="1" t="s">
        <v>22</v>
      </c>
      <c r="O13" s="2" t="s">
        <v>21</v>
      </c>
      <c r="P13" s="7"/>
      <c r="Q13" s="5"/>
      <c r="R13" s="5"/>
      <c r="S13" s="5"/>
      <c r="T13" s="5"/>
      <c r="V13" s="5"/>
      <c r="W13" s="5"/>
      <c r="X13" s="5"/>
    </row>
    <row r="14" spans="1:24" ht="99.75" customHeight="1" x14ac:dyDescent="0.2">
      <c r="A14" s="34">
        <f t="shared" si="2"/>
        <v>10</v>
      </c>
      <c r="B14" s="31" t="s">
        <v>82</v>
      </c>
      <c r="C14" s="3" t="s">
        <v>16</v>
      </c>
      <c r="D14" s="30">
        <v>45951</v>
      </c>
      <c r="E14" s="2" t="s">
        <v>50</v>
      </c>
      <c r="F14" s="27" t="s">
        <v>51</v>
      </c>
      <c r="G14" s="2" t="s">
        <v>52</v>
      </c>
      <c r="H14" s="2" t="s">
        <v>20</v>
      </c>
      <c r="I14" s="28">
        <v>20500000</v>
      </c>
      <c r="J14" s="28">
        <v>15070000</v>
      </c>
      <c r="K14" s="4">
        <f t="shared" si="1"/>
        <v>0.73499999999999999</v>
      </c>
      <c r="L14" s="1" t="s">
        <v>22</v>
      </c>
      <c r="M14" s="1" t="s">
        <v>22</v>
      </c>
      <c r="N14" s="1" t="s">
        <v>22</v>
      </c>
      <c r="O14" s="2" t="s">
        <v>21</v>
      </c>
      <c r="P14" s="7"/>
      <c r="Q14" s="5"/>
      <c r="R14" s="5"/>
      <c r="S14" s="5"/>
      <c r="T14" s="5"/>
      <c r="V14" s="5"/>
      <c r="W14" s="5"/>
      <c r="X14" s="5"/>
    </row>
    <row r="15" spans="1:24" ht="99.75" customHeight="1" x14ac:dyDescent="0.2">
      <c r="A15" s="34">
        <f t="shared" si="2"/>
        <v>11</v>
      </c>
      <c r="B15" s="2" t="s">
        <v>83</v>
      </c>
      <c r="C15" s="3" t="s">
        <v>16</v>
      </c>
      <c r="D15" s="30">
        <v>45953</v>
      </c>
      <c r="E15" s="2" t="s">
        <v>53</v>
      </c>
      <c r="F15" s="27" t="s">
        <v>54</v>
      </c>
      <c r="G15" s="2" t="s">
        <v>55</v>
      </c>
      <c r="H15" s="2" t="s">
        <v>20</v>
      </c>
      <c r="I15" s="28">
        <v>52300000</v>
      </c>
      <c r="J15" s="28">
        <v>36891800</v>
      </c>
      <c r="K15" s="4">
        <f t="shared" si="1"/>
        <v>0.70499999999999996</v>
      </c>
      <c r="L15" s="1" t="s">
        <v>22</v>
      </c>
      <c r="M15" s="1" t="s">
        <v>22</v>
      </c>
      <c r="N15" s="1" t="s">
        <v>22</v>
      </c>
      <c r="O15" s="2" t="s">
        <v>21</v>
      </c>
      <c r="P15" s="7"/>
      <c r="Q15" s="5"/>
      <c r="R15" s="5"/>
      <c r="S15" s="5"/>
      <c r="T15" s="5"/>
      <c r="V15" s="5"/>
      <c r="W15" s="5"/>
      <c r="X15" s="5"/>
    </row>
    <row r="16" spans="1:24" ht="99.75" customHeight="1" x14ac:dyDescent="0.2">
      <c r="A16" s="34">
        <f t="shared" si="2"/>
        <v>12</v>
      </c>
      <c r="B16" s="2" t="s">
        <v>56</v>
      </c>
      <c r="C16" s="3" t="s">
        <v>16</v>
      </c>
      <c r="D16" s="30">
        <v>45953</v>
      </c>
      <c r="E16" s="2" t="s">
        <v>57</v>
      </c>
      <c r="F16" s="27" t="s">
        <v>58</v>
      </c>
      <c r="G16" s="2" t="s">
        <v>59</v>
      </c>
      <c r="H16" s="2" t="s">
        <v>36</v>
      </c>
      <c r="I16" s="28">
        <v>15927391</v>
      </c>
      <c r="J16" s="28">
        <v>15175890</v>
      </c>
      <c r="K16" s="4">
        <f t="shared" si="1"/>
        <v>0.95199999999999996</v>
      </c>
      <c r="L16" s="1" t="s">
        <v>22</v>
      </c>
      <c r="M16" s="1" t="s">
        <v>22</v>
      </c>
      <c r="N16" s="1" t="s">
        <v>22</v>
      </c>
      <c r="O16" s="2" t="s">
        <v>21</v>
      </c>
      <c r="P16" s="7"/>
      <c r="Q16" s="5"/>
      <c r="R16" s="5"/>
      <c r="S16" s="5"/>
      <c r="T16" s="5"/>
      <c r="V16" s="5"/>
      <c r="W16" s="5"/>
      <c r="X16" s="5"/>
    </row>
    <row r="17" spans="1:24" ht="99.75" customHeight="1" x14ac:dyDescent="0.2">
      <c r="A17" s="34">
        <f t="shared" si="2"/>
        <v>13</v>
      </c>
      <c r="B17" s="2" t="s">
        <v>84</v>
      </c>
      <c r="C17" s="3" t="s">
        <v>16</v>
      </c>
      <c r="D17" s="30">
        <v>45954</v>
      </c>
      <c r="E17" s="2" t="s">
        <v>60</v>
      </c>
      <c r="F17" s="27" t="s">
        <v>61</v>
      </c>
      <c r="G17" s="2" t="s">
        <v>62</v>
      </c>
      <c r="H17" s="2" t="s">
        <v>20</v>
      </c>
      <c r="I17" s="28">
        <v>11183337</v>
      </c>
      <c r="J17" s="28">
        <v>11061842</v>
      </c>
      <c r="K17" s="4">
        <f t="shared" si="1"/>
        <v>0.98899999999999999</v>
      </c>
      <c r="L17" s="1" t="s">
        <v>22</v>
      </c>
      <c r="M17" s="1" t="s">
        <v>22</v>
      </c>
      <c r="N17" s="1" t="s">
        <v>22</v>
      </c>
      <c r="O17" s="2" t="s">
        <v>21</v>
      </c>
      <c r="P17" s="7"/>
      <c r="Q17" s="5"/>
      <c r="R17" s="5"/>
      <c r="S17" s="5"/>
      <c r="T17" s="5"/>
      <c r="V17" s="5"/>
      <c r="W17" s="5"/>
      <c r="X17" s="5"/>
    </row>
    <row r="18" spans="1:24" ht="99.75" customHeight="1" x14ac:dyDescent="0.2">
      <c r="A18" s="34">
        <f t="shared" si="2"/>
        <v>14</v>
      </c>
      <c r="B18" s="2" t="s">
        <v>85</v>
      </c>
      <c r="C18" s="3" t="s">
        <v>16</v>
      </c>
      <c r="D18" s="30">
        <v>45954</v>
      </c>
      <c r="E18" s="2" t="s">
        <v>63</v>
      </c>
      <c r="F18" s="27" t="s">
        <v>64</v>
      </c>
      <c r="G18" s="2" t="s">
        <v>65</v>
      </c>
      <c r="H18" s="2" t="s">
        <v>36</v>
      </c>
      <c r="I18" s="28">
        <v>4356000</v>
      </c>
      <c r="J18" s="28">
        <v>3542000</v>
      </c>
      <c r="K18" s="4">
        <f t="shared" si="1"/>
        <v>0.81299999999999994</v>
      </c>
      <c r="L18" s="1" t="s">
        <v>22</v>
      </c>
      <c r="M18" s="1" t="s">
        <v>22</v>
      </c>
      <c r="N18" s="1" t="s">
        <v>22</v>
      </c>
      <c r="O18" s="2" t="s">
        <v>21</v>
      </c>
      <c r="P18" s="7"/>
      <c r="Q18" s="5"/>
      <c r="R18" s="5"/>
      <c r="S18" s="5"/>
      <c r="T18" s="5"/>
      <c r="V18" s="5"/>
      <c r="W18" s="5"/>
      <c r="X18" s="5"/>
    </row>
    <row r="19" spans="1:24" ht="99.75" customHeight="1" x14ac:dyDescent="0.2">
      <c r="A19" s="34">
        <f t="shared" si="2"/>
        <v>15</v>
      </c>
      <c r="B19" s="2" t="s">
        <v>86</v>
      </c>
      <c r="C19" s="3" t="s">
        <v>16</v>
      </c>
      <c r="D19" s="30">
        <v>45958</v>
      </c>
      <c r="E19" s="2" t="s">
        <v>66</v>
      </c>
      <c r="F19" s="27" t="s">
        <v>67</v>
      </c>
      <c r="G19" s="2" t="s">
        <v>68</v>
      </c>
      <c r="H19" s="2" t="s">
        <v>20</v>
      </c>
      <c r="I19" s="28">
        <v>13711500</v>
      </c>
      <c r="J19" s="28">
        <v>6270000</v>
      </c>
      <c r="K19" s="4">
        <f t="shared" si="1"/>
        <v>0.45700000000000002</v>
      </c>
      <c r="L19" s="1" t="s">
        <v>22</v>
      </c>
      <c r="M19" s="1" t="s">
        <v>22</v>
      </c>
      <c r="N19" s="1" t="s">
        <v>22</v>
      </c>
      <c r="O19" s="2" t="s">
        <v>21</v>
      </c>
      <c r="P19" s="7"/>
      <c r="Q19" s="5"/>
      <c r="R19" s="5"/>
      <c r="S19" s="5"/>
      <c r="T19" s="5"/>
      <c r="V19" s="5"/>
      <c r="W19" s="5"/>
      <c r="X19" s="5"/>
    </row>
    <row r="20" spans="1:24" ht="99.75" customHeight="1" x14ac:dyDescent="0.2">
      <c r="A20" s="34">
        <f t="shared" si="2"/>
        <v>16</v>
      </c>
      <c r="B20" s="2" t="s">
        <v>87</v>
      </c>
      <c r="C20" s="3" t="s">
        <v>16</v>
      </c>
      <c r="D20" s="30">
        <v>45960</v>
      </c>
      <c r="E20" s="2" t="s">
        <v>69</v>
      </c>
      <c r="F20" s="27" t="s">
        <v>70</v>
      </c>
      <c r="G20" s="2" t="s">
        <v>71</v>
      </c>
      <c r="H20" s="2" t="s">
        <v>20</v>
      </c>
      <c r="I20" s="28">
        <v>17105825</v>
      </c>
      <c r="J20" s="28">
        <v>16110050</v>
      </c>
      <c r="K20" s="4">
        <f t="shared" si="1"/>
        <v>0.94099999999999995</v>
      </c>
      <c r="L20" s="1" t="s">
        <v>22</v>
      </c>
      <c r="M20" s="1" t="s">
        <v>22</v>
      </c>
      <c r="N20" s="1" t="s">
        <v>22</v>
      </c>
      <c r="O20" s="2" t="s">
        <v>21</v>
      </c>
      <c r="P20" s="7"/>
      <c r="Q20" s="5"/>
      <c r="R20" s="5"/>
      <c r="S20" s="5"/>
      <c r="T20" s="5"/>
      <c r="V20" s="5"/>
      <c r="W20" s="5"/>
      <c r="X20" s="5"/>
    </row>
    <row r="21" spans="1:24" ht="99.75" customHeight="1" x14ac:dyDescent="0.2">
      <c r="A21" s="34">
        <f t="shared" si="2"/>
        <v>17</v>
      </c>
      <c r="B21" s="31" t="s">
        <v>88</v>
      </c>
      <c r="C21" s="3" t="s">
        <v>16</v>
      </c>
      <c r="D21" s="30">
        <v>45961</v>
      </c>
      <c r="E21" s="2" t="s">
        <v>26</v>
      </c>
      <c r="F21" s="27" t="s">
        <v>27</v>
      </c>
      <c r="G21" s="2" t="s">
        <v>28</v>
      </c>
      <c r="H21" s="2" t="s">
        <v>20</v>
      </c>
      <c r="I21" s="28">
        <v>6800200</v>
      </c>
      <c r="J21" s="28">
        <v>4271356</v>
      </c>
      <c r="K21" s="4">
        <f t="shared" si="1"/>
        <v>0.628</v>
      </c>
      <c r="L21" s="1" t="s">
        <v>22</v>
      </c>
      <c r="M21" s="1" t="s">
        <v>22</v>
      </c>
      <c r="N21" s="1" t="s">
        <v>22</v>
      </c>
      <c r="O21" s="2" t="s">
        <v>21</v>
      </c>
      <c r="P21" s="7"/>
      <c r="Q21" s="5"/>
      <c r="R21" s="5"/>
      <c r="S21" s="5"/>
      <c r="T21" s="5"/>
      <c r="V21" s="5"/>
      <c r="W21" s="5"/>
      <c r="X21" s="5"/>
    </row>
    <row r="22" spans="1:24" ht="32.25" customHeight="1" x14ac:dyDescent="0.2">
      <c r="A22" s="29" t="s">
        <v>72</v>
      </c>
    </row>
  </sheetData>
  <mergeCells count="14">
    <mergeCell ref="A1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J3:J4"/>
    <mergeCell ref="K3:K4"/>
  </mergeCells>
  <phoneticPr fontId="6"/>
  <conditionalFormatting sqref="K5:K6">
    <cfRule type="expression" dxfId="43" priority="831" stopIfTrue="1">
      <formula>$AI5=1</formula>
    </cfRule>
    <cfRule type="expression" dxfId="42" priority="830" stopIfTrue="1">
      <formula>#REF!="秘"</formula>
    </cfRule>
    <cfRule type="expression" dxfId="41" priority="829" stopIfTrue="1">
      <formula>#REF!="随意（単価）"</formula>
    </cfRule>
    <cfRule type="expression" dxfId="40" priority="828" stopIfTrue="1">
      <formula>$AH5=1</formula>
    </cfRule>
  </conditionalFormatting>
  <conditionalFormatting sqref="K5:K9">
    <cfRule type="expression" dxfId="39" priority="834" stopIfTrue="1">
      <formula>#REF!=1</formula>
    </cfRule>
    <cfRule type="expression" dxfId="38" priority="211" stopIfTrue="1">
      <formula>#REF!="秘"</formula>
    </cfRule>
    <cfRule type="expression" dxfId="37" priority="210" stopIfTrue="1">
      <formula>#REF!="随意（単価）"</formula>
    </cfRule>
  </conditionalFormatting>
  <conditionalFormatting sqref="K5:K10">
    <cfRule type="expression" dxfId="36" priority="833" stopIfTrue="1">
      <formula>#REF!="秘"</formula>
    </cfRule>
    <cfRule type="expression" dxfId="35" priority="832" stopIfTrue="1">
      <formula>#REF!="随意（単価）"</formula>
    </cfRule>
  </conditionalFormatting>
  <conditionalFormatting sqref="K5:K20">
    <cfRule type="expression" dxfId="34" priority="899" stopIfTrue="1">
      <formula>#REF!="随意（単価）"</formula>
    </cfRule>
    <cfRule type="expression" dxfId="33" priority="900" stopIfTrue="1">
      <formula>$B5="秘"</formula>
    </cfRule>
  </conditionalFormatting>
  <conditionalFormatting sqref="K7:K9">
    <cfRule type="expression" dxfId="32" priority="155" stopIfTrue="1">
      <formula>$AH7=1</formula>
    </cfRule>
    <cfRule type="expression" dxfId="31" priority="154" stopIfTrue="1">
      <formula>#REF!="秘"</formula>
    </cfRule>
    <cfRule type="expression" dxfId="30" priority="153" stopIfTrue="1">
      <formula>#REF!="随意（単価）"</formula>
    </cfRule>
  </conditionalFormatting>
  <conditionalFormatting sqref="K7:K10">
    <cfRule type="expression" dxfId="29" priority="150" stopIfTrue="1">
      <formula>#REF!=1</formula>
    </cfRule>
  </conditionalFormatting>
  <conditionalFormatting sqref="K7:K11">
    <cfRule type="expression" dxfId="28" priority="164" stopIfTrue="1">
      <formula>$AI7=1</formula>
    </cfRule>
  </conditionalFormatting>
  <conditionalFormatting sqref="K10:K11">
    <cfRule type="expression" dxfId="27" priority="143" stopIfTrue="1">
      <formula>#REF!="秘"</formula>
    </cfRule>
    <cfRule type="expression" dxfId="26" priority="142" stopIfTrue="1">
      <formula>#REF!="随意（単価）"</formula>
    </cfRule>
  </conditionalFormatting>
  <conditionalFormatting sqref="K10:K19">
    <cfRule type="expression" dxfId="25" priority="24" stopIfTrue="1">
      <formula>$AH10=1</formula>
    </cfRule>
    <cfRule type="expression" dxfId="24" priority="23" stopIfTrue="1">
      <formula>#REF!="秘"</formula>
    </cfRule>
    <cfRule type="expression" dxfId="23" priority="22" stopIfTrue="1">
      <formula>#REF!="随意（単価）"</formula>
    </cfRule>
  </conditionalFormatting>
  <conditionalFormatting sqref="K10:K20">
    <cfRule type="expression" dxfId="22" priority="19" stopIfTrue="1">
      <formula>#REF!=1</formula>
    </cfRule>
  </conditionalFormatting>
  <conditionalFormatting sqref="K11:K13">
    <cfRule type="expression" dxfId="21" priority="137" stopIfTrue="1">
      <formula>#REF!="秘"</formula>
    </cfRule>
    <cfRule type="expression" dxfId="20" priority="136" stopIfTrue="1">
      <formula>#REF!="随意（単価）"</formula>
    </cfRule>
  </conditionalFormatting>
  <conditionalFormatting sqref="K11:K19">
    <cfRule type="expression" dxfId="19" priority="898" stopIfTrue="1">
      <formula>#REF!=1</formula>
    </cfRule>
  </conditionalFormatting>
  <conditionalFormatting sqref="K12:K13">
    <cfRule type="expression" dxfId="18" priority="117" stopIfTrue="1">
      <formula>$AI12=1</formula>
    </cfRule>
  </conditionalFormatting>
  <conditionalFormatting sqref="K12:K15">
    <cfRule type="expression" dxfId="17" priority="112" stopIfTrue="1">
      <formula>#REF!="随意（単価）"</formula>
    </cfRule>
    <cfRule type="expression" dxfId="16" priority="113" stopIfTrue="1">
      <formula>#REF!="秘"</formula>
    </cfRule>
  </conditionalFormatting>
  <conditionalFormatting sqref="K14:K15">
    <cfRule type="expression" dxfId="15" priority="81" stopIfTrue="1">
      <formula>$AI14=1</formula>
    </cfRule>
  </conditionalFormatting>
  <conditionalFormatting sqref="K14:K21">
    <cfRule type="expression" dxfId="14" priority="77" stopIfTrue="1">
      <formula>#REF!="秘"</formula>
    </cfRule>
    <cfRule type="expression" dxfId="13" priority="76" stopIfTrue="1">
      <formula>#REF!="随意（単価）"</formula>
    </cfRule>
  </conditionalFormatting>
  <conditionalFormatting sqref="K16:K19">
    <cfRule type="expression" dxfId="12" priority="25" stopIfTrue="1">
      <formula>#REF!="随意（単価）"</formula>
    </cfRule>
    <cfRule type="expression" dxfId="11" priority="26" stopIfTrue="1">
      <formula>#REF!="秘"</formula>
    </cfRule>
  </conditionalFormatting>
  <conditionalFormatting sqref="K16:K20">
    <cfRule type="expression" dxfId="10" priority="27" stopIfTrue="1">
      <formula>$AI16=1</formula>
    </cfRule>
  </conditionalFormatting>
  <conditionalFormatting sqref="K20:K21">
    <cfRule type="expression" dxfId="9" priority="2" stopIfTrue="1">
      <formula>#REF!="随意（単価）"</formula>
    </cfRule>
    <cfRule type="expression" dxfId="8" priority="3" stopIfTrue="1">
      <formula>#REF!="秘"</formula>
    </cfRule>
    <cfRule type="expression" dxfId="7" priority="4" stopIfTrue="1">
      <formula>$AH20=1</formula>
    </cfRule>
    <cfRule type="expression" dxfId="6" priority="8" stopIfTrue="1">
      <formula>#REF!="随意（単価）"</formula>
    </cfRule>
    <cfRule type="expression" dxfId="5" priority="9" stopIfTrue="1">
      <formula>#REF!="秘"</formula>
    </cfRule>
    <cfRule type="expression" dxfId="4" priority="1" stopIfTrue="1">
      <formula>#REF!=1</formula>
    </cfRule>
  </conditionalFormatting>
  <conditionalFormatting sqref="K21">
    <cfRule type="expression" dxfId="3" priority="912" stopIfTrue="1">
      <formula>$AI21=1</formula>
    </cfRule>
    <cfRule type="expression" dxfId="2" priority="913" stopIfTrue="1">
      <formula>#REF!=1</formula>
    </cfRule>
    <cfRule type="expression" dxfId="1" priority="914" stopIfTrue="1">
      <formula>#REF!="随意（単価）"</formula>
    </cfRule>
    <cfRule type="expression" dxfId="0" priority="915" stopIfTrue="1">
      <formula>$B21="秘"</formula>
    </cfRule>
  </conditionalFormatting>
  <printOptions horizontalCentered="1"/>
  <pageMargins left="0.25" right="0.25" top="0.75" bottom="0.75" header="0.3" footer="0.3"/>
  <pageSetup paperSize="8" scale="4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202510一般競争（物品役務等) </vt:lpstr>
      <vt:lpstr>'202510一般競争（物品役務等) '!Print_Area</vt:lpstr>
      <vt:lpstr>'202510一般競争（物品役務等)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