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11667\Documents\井上\井上＿タスク\（FSI24）251212阿部様：20251203029　公共調達の公表（令和７年１０月分）の掲載、公共調達の公表（令和2年１０月分）の削除等（掲載期限：12月12日（金））\公共調達の公表（令和７年１０月分）の掲載、公共調達の公表（令和2年１０月分）の削除等（掲載期限：12月12日（金））\202510一般競争（物品役務等）\"/>
    </mc:Choice>
  </mc:AlternateContent>
  <xr:revisionPtr revIDLastSave="0" documentId="13_ncr:1_{EFC5644D-7B22-49F3-A186-88FF3A159D33}" xr6:coauthVersionLast="47" xr6:coauthVersionMax="47" xr10:uidLastSave="{00000000-0000-0000-0000-000000000000}"/>
  <bookViews>
    <workbookView xWindow="-24600" yWindow="5970" windowWidth="21600" windowHeight="11175" tabRatio="732" xr2:uid="{00000000-000D-0000-FFFF-FFFF00000000}"/>
  </bookViews>
  <sheets>
    <sheet name="202510随意契約（物品役務等)" sheetId="107" r:id="rId1"/>
  </sheets>
  <definedNames>
    <definedName name="_xlnm._FilterDatabase" localSheetId="0" hidden="1">'202510随意契約（物品役務等)'!$A$4:$AB$29</definedName>
    <definedName name="_xlnm.Print_Area" localSheetId="0">'202510随意契約（物品役務等)'!$A$1:$P$29</definedName>
    <definedName name="_xlnm.Print_Titles" localSheetId="0">'202510随意契約（物品役務等)'!$3:$4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07" l="1"/>
  <c r="K26" i="107"/>
  <c r="K25" i="107"/>
  <c r="K24" i="107"/>
  <c r="K22" i="107"/>
  <c r="K21" i="107"/>
  <c r="K20" i="107"/>
  <c r="K19" i="107"/>
  <c r="K18" i="107"/>
  <c r="K17" i="107"/>
  <c r="K16" i="107"/>
  <c r="K14" i="107"/>
  <c r="K13" i="107"/>
  <c r="K12" i="107"/>
  <c r="K11" i="107"/>
  <c r="K10" i="107"/>
  <c r="K9" i="107"/>
  <c r="K8" i="107"/>
  <c r="K6" i="107"/>
  <c r="K5" i="107"/>
  <c r="A5" i="107"/>
  <c r="A6" i="107" s="1"/>
  <c r="A7" i="107" s="1"/>
  <c r="A8" i="107" s="1"/>
  <c r="A9" i="107" s="1"/>
  <c r="A10" i="107" s="1"/>
  <c r="A11" i="107" s="1"/>
  <c r="A12" i="107" s="1"/>
  <c r="A13" i="107" s="1"/>
  <c r="A14" i="107" s="1"/>
  <c r="A15" i="107" s="1"/>
  <c r="A16" i="107" s="1"/>
  <c r="A17" i="107" s="1"/>
  <c r="A18" i="107" s="1"/>
  <c r="A19" i="107" s="1"/>
  <c r="A20" i="107" s="1"/>
  <c r="A21" i="107" s="1"/>
  <c r="A22" i="107" s="1"/>
  <c r="A23" i="107" s="1"/>
  <c r="A24" i="107" s="1"/>
  <c r="A25" i="107" s="1"/>
  <c r="A26" i="107" s="1"/>
  <c r="A27" i="107" s="1"/>
  <c r="A28" i="107" s="1"/>
</calcChain>
</file>

<file path=xl/sharedStrings.xml><?xml version="1.0" encoding="utf-8"?>
<sst xmlns="http://schemas.openxmlformats.org/spreadsheetml/2006/main" count="290" uniqueCount="124">
  <si>
    <t>公共調達の適正化について（平成18年8月25日付財計第2017号）に基づく競争入札に係る情報の公表（物品・役務等）及び公益法人に対する支出の公表・点検の方針について（平成24年6月1日行政改革実行本部決定）に基づく情報の公開</t>
  </si>
  <si>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</si>
  <si>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</si>
  <si>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</si>
  <si>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</si>
  <si>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</si>
  <si>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</si>
  <si>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</si>
  <si>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</si>
  <si>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</si>
  <si>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</si>
  <si>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</si>
  <si>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</si>
  <si>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</si>
  <si>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</si>
  <si>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</si>
  <si>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</si>
  <si>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
  </si>
  <si>
    <t>―</t>
    <phoneticPr fontId="6"/>
  </si>
  <si>
    <t>東京都文京区後楽１丁目５番３号</t>
  </si>
  <si>
    <t>株式会社日本旅行</t>
  </si>
  <si>
    <t>1010401023408</t>
  </si>
  <si>
    <t>東京都中央区日本橋１丁目１９番１号</t>
  </si>
  <si>
    <t>（注）公益法人の区分において、「公財」は「公益財団法人」、「公社」は「公益社団法人」、「特財」は「特例財団法人」、「特社」は「特例社団法人」をいう。　</t>
    <phoneticPr fontId="6"/>
  </si>
  <si>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</si>
  <si>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株式会社Ｗｏｒｋｓ　Ｈｕｍａｎ　Ｉｎｔｅｌｌｉｇｅｎｃｅ</t>
  </si>
  <si>
    <t>1010401146357</t>
  </si>
  <si>
    <t>東京都港区赤坂１丁目１２番３２号</t>
  </si>
  <si>
    <t>契約の性質又は目的から特定の者でなければ納入または履行できず、他に競争を許さないため(会計法第29条の3第4項)。</t>
  </si>
  <si>
    <t>「若き津波防災大使招へい事業」業務委嘱</t>
  </si>
  <si>
    <t>株式会社ＪＴＢ</t>
  </si>
  <si>
    <t>8010701012863</t>
  </si>
  <si>
    <t>東京都品川区東品川２丁目３番１１号</t>
  </si>
  <si>
    <t>企画競争の結果同社が最も高い評価を得て確実な業務の履行が可能であると認められ、他に競争を許さないため(会計法第29条の3第4号)。</t>
  </si>
  <si>
    <t>株式会社ロイヤルホテル</t>
  </si>
  <si>
    <t>2120001072198</t>
  </si>
  <si>
    <t>大阪府大阪市北区中之島５丁目３番６８号</t>
  </si>
  <si>
    <t>ー</t>
    <phoneticPr fontId="6"/>
  </si>
  <si>
    <t>株式会社　ＪＡＬブランドコミュニケーション</t>
    <phoneticPr fontId="6"/>
  </si>
  <si>
    <t>7010701015248</t>
    <phoneticPr fontId="6"/>
  </si>
  <si>
    <t>東京都品川区東品川２丁目４番１１号</t>
    <rPh sb="10" eb="12">
      <t>チョウメ</t>
    </rPh>
    <rPh sb="13" eb="14">
      <t>バン</t>
    </rPh>
    <rPh sb="16" eb="17">
      <t>ゴウ</t>
    </rPh>
    <phoneticPr fontId="6"/>
  </si>
  <si>
    <t>本サービスの提供が可能な業者は、本契約の相手方の他になく、他に競争を許さないため(会計法第29条の3第4項)。</t>
  </si>
  <si>
    <t>株式会社シェアコト</t>
    <rPh sb="0" eb="4">
      <t>カブシキガイシャ</t>
    </rPh>
    <phoneticPr fontId="6"/>
  </si>
  <si>
    <t>5011201014403</t>
    <phoneticPr fontId="6"/>
  </si>
  <si>
    <t>東京都港区赤坂５丁目３番１号</t>
    <rPh sb="0" eb="5">
      <t>トウキョウトミナトク</t>
    </rPh>
    <rPh sb="5" eb="7">
      <t>アカサカ</t>
    </rPh>
    <rPh sb="8" eb="10">
      <t>チョウメ</t>
    </rPh>
    <rPh sb="11" eb="12">
      <t>バン</t>
    </rPh>
    <rPh sb="13" eb="14">
      <t>ゴウ</t>
    </rPh>
    <phoneticPr fontId="6"/>
  </si>
  <si>
    <t>企画競争の結果、同者が最も高い評価を得て確実な業務の履行が可能であると認められ、他に競争を許さないため(会計法第29条の3第4項)。</t>
  </si>
  <si>
    <t>ＡＮＡ　Ｘ株式会社</t>
    <rPh sb="5" eb="9">
      <t>カブシキガイシャ</t>
    </rPh>
    <phoneticPr fontId="6"/>
  </si>
  <si>
    <t>8010401127771</t>
    <phoneticPr fontId="6"/>
  </si>
  <si>
    <t>東京都中央区日本橋２丁目１４番１号</t>
    <rPh sb="10" eb="12">
      <t>チョウメ</t>
    </rPh>
    <rPh sb="14" eb="15">
      <t>バン</t>
    </rPh>
    <rPh sb="16" eb="17">
      <t>ゴウ</t>
    </rPh>
    <phoneticPr fontId="6"/>
  </si>
  <si>
    <t>株式会社オープンアップシステム</t>
  </si>
  <si>
    <t>3011101060004</t>
  </si>
  <si>
    <t>東京都港区東新橋２丁目１４番１号</t>
  </si>
  <si>
    <t>公益財団法人日中友好会館</t>
  </si>
  <si>
    <t>6010005018543</t>
  </si>
  <si>
    <t>公財</t>
  </si>
  <si>
    <t>国所管</t>
  </si>
  <si>
    <t>安全サポート株式会社</t>
  </si>
  <si>
    <t>5010401182464</t>
  </si>
  <si>
    <t>東京都港区西新橋１丁目２番９号</t>
  </si>
  <si>
    <t>産経ヒューマンラーニング株式会社</t>
  </si>
  <si>
    <t>2011101064006</t>
  </si>
  <si>
    <t>東京都新宿区西新宿７丁目５番２５号</t>
  </si>
  <si>
    <t>企画競争の結果、同者が最も高い評価を得て確実な業務の履行が可能であると認められ、他に競争を許さないため(会計法第29条の3第4項)。</t>
    <phoneticPr fontId="6"/>
  </si>
  <si>
    <t>単価契約</t>
  </si>
  <si>
    <t>株式会社Momentor</t>
    <rPh sb="0" eb="4">
      <t>カブシキガイシャ</t>
    </rPh>
    <phoneticPr fontId="6"/>
  </si>
  <si>
    <t>3011001148485</t>
    <phoneticPr fontId="6"/>
  </si>
  <si>
    <t>東京都渋谷区渋谷２丁目１９番１５号</t>
    <rPh sb="0" eb="3">
      <t>トウキョウト</t>
    </rPh>
    <rPh sb="3" eb="6">
      <t>シブヤク</t>
    </rPh>
    <rPh sb="6" eb="8">
      <t>シブヤ</t>
    </rPh>
    <rPh sb="9" eb="11">
      <t>チョウメ</t>
    </rPh>
    <rPh sb="13" eb="14">
      <t>バン</t>
    </rPh>
    <rPh sb="16" eb="17">
      <t>ゴウ</t>
    </rPh>
    <phoneticPr fontId="6"/>
  </si>
  <si>
    <t>企画競争の結果、同者が最も高い評価を得て確実な業務の履行が可能であると認められ、他に競争を許さないため（会計法第29条の3第4項）。</t>
  </si>
  <si>
    <t>クレアブ株式会社</t>
  </si>
  <si>
    <t>1010401085687</t>
  </si>
  <si>
    <t>東京都港区愛宕２丁目５番１号</t>
    <phoneticPr fontId="6"/>
  </si>
  <si>
    <t>サクラインターナショナル株式会社</t>
    <phoneticPr fontId="6"/>
  </si>
  <si>
    <t>4120001003416</t>
    <phoneticPr fontId="6"/>
  </si>
  <si>
    <t>大阪府大阪市中央区備後町１丁目７番３号</t>
    <rPh sb="13" eb="15">
      <t>チョウメ</t>
    </rPh>
    <rPh sb="16" eb="17">
      <t>バン</t>
    </rPh>
    <rPh sb="18" eb="19">
      <t>ゴウ</t>
    </rPh>
    <phoneticPr fontId="6"/>
  </si>
  <si>
    <t>株式会社コンベンションリンケージ</t>
  </si>
  <si>
    <t>8010001092202</t>
  </si>
  <si>
    <t>東京都千代田区三番町２番地</t>
  </si>
  <si>
    <t>緊急の必要により特定の者でなければ当該業務を履行できず、他に競争を許さないため(会計法第29条の3第4項)。</t>
    <phoneticPr fontId="6"/>
  </si>
  <si>
    <t>ＡＬＳＯＫ株式会社</t>
  </si>
  <si>
    <t>3010401016070</t>
  </si>
  <si>
    <t>東京都港区元赤坂１丁目６番６号</t>
  </si>
  <si>
    <t>緊急の必要により特定の者でなければ当該業務を履行できず、他に競争を許さないため(会計法第29条の3第4項)。</t>
  </si>
  <si>
    <t>「総理大臣のＡＳＥＡＮ関連首脳会議出席に伴うチャーター機運航」業務委嘱</t>
    <phoneticPr fontId="6"/>
  </si>
  <si>
    <t>全日本空輸株式会社</t>
  </si>
  <si>
    <t>1010401099027</t>
  </si>
  <si>
    <t>東京都港区東新橋１丁目５番２号</t>
  </si>
  <si>
    <t>株式会社ＦＩＸＥＲ</t>
  </si>
  <si>
    <t>1010401084788</t>
  </si>
  <si>
    <t>東京都港区芝浦一丁目２番３号</t>
  </si>
  <si>
    <t>富士ソフト株式会社</t>
  </si>
  <si>
    <t>2020001043507</t>
  </si>
  <si>
    <t>神奈川県横浜市中区桜木町１丁目１番地</t>
  </si>
  <si>
    <t>本件サービスの提供が可能な者は、当該システムの開発業者である本契約の相手方の他になく、他に競争を許さないため(会計法第29条の3第4項)。</t>
    <phoneticPr fontId="6"/>
  </si>
  <si>
    <t>複数単価契約</t>
    <rPh sb="0" eb="2">
      <t>フクスウ</t>
    </rPh>
    <rPh sb="2" eb="6">
      <t>タンカケイヤク</t>
    </rPh>
    <phoneticPr fontId="6"/>
  </si>
  <si>
    <t>「米国大統領一行接遇」業務委嘱</t>
  </si>
  <si>
    <t>株式会社ホテルオークラ東京</t>
  </si>
  <si>
    <t>1010401045658</t>
  </si>
  <si>
    <t>東京都港区虎ノ門２丁目１０番４号</t>
  </si>
  <si>
    <t>「『元島民による北方領土を語る会』（ロンドン）」業務委嘱</t>
    <phoneticPr fontId="6"/>
  </si>
  <si>
    <t>本件入札は業務開始日までの時間が短くなっており、再度の入札を行った場合には航空券手配等において、業務不履行となる可能性がある。ついては第1位の応札業者である者に対して、価格交渉を行った結果、当初に定めた予定価格の範囲内となる見積書の提示があったため(会計法第29条の3第5項)</t>
  </si>
  <si>
    <t>「総理大臣の慶州APEC首脳会議出席に伴うチャーター機運航」業務委嘱</t>
    <phoneticPr fontId="6"/>
  </si>
  <si>
    <t>「『地方創生支援　飯倉公館活用対外発信事業』開催」業務委嘱</t>
    <phoneticPr fontId="6"/>
  </si>
  <si>
    <t>企画競争の結果、同者が高い評価を得て確実な業務の履行が可能であると認められ、他に競争を許さないため(会計法第29条の3第4項)。</t>
  </si>
  <si>
    <t>三菱電機株式会社</t>
  </si>
  <si>
    <t>4010001008772</t>
  </si>
  <si>
    <t>東京都千代田区丸の内二丁目７番３号</t>
  </si>
  <si>
    <t>「次期人事給与業務システム運用保守」業務委嘱</t>
    <rPh sb="20" eb="22">
      <t>イショク</t>
    </rPh>
    <phoneticPr fontId="6"/>
  </si>
  <si>
    <t>「大阪・関西万博における羽田政府代表主催レセプションに係るケータリング」業務委嘱</t>
    <rPh sb="38" eb="40">
      <t>イショク</t>
    </rPh>
    <phoneticPr fontId="6"/>
  </si>
  <si>
    <t>｢『たびレジ』 国際線 機内エンターテイメント広報動画 広告出稿」業務委嘱</t>
    <rPh sb="35" eb="37">
      <t>イショク</t>
    </rPh>
    <phoneticPr fontId="6"/>
  </si>
  <si>
    <t>「外務省『たびレジ』公式インスタグラムアカウント運用」業務委嘱</t>
    <rPh sb="29" eb="31">
      <t>イショク</t>
    </rPh>
    <phoneticPr fontId="6"/>
  </si>
  <si>
    <t>「広報啓発用アプリ『竹島アプリ』の改修業務（最新Android端末への対応）」業務委嘱</t>
    <rPh sb="39" eb="41">
      <t>ギョウム</t>
    </rPh>
    <rPh sb="41" eb="43">
      <t>イショク</t>
    </rPh>
    <phoneticPr fontId="6"/>
  </si>
  <si>
    <t>「植林・植樹国際連帯事業モンゴル植林」業務委嘱</t>
    <rPh sb="21" eb="23">
      <t>イショク</t>
    </rPh>
    <phoneticPr fontId="6"/>
  </si>
  <si>
    <t>「植林・植樹国際連帯事業（第三国での植林）」業務委嘱</t>
    <rPh sb="22" eb="26">
      <t>ギョウムイショク</t>
    </rPh>
    <phoneticPr fontId="6"/>
  </si>
  <si>
    <t>「官民合同テロ・誘拐対策実地訓練（簡易版）」業務委嘱</t>
    <rPh sb="22" eb="26">
      <t>ギョウムイショク</t>
    </rPh>
    <phoneticPr fontId="6"/>
  </si>
  <si>
    <t>「オンライン英語研修」業務委嘱</t>
    <rPh sb="11" eb="15">
      <t>ギョウムイショク</t>
    </rPh>
    <phoneticPr fontId="6"/>
  </si>
  <si>
    <t>「外務省満足度調査のフォローアップ実施」業務委嘱</t>
    <rPh sb="22" eb="24">
      <t>イショク</t>
    </rPh>
    <phoneticPr fontId="6"/>
  </si>
  <si>
    <t>「戦略的対外発信のための在外公館SNSに関する調査」業務委嘱</t>
    <rPh sb="28" eb="30">
      <t>イショク</t>
    </rPh>
    <phoneticPr fontId="6"/>
  </si>
  <si>
    <t>「日・サウジアラビア外交関係樹立７０周年記念文化イベント企画・運営」業務委嘱</t>
    <rPh sb="36" eb="38">
      <t>イショク</t>
    </rPh>
    <phoneticPr fontId="6"/>
  </si>
  <si>
    <t>「日米首脳会談に係る機材及び会場運営・設営」業務委嘱</t>
    <rPh sb="24" eb="26">
      <t>イショク</t>
    </rPh>
    <phoneticPr fontId="6"/>
  </si>
  <si>
    <t>「米国政府要人の訪日に伴う警備」業務委嘱</t>
    <rPh sb="11" eb="12">
      <t>トモナ</t>
    </rPh>
    <phoneticPr fontId="6"/>
  </si>
  <si>
    <t>「外務省業務合理化AI環境におけるLLM」の購入</t>
    <rPh sb="22" eb="24">
      <t>コウニュウ</t>
    </rPh>
    <phoneticPr fontId="6"/>
  </si>
  <si>
    <t>「外務省ホームページ整備」業務委嘱</t>
    <rPh sb="15" eb="17">
      <t>イショク</t>
    </rPh>
    <phoneticPr fontId="6"/>
  </si>
  <si>
    <t>「暗号基礎講習会『共通鍵暗号（ブロック暗号編）の開催』」業務委嘱</t>
    <rPh sb="28" eb="32">
      <t>ギョウムイショク</t>
    </rPh>
    <phoneticPr fontId="6"/>
  </si>
  <si>
    <t>本サービスの提供が可能な業者は、本契約の相手方の他になく、他に競争を許さないため(会計法第29条の3第4項)。</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</si>
</sst>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411]ggge&quot;年&quot;m&quot;月&quot;d&quot;日&quot;;@"/>
  </numFmts>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10"/>
      <name val="HGPｺﾞｼｯｸM"/>
      <family val="3"/>
      <charset val="128"/>
    </font>
    <font>
      <sz val="6"/>
      <name val="ＭＳ Ｐゴシック"/>
      <family val="3"/>
      <charset val="128"/>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2">
    <xf numFmtId="0" fontId="0" fillId="0" borderId="0" xfId="0">
      <alignment vertical="center"/>
    </xf>
    <xf numFmtId="38" fontId="4" fillId="2" borderId="4" xfId="6" applyFont="1" applyFill="1" applyBorder="1" applyAlignment="1">
      <alignment horizontal="center" vertical="center" wrapText="1"/>
    </xf>
    <xf numFmtId="0" fontId="5" fillId="0" borderId="4" xfId="0" applyFont="1" applyBorder="1" applyAlignment="1">
      <alignment horizontal="center" vertical="center" wrapText="1"/>
    </xf>
    <xf numFmtId="0" fontId="8" fillId="2" borderId="4" xfId="5" applyFont="1" applyFill="1" applyBorder="1" applyAlignment="1">
      <alignment horizontal="left" vertical="center" wrapText="1"/>
    </xf>
    <xf numFmtId="178" fontId="8" fillId="2" borderId="4" xfId="0" applyNumberFormat="1" applyFont="1" applyFill="1" applyBorder="1">
      <alignment vertical="center"/>
    </xf>
    <xf numFmtId="0" fontId="8" fillId="0" borderId="0" xfId="0" applyFont="1">
      <alignment vertical="center"/>
    </xf>
    <xf numFmtId="0" fontId="8" fillId="2" borderId="0" xfId="0" applyFont="1" applyFill="1" applyAlignment="1">
      <alignment vertical="center" wrapText="1"/>
    </xf>
    <xf numFmtId="0" fontId="9" fillId="0" borderId="0" xfId="0" applyFont="1">
      <alignment vertical="center"/>
    </xf>
    <xf numFmtId="0" fontId="9" fillId="2" borderId="0" xfId="0" applyFont="1" applyFill="1" applyAlignment="1">
      <alignment horizontal="center" vertical="center" wrapText="1"/>
    </xf>
    <xf numFmtId="0" fontId="8" fillId="2" borderId="0" xfId="0" applyFont="1" applyFill="1" applyAlignment="1">
      <alignment horizontal="right" vertical="center" wrapText="1"/>
    </xf>
    <xf numFmtId="38" fontId="8" fillId="2" borderId="0" xfId="6" applyFont="1" applyFill="1" applyAlignment="1">
      <alignment vertical="center" wrapText="1"/>
    </xf>
    <xf numFmtId="38" fontId="8" fillId="2" borderId="0" xfId="6" applyFont="1" applyFill="1">
      <alignment vertical="center"/>
    </xf>
    <xf numFmtId="0" fontId="8" fillId="2" borderId="0" xfId="0" applyFont="1" applyFill="1">
      <alignment vertical="center"/>
    </xf>
    <xf numFmtId="176" fontId="8" fillId="2" borderId="0" xfId="0" applyNumberFormat="1" applyFont="1" applyFill="1">
      <alignment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vertical="center" wrapText="1"/>
    </xf>
    <xf numFmtId="38" fontId="8" fillId="0" borderId="0" xfId="6" applyFont="1" applyAlignment="1">
      <alignment vertical="center" wrapText="1"/>
    </xf>
    <xf numFmtId="38" fontId="8" fillId="0" borderId="0" xfId="6" applyFont="1">
      <alignment vertical="center"/>
    </xf>
    <xf numFmtId="176" fontId="8" fillId="0" borderId="0" xfId="0" applyNumberFormat="1" applyFo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179" fontId="8" fillId="0" borderId="0" xfId="0" applyNumberFormat="1" applyFont="1" applyAlignment="1">
      <alignment horizontal="center" vertical="center"/>
    </xf>
    <xf numFmtId="9" fontId="8" fillId="2" borderId="0" xfId="7" applyFont="1" applyFill="1">
      <alignment vertical="center"/>
    </xf>
    <xf numFmtId="9" fontId="8" fillId="0" borderId="0" xfId="7" applyFont="1">
      <alignment vertical="center"/>
    </xf>
    <xf numFmtId="0" fontId="8" fillId="0" borderId="0" xfId="7" applyNumberFormat="1" applyFont="1">
      <alignment vertical="center"/>
    </xf>
    <xf numFmtId="0" fontId="5" fillId="0" borderId="4" xfId="0" quotePrefix="1" applyFont="1" applyBorder="1" applyAlignment="1">
      <alignment horizontal="center" vertical="center" wrapText="1"/>
    </xf>
    <xf numFmtId="38" fontId="5" fillId="0" borderId="4" xfId="6" applyFont="1" applyBorder="1" applyAlignment="1">
      <alignment horizontal="right" vertical="center" wrapText="1"/>
    </xf>
    <xf numFmtId="0" fontId="7" fillId="2" borderId="4" xfId="0" applyFont="1" applyFill="1" applyBorder="1" applyAlignment="1">
      <alignment horizontal="center" vertical="center" wrapText="1"/>
    </xf>
    <xf numFmtId="0" fontId="8" fillId="0" borderId="0" xfId="0" applyFont="1" applyAlignment="1">
      <alignment horizontal="left" vertical="center"/>
    </xf>
    <xf numFmtId="180" fontId="5" fillId="0" borderId="4"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178" fontId="5" fillId="0" borderId="4" xfId="7" applyNumberFormat="1" applyFont="1" applyBorder="1" applyAlignment="1">
      <alignment horizontal="right" vertical="center" wrapText="1"/>
    </xf>
    <xf numFmtId="0" fontId="8" fillId="0" borderId="4" xfId="0" applyFont="1" applyBorder="1" applyAlignment="1">
      <alignment horizontal="center" vertical="center" wrapText="1"/>
    </xf>
    <xf numFmtId="178" fontId="8" fillId="2" borderId="2" xfId="0" applyNumberFormat="1" applyFont="1" applyFill="1" applyBorder="1" applyAlignment="1">
      <alignment horizontal="center" vertical="center" wrapText="1"/>
    </xf>
    <xf numFmtId="178" fontId="8" fillId="2" borderId="3"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79" fontId="8" fillId="0" borderId="2" xfId="0" applyNumberFormat="1" applyFont="1" applyBorder="1" applyAlignment="1">
      <alignment horizontal="center" vertical="center" wrapText="1"/>
    </xf>
    <xf numFmtId="179"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177" fontId="8" fillId="2" borderId="2" xfId="0" applyNumberFormat="1" applyFont="1" applyFill="1" applyBorder="1" applyAlignment="1">
      <alignment horizontal="center" vertical="center" wrapText="1"/>
    </xf>
    <xf numFmtId="177" fontId="8" fillId="2" borderId="3" xfId="0" applyNumberFormat="1"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78">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99CC"/>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00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DBA91-6B34-49CD-9149-1D632D64454B}">
  <dimension ref="A1:Y29"/>
  <sheetViews>
    <sheetView tabSelected="1" view="pageBreakPreview" zoomScaleNormal="50" zoomScaleSheetLayoutView="100" workbookViewId="0">
      <selection sqref="A1:P2"/>
    </sheetView>
  </sheetViews>
  <sheetFormatPr defaultColWidth="9" defaultRowHeight="16.5" x14ac:dyDescent="0.2"/>
  <cols>
    <col min="1" max="1" width="8.453125" style="14" customWidth="1"/>
    <col min="2" max="2" width="31.7265625" style="6" customWidth="1"/>
    <col min="3" max="3" width="45" style="6" customWidth="1"/>
    <col min="4" max="4" width="19.26953125" style="21" customWidth="1"/>
    <col min="5" max="5" width="25.6328125" style="22" customWidth="1"/>
    <col min="6" max="6" width="25" style="23" customWidth="1"/>
    <col min="7" max="7" width="37.90625" style="6" customWidth="1"/>
    <col min="8" max="8" width="37.90625" style="22" customWidth="1"/>
    <col min="9" max="10" width="16.7265625" style="11" customWidth="1"/>
    <col min="11" max="11" width="15.36328125" style="24" customWidth="1"/>
    <col min="12" max="12" width="15.36328125" style="26" customWidth="1"/>
    <col min="13" max="14" width="15.36328125" style="25" customWidth="1"/>
    <col min="15" max="15" width="15.36328125" style="26" customWidth="1"/>
    <col min="16" max="16" width="26.08984375" style="6" customWidth="1"/>
    <col min="17" max="17" width="41.26953125" style="15" customWidth="1"/>
    <col min="18" max="18" width="5.7265625" style="16" customWidth="1"/>
    <col min="19" max="19" width="9.08984375" style="17" bestFit="1" customWidth="1"/>
    <col min="20" max="20" width="13.26953125" style="18" bestFit="1" customWidth="1"/>
    <col min="21" max="21" width="11" style="19" customWidth="1"/>
    <col min="22" max="22" width="9.08984375" style="5" bestFit="1" customWidth="1"/>
    <col min="23" max="23" width="13.36328125" style="17" customWidth="1"/>
    <col min="24" max="24" width="18.36328125" style="17" customWidth="1"/>
    <col min="25" max="25" width="12.6328125" style="20" customWidth="1"/>
    <col min="26" max="26" width="14.26953125" style="5" bestFit="1" customWidth="1"/>
    <col min="27" max="27" width="10.08984375" style="5" customWidth="1"/>
    <col min="28" max="28" width="9" style="5" customWidth="1"/>
    <col min="29" max="16384" width="9" style="5"/>
  </cols>
  <sheetData>
    <row r="1" spans="1:25" s="12" customFormat="1" ht="14.25" customHeight="1" x14ac:dyDescent="0.2">
      <c r="A1" s="37" t="s">
        <v>0</v>
      </c>
      <c r="B1" s="37"/>
      <c r="C1" s="37"/>
      <c r="D1" s="37"/>
      <c r="E1" s="37"/>
      <c r="F1" s="37"/>
      <c r="G1" s="37"/>
      <c r="H1" s="37"/>
      <c r="I1" s="37"/>
      <c r="J1" s="37"/>
      <c r="K1" s="37"/>
      <c r="L1" s="37"/>
      <c r="M1" s="37"/>
      <c r="N1" s="37"/>
      <c r="O1" s="37"/>
      <c r="P1" s="37"/>
      <c r="Q1" s="8"/>
      <c r="R1" s="9"/>
      <c r="S1" s="6"/>
      <c r="T1" s="10"/>
      <c r="U1" s="11"/>
      <c r="W1" s="6"/>
      <c r="X1" s="6"/>
      <c r="Y1" s="13"/>
    </row>
    <row r="2" spans="1:25" ht="90" customHeight="1" x14ac:dyDescent="0.2">
      <c r="A2" s="38"/>
      <c r="B2" s="38"/>
      <c r="C2" s="38"/>
      <c r="D2" s="38"/>
      <c r="E2" s="38"/>
      <c r="F2" s="38"/>
      <c r="G2" s="38"/>
      <c r="H2" s="38"/>
      <c r="I2" s="38"/>
      <c r="J2" s="38"/>
      <c r="K2" s="38"/>
      <c r="L2" s="38"/>
      <c r="M2" s="38"/>
      <c r="N2" s="38"/>
      <c r="O2" s="38"/>
      <c r="P2" s="38"/>
      <c r="Q2" s="7"/>
      <c r="R2" s="5"/>
      <c r="S2" s="5"/>
      <c r="T2" s="5"/>
      <c r="U2" s="5"/>
      <c r="W2" s="5"/>
      <c r="X2" s="5"/>
      <c r="Y2" s="5"/>
    </row>
    <row r="3" spans="1:25" ht="90" customHeight="1" x14ac:dyDescent="0.2">
      <c r="A3" s="39"/>
      <c r="B3" s="41" t="s">
        <v>1</v>
      </c>
      <c r="C3" s="41" t="s">
        <v>2</v>
      </c>
      <c r="D3" s="41" t="s">
        <v>3</v>
      </c>
      <c r="E3" s="41" t="s">
        <v>4</v>
      </c>
      <c r="F3" s="43" t="s">
        <v>5</v>
      </c>
      <c r="G3" s="41" t="s">
        <v>6</v>
      </c>
      <c r="H3" s="45" t="s">
        <v>24</v>
      </c>
      <c r="I3" s="50" t="s">
        <v>7</v>
      </c>
      <c r="J3" s="50" t="s">
        <v>8</v>
      </c>
      <c r="K3" s="35" t="s">
        <v>9</v>
      </c>
      <c r="L3" s="45" t="s">
        <v>10</v>
      </c>
      <c r="M3" s="47" t="s">
        <v>11</v>
      </c>
      <c r="N3" s="48"/>
      <c r="O3" s="49"/>
      <c r="P3" s="41" t="s">
        <v>12</v>
      </c>
      <c r="Q3" s="7"/>
      <c r="R3" s="5"/>
      <c r="S3" s="5"/>
      <c r="T3" s="5"/>
      <c r="U3" s="5"/>
      <c r="W3" s="5"/>
      <c r="X3" s="5"/>
      <c r="Y3" s="5"/>
    </row>
    <row r="4" spans="1:25" ht="45.75" customHeight="1" x14ac:dyDescent="0.2">
      <c r="A4" s="40"/>
      <c r="B4" s="42"/>
      <c r="C4" s="42"/>
      <c r="D4" s="42"/>
      <c r="E4" s="42"/>
      <c r="F4" s="44"/>
      <c r="G4" s="42"/>
      <c r="H4" s="46"/>
      <c r="I4" s="51"/>
      <c r="J4" s="51"/>
      <c r="K4" s="36"/>
      <c r="L4" s="46"/>
      <c r="M4" s="34" t="s">
        <v>13</v>
      </c>
      <c r="N4" s="34" t="s">
        <v>14</v>
      </c>
      <c r="O4" s="34" t="s">
        <v>15</v>
      </c>
      <c r="P4" s="42"/>
      <c r="Q4" s="7"/>
      <c r="R4" s="5"/>
      <c r="S4" s="5"/>
      <c r="T4" s="5"/>
      <c r="U4" s="5"/>
      <c r="W4" s="5"/>
      <c r="X4" s="5"/>
      <c r="Y4" s="5"/>
    </row>
    <row r="5" spans="1:25" ht="147" customHeight="1" x14ac:dyDescent="0.2">
      <c r="A5" s="29">
        <f t="shared" ref="A5:A28" si="0">A4+1</f>
        <v>1</v>
      </c>
      <c r="B5" s="2" t="s">
        <v>106</v>
      </c>
      <c r="C5" s="3" t="s">
        <v>16</v>
      </c>
      <c r="D5" s="31">
        <v>45931</v>
      </c>
      <c r="E5" s="2" t="s">
        <v>25</v>
      </c>
      <c r="F5" s="27" t="s">
        <v>26</v>
      </c>
      <c r="G5" s="2" t="s">
        <v>27</v>
      </c>
      <c r="H5" s="2" t="s">
        <v>28</v>
      </c>
      <c r="I5" s="28">
        <v>452787060</v>
      </c>
      <c r="J5" s="28">
        <v>452787060</v>
      </c>
      <c r="K5" s="4">
        <f t="shared" ref="K5:K27" si="1">ROUNDDOWN(J5/I5,3)</f>
        <v>1</v>
      </c>
      <c r="L5" s="1" t="s">
        <v>18</v>
      </c>
      <c r="M5" s="1" t="s">
        <v>18</v>
      </c>
      <c r="N5" s="1" t="s">
        <v>18</v>
      </c>
      <c r="O5" s="1" t="s">
        <v>18</v>
      </c>
      <c r="P5" s="2" t="s">
        <v>17</v>
      </c>
      <c r="Q5" s="7"/>
      <c r="R5" s="5"/>
      <c r="S5" s="5"/>
      <c r="T5" s="5"/>
      <c r="U5" s="5"/>
      <c r="W5" s="5"/>
      <c r="X5" s="5"/>
      <c r="Y5" s="5"/>
    </row>
    <row r="6" spans="1:25" ht="99.75" customHeight="1" x14ac:dyDescent="0.2">
      <c r="A6" s="29">
        <f t="shared" si="0"/>
        <v>2</v>
      </c>
      <c r="B6" s="2" t="s">
        <v>29</v>
      </c>
      <c r="C6" s="3" t="s">
        <v>16</v>
      </c>
      <c r="D6" s="31">
        <v>45932</v>
      </c>
      <c r="E6" s="2" t="s">
        <v>30</v>
      </c>
      <c r="F6" s="27" t="s">
        <v>31</v>
      </c>
      <c r="G6" s="2" t="s">
        <v>32</v>
      </c>
      <c r="H6" s="2" t="s">
        <v>33</v>
      </c>
      <c r="I6" s="28">
        <v>59763000</v>
      </c>
      <c r="J6" s="28">
        <v>59761878</v>
      </c>
      <c r="K6" s="4">
        <f t="shared" si="1"/>
        <v>0.999</v>
      </c>
      <c r="L6" s="1" t="s">
        <v>18</v>
      </c>
      <c r="M6" s="1" t="s">
        <v>18</v>
      </c>
      <c r="N6" s="1" t="s">
        <v>18</v>
      </c>
      <c r="O6" s="1" t="s">
        <v>18</v>
      </c>
      <c r="P6" s="2" t="s">
        <v>17</v>
      </c>
      <c r="Q6" s="7"/>
      <c r="R6" s="5"/>
      <c r="S6" s="5"/>
      <c r="T6" s="5"/>
      <c r="U6" s="5"/>
      <c r="W6" s="5"/>
      <c r="X6" s="5"/>
      <c r="Y6" s="5"/>
    </row>
    <row r="7" spans="1:25" ht="99.75" customHeight="1" x14ac:dyDescent="0.2">
      <c r="A7" s="29">
        <f t="shared" si="0"/>
        <v>3</v>
      </c>
      <c r="B7" s="2" t="s">
        <v>107</v>
      </c>
      <c r="C7" s="3" t="s">
        <v>16</v>
      </c>
      <c r="D7" s="31">
        <v>45932</v>
      </c>
      <c r="E7" s="2" t="s">
        <v>34</v>
      </c>
      <c r="F7" s="27" t="s">
        <v>35</v>
      </c>
      <c r="G7" s="2" t="s">
        <v>36</v>
      </c>
      <c r="H7" s="2" t="s">
        <v>28</v>
      </c>
      <c r="I7" s="28" t="s">
        <v>37</v>
      </c>
      <c r="J7" s="28">
        <v>2251320</v>
      </c>
      <c r="K7" s="33" t="s">
        <v>37</v>
      </c>
      <c r="L7" s="1" t="s">
        <v>18</v>
      </c>
      <c r="M7" s="1" t="s">
        <v>18</v>
      </c>
      <c r="N7" s="1" t="s">
        <v>18</v>
      </c>
      <c r="O7" s="1" t="s">
        <v>18</v>
      </c>
      <c r="P7" s="2" t="s">
        <v>17</v>
      </c>
      <c r="Q7" s="7"/>
      <c r="R7" s="5"/>
      <c r="S7" s="5"/>
      <c r="T7" s="5"/>
      <c r="U7" s="5"/>
      <c r="W7" s="5"/>
      <c r="X7" s="5"/>
      <c r="Y7" s="5"/>
    </row>
    <row r="8" spans="1:25" ht="99.75" customHeight="1" x14ac:dyDescent="0.2">
      <c r="A8" s="29">
        <f t="shared" si="0"/>
        <v>4</v>
      </c>
      <c r="B8" s="2" t="s">
        <v>108</v>
      </c>
      <c r="C8" s="3" t="s">
        <v>16</v>
      </c>
      <c r="D8" s="31">
        <v>45936</v>
      </c>
      <c r="E8" s="2" t="s">
        <v>38</v>
      </c>
      <c r="F8" s="27" t="s">
        <v>39</v>
      </c>
      <c r="G8" s="2" t="s">
        <v>40</v>
      </c>
      <c r="H8" s="2" t="s">
        <v>41</v>
      </c>
      <c r="I8" s="28">
        <v>11715000</v>
      </c>
      <c r="J8" s="28">
        <v>11715000</v>
      </c>
      <c r="K8" s="4">
        <f t="shared" si="1"/>
        <v>1</v>
      </c>
      <c r="L8" s="1" t="s">
        <v>18</v>
      </c>
      <c r="M8" s="1" t="s">
        <v>18</v>
      </c>
      <c r="N8" s="1" t="s">
        <v>18</v>
      </c>
      <c r="O8" s="1" t="s">
        <v>18</v>
      </c>
      <c r="P8" s="2" t="s">
        <v>17</v>
      </c>
      <c r="Q8" s="7"/>
      <c r="R8" s="5"/>
      <c r="S8" s="5"/>
      <c r="T8" s="5"/>
      <c r="U8" s="5"/>
      <c r="W8" s="5"/>
      <c r="X8" s="5"/>
      <c r="Y8" s="5"/>
    </row>
    <row r="9" spans="1:25" ht="99.75" customHeight="1" x14ac:dyDescent="0.2">
      <c r="A9" s="29">
        <f t="shared" si="0"/>
        <v>5</v>
      </c>
      <c r="B9" s="2" t="s">
        <v>109</v>
      </c>
      <c r="C9" s="3" t="s">
        <v>16</v>
      </c>
      <c r="D9" s="31">
        <v>45936</v>
      </c>
      <c r="E9" s="2" t="s">
        <v>42</v>
      </c>
      <c r="F9" s="27" t="s">
        <v>43</v>
      </c>
      <c r="G9" s="2" t="s">
        <v>44</v>
      </c>
      <c r="H9" s="2" t="s">
        <v>45</v>
      </c>
      <c r="I9" s="28">
        <v>7245000</v>
      </c>
      <c r="J9" s="28">
        <v>6902500</v>
      </c>
      <c r="K9" s="4">
        <f t="shared" si="1"/>
        <v>0.95199999999999996</v>
      </c>
      <c r="L9" s="1" t="s">
        <v>18</v>
      </c>
      <c r="M9" s="1" t="s">
        <v>18</v>
      </c>
      <c r="N9" s="1" t="s">
        <v>18</v>
      </c>
      <c r="O9" s="1" t="s">
        <v>18</v>
      </c>
      <c r="P9" s="2" t="s">
        <v>17</v>
      </c>
      <c r="Q9" s="7"/>
      <c r="R9" s="5"/>
      <c r="S9" s="5"/>
      <c r="T9" s="5"/>
      <c r="U9" s="5"/>
      <c r="W9" s="5"/>
      <c r="X9" s="5"/>
      <c r="Y9" s="5"/>
    </row>
    <row r="10" spans="1:25" ht="99.75" customHeight="1" x14ac:dyDescent="0.2">
      <c r="A10" s="29">
        <f t="shared" si="0"/>
        <v>6</v>
      </c>
      <c r="B10" s="2" t="s">
        <v>108</v>
      </c>
      <c r="C10" s="3" t="s">
        <v>16</v>
      </c>
      <c r="D10" s="31">
        <v>45936</v>
      </c>
      <c r="E10" s="2" t="s">
        <v>46</v>
      </c>
      <c r="F10" s="27" t="s">
        <v>47</v>
      </c>
      <c r="G10" s="2" t="s">
        <v>48</v>
      </c>
      <c r="H10" s="2" t="s">
        <v>41</v>
      </c>
      <c r="I10" s="28">
        <v>6600000</v>
      </c>
      <c r="J10" s="28">
        <v>6600000</v>
      </c>
      <c r="K10" s="4">
        <f t="shared" si="1"/>
        <v>1</v>
      </c>
      <c r="L10" s="1" t="s">
        <v>18</v>
      </c>
      <c r="M10" s="1" t="s">
        <v>18</v>
      </c>
      <c r="N10" s="1" t="s">
        <v>18</v>
      </c>
      <c r="O10" s="1" t="s">
        <v>18</v>
      </c>
      <c r="P10" s="2" t="s">
        <v>17</v>
      </c>
      <c r="Q10" s="7"/>
      <c r="R10" s="5"/>
      <c r="S10" s="5"/>
      <c r="T10" s="5"/>
      <c r="U10" s="5"/>
      <c r="W10" s="5"/>
      <c r="X10" s="5"/>
      <c r="Y10" s="5"/>
    </row>
    <row r="11" spans="1:25" ht="99.75" customHeight="1" x14ac:dyDescent="0.2">
      <c r="A11" s="29">
        <f t="shared" si="0"/>
        <v>7</v>
      </c>
      <c r="B11" s="32" t="s">
        <v>110</v>
      </c>
      <c r="C11" s="3" t="s">
        <v>16</v>
      </c>
      <c r="D11" s="31">
        <v>45936</v>
      </c>
      <c r="E11" s="2" t="s">
        <v>49</v>
      </c>
      <c r="F11" s="27" t="s">
        <v>50</v>
      </c>
      <c r="G11" s="2" t="s">
        <v>51</v>
      </c>
      <c r="H11" s="2" t="s">
        <v>28</v>
      </c>
      <c r="I11" s="28">
        <v>2783000</v>
      </c>
      <c r="J11" s="28">
        <v>2783000</v>
      </c>
      <c r="K11" s="4">
        <f t="shared" si="1"/>
        <v>1</v>
      </c>
      <c r="L11" s="1" t="s">
        <v>18</v>
      </c>
      <c r="M11" s="1" t="s">
        <v>18</v>
      </c>
      <c r="N11" s="1" t="s">
        <v>18</v>
      </c>
      <c r="O11" s="1" t="s">
        <v>18</v>
      </c>
      <c r="P11" s="2" t="s">
        <v>17</v>
      </c>
      <c r="Q11" s="7"/>
      <c r="R11" s="5"/>
      <c r="S11" s="5"/>
      <c r="T11" s="5"/>
      <c r="U11" s="5"/>
      <c r="W11" s="5"/>
      <c r="X11" s="5"/>
      <c r="Y11" s="5"/>
    </row>
    <row r="12" spans="1:25" ht="99.75" customHeight="1" x14ac:dyDescent="0.2">
      <c r="A12" s="29">
        <f t="shared" si="0"/>
        <v>8</v>
      </c>
      <c r="B12" s="2" t="s">
        <v>111</v>
      </c>
      <c r="C12" s="3" t="s">
        <v>16</v>
      </c>
      <c r="D12" s="31">
        <v>45938</v>
      </c>
      <c r="E12" s="2" t="s">
        <v>52</v>
      </c>
      <c r="F12" s="27" t="s">
        <v>53</v>
      </c>
      <c r="G12" s="2" t="s">
        <v>19</v>
      </c>
      <c r="H12" s="2" t="s">
        <v>28</v>
      </c>
      <c r="I12" s="28">
        <v>8923396</v>
      </c>
      <c r="J12" s="28">
        <v>8923396</v>
      </c>
      <c r="K12" s="4">
        <f t="shared" si="1"/>
        <v>1</v>
      </c>
      <c r="L12" s="1" t="s">
        <v>18</v>
      </c>
      <c r="M12" s="2" t="s">
        <v>54</v>
      </c>
      <c r="N12" s="2" t="s">
        <v>55</v>
      </c>
      <c r="O12" s="1" t="s">
        <v>18</v>
      </c>
      <c r="P12" s="2" t="s">
        <v>17</v>
      </c>
      <c r="Q12" s="7"/>
      <c r="R12" s="5"/>
      <c r="S12" s="5"/>
      <c r="T12" s="5"/>
      <c r="U12" s="5"/>
      <c r="W12" s="5"/>
      <c r="X12" s="5"/>
      <c r="Y12" s="5"/>
    </row>
    <row r="13" spans="1:25" ht="99.75" customHeight="1" x14ac:dyDescent="0.2">
      <c r="A13" s="29">
        <f t="shared" si="0"/>
        <v>9</v>
      </c>
      <c r="B13" s="2" t="s">
        <v>112</v>
      </c>
      <c r="C13" s="3" t="s">
        <v>16</v>
      </c>
      <c r="D13" s="31">
        <v>45938</v>
      </c>
      <c r="E13" s="2" t="s">
        <v>52</v>
      </c>
      <c r="F13" s="27" t="s">
        <v>53</v>
      </c>
      <c r="G13" s="2" t="s">
        <v>19</v>
      </c>
      <c r="H13" s="2" t="s">
        <v>28</v>
      </c>
      <c r="I13" s="28">
        <v>4962934</v>
      </c>
      <c r="J13" s="28">
        <v>4962934</v>
      </c>
      <c r="K13" s="4">
        <f t="shared" si="1"/>
        <v>1</v>
      </c>
      <c r="L13" s="1" t="s">
        <v>18</v>
      </c>
      <c r="M13" s="2" t="s">
        <v>54</v>
      </c>
      <c r="N13" s="2" t="s">
        <v>55</v>
      </c>
      <c r="O13" s="1" t="s">
        <v>18</v>
      </c>
      <c r="P13" s="2" t="s">
        <v>17</v>
      </c>
      <c r="Q13" s="7"/>
      <c r="R13" s="5"/>
      <c r="S13" s="5"/>
      <c r="T13" s="5"/>
      <c r="U13" s="5"/>
      <c r="W13" s="5"/>
      <c r="X13" s="5"/>
      <c r="Y13" s="5"/>
    </row>
    <row r="14" spans="1:25" ht="99.75" customHeight="1" x14ac:dyDescent="0.2">
      <c r="A14" s="29">
        <f t="shared" si="0"/>
        <v>10</v>
      </c>
      <c r="B14" s="2" t="s">
        <v>113</v>
      </c>
      <c r="C14" s="3" t="s">
        <v>16</v>
      </c>
      <c r="D14" s="31">
        <v>45938</v>
      </c>
      <c r="E14" s="2" t="s">
        <v>56</v>
      </c>
      <c r="F14" s="27" t="s">
        <v>57</v>
      </c>
      <c r="G14" s="2" t="s">
        <v>58</v>
      </c>
      <c r="H14" s="2" t="s">
        <v>45</v>
      </c>
      <c r="I14" s="28">
        <v>1871000</v>
      </c>
      <c r="J14" s="28">
        <v>1795220</v>
      </c>
      <c r="K14" s="4">
        <f t="shared" si="1"/>
        <v>0.95899999999999996</v>
      </c>
      <c r="L14" s="1" t="s">
        <v>18</v>
      </c>
      <c r="M14" s="1" t="s">
        <v>18</v>
      </c>
      <c r="N14" s="1" t="s">
        <v>18</v>
      </c>
      <c r="O14" s="1" t="s">
        <v>18</v>
      </c>
      <c r="P14" s="2" t="s">
        <v>17</v>
      </c>
      <c r="Q14" s="7"/>
      <c r="R14" s="5"/>
      <c r="S14" s="5"/>
      <c r="T14" s="5"/>
      <c r="U14" s="5"/>
      <c r="W14" s="5"/>
      <c r="X14" s="5"/>
      <c r="Y14" s="5"/>
    </row>
    <row r="15" spans="1:25" ht="99.75" customHeight="1" x14ac:dyDescent="0.2">
      <c r="A15" s="29">
        <f t="shared" si="0"/>
        <v>11</v>
      </c>
      <c r="B15" s="2" t="s">
        <v>114</v>
      </c>
      <c r="C15" s="3" t="s">
        <v>16</v>
      </c>
      <c r="D15" s="31">
        <v>45946</v>
      </c>
      <c r="E15" s="2" t="s">
        <v>59</v>
      </c>
      <c r="F15" s="27" t="s">
        <v>60</v>
      </c>
      <c r="G15" s="2" t="s">
        <v>61</v>
      </c>
      <c r="H15" s="2" t="s">
        <v>62</v>
      </c>
      <c r="I15" s="28" t="s">
        <v>37</v>
      </c>
      <c r="J15" s="28">
        <v>5082000</v>
      </c>
      <c r="K15" s="28" t="s">
        <v>37</v>
      </c>
      <c r="L15" s="1" t="s">
        <v>18</v>
      </c>
      <c r="M15" s="1" t="s">
        <v>18</v>
      </c>
      <c r="N15" s="1" t="s">
        <v>18</v>
      </c>
      <c r="O15" s="1" t="s">
        <v>18</v>
      </c>
      <c r="P15" s="2" t="s">
        <v>63</v>
      </c>
      <c r="Q15" s="7"/>
      <c r="R15" s="5"/>
      <c r="S15" s="5"/>
      <c r="T15" s="5"/>
      <c r="U15" s="5"/>
      <c r="W15" s="5"/>
      <c r="X15" s="5"/>
      <c r="Y15" s="5"/>
    </row>
    <row r="16" spans="1:25" ht="99.75" customHeight="1" x14ac:dyDescent="0.2">
      <c r="A16" s="29">
        <f t="shared" si="0"/>
        <v>12</v>
      </c>
      <c r="B16" s="32" t="s">
        <v>115</v>
      </c>
      <c r="C16" s="3" t="s">
        <v>16</v>
      </c>
      <c r="D16" s="31">
        <v>45950</v>
      </c>
      <c r="E16" s="2" t="s">
        <v>64</v>
      </c>
      <c r="F16" s="27" t="s">
        <v>65</v>
      </c>
      <c r="G16" s="2" t="s">
        <v>66</v>
      </c>
      <c r="H16" s="2" t="s">
        <v>67</v>
      </c>
      <c r="I16" s="28">
        <v>5678600</v>
      </c>
      <c r="J16" s="28">
        <v>5665000</v>
      </c>
      <c r="K16" s="4">
        <f t="shared" si="1"/>
        <v>0.997</v>
      </c>
      <c r="L16" s="1" t="s">
        <v>18</v>
      </c>
      <c r="M16" s="1" t="s">
        <v>18</v>
      </c>
      <c r="N16" s="1" t="s">
        <v>18</v>
      </c>
      <c r="O16" s="1" t="s">
        <v>18</v>
      </c>
      <c r="P16" s="2" t="s">
        <v>17</v>
      </c>
      <c r="Q16" s="7"/>
      <c r="R16" s="5"/>
      <c r="S16" s="5"/>
      <c r="T16" s="5"/>
      <c r="U16" s="5"/>
      <c r="W16" s="5"/>
      <c r="X16" s="5"/>
      <c r="Y16" s="5"/>
    </row>
    <row r="17" spans="1:25" ht="99.75" customHeight="1" x14ac:dyDescent="0.2">
      <c r="A17" s="29">
        <f t="shared" si="0"/>
        <v>13</v>
      </c>
      <c r="B17" s="32" t="s">
        <v>116</v>
      </c>
      <c r="C17" s="3" t="s">
        <v>16</v>
      </c>
      <c r="D17" s="31">
        <v>45951</v>
      </c>
      <c r="E17" s="2" t="s">
        <v>68</v>
      </c>
      <c r="F17" s="27" t="s">
        <v>69</v>
      </c>
      <c r="G17" s="2" t="s">
        <v>70</v>
      </c>
      <c r="H17" s="2" t="s">
        <v>41</v>
      </c>
      <c r="I17" s="28">
        <v>17973450</v>
      </c>
      <c r="J17" s="28">
        <v>17973450</v>
      </c>
      <c r="K17" s="4">
        <f t="shared" si="1"/>
        <v>1</v>
      </c>
      <c r="L17" s="1" t="s">
        <v>18</v>
      </c>
      <c r="M17" s="1" t="s">
        <v>18</v>
      </c>
      <c r="N17" s="1" t="s">
        <v>18</v>
      </c>
      <c r="O17" s="1" t="s">
        <v>18</v>
      </c>
      <c r="P17" s="2" t="s">
        <v>17</v>
      </c>
      <c r="Q17" s="7"/>
      <c r="R17" s="5"/>
      <c r="S17" s="5"/>
      <c r="T17" s="5"/>
      <c r="U17" s="5"/>
      <c r="W17" s="5"/>
      <c r="X17" s="5"/>
      <c r="Y17" s="5"/>
    </row>
    <row r="18" spans="1:25" ht="99.75" customHeight="1" x14ac:dyDescent="0.2">
      <c r="A18" s="29">
        <f t="shared" si="0"/>
        <v>14</v>
      </c>
      <c r="B18" s="2" t="s">
        <v>117</v>
      </c>
      <c r="C18" s="3" t="s">
        <v>16</v>
      </c>
      <c r="D18" s="31">
        <v>45951</v>
      </c>
      <c r="E18" s="2" t="s">
        <v>71</v>
      </c>
      <c r="F18" s="27" t="s">
        <v>72</v>
      </c>
      <c r="G18" s="2" t="s">
        <v>73</v>
      </c>
      <c r="H18" s="2" t="s">
        <v>62</v>
      </c>
      <c r="I18" s="28">
        <v>10000000</v>
      </c>
      <c r="J18" s="28">
        <v>9999000</v>
      </c>
      <c r="K18" s="4">
        <f t="shared" si="1"/>
        <v>0.999</v>
      </c>
      <c r="L18" s="1" t="s">
        <v>18</v>
      </c>
      <c r="M18" s="1" t="s">
        <v>18</v>
      </c>
      <c r="N18" s="1" t="s">
        <v>18</v>
      </c>
      <c r="O18" s="1" t="s">
        <v>18</v>
      </c>
      <c r="P18" s="2" t="s">
        <v>17</v>
      </c>
      <c r="Q18" s="7"/>
      <c r="R18" s="5"/>
      <c r="S18" s="5"/>
      <c r="T18" s="5"/>
      <c r="U18" s="5"/>
      <c r="W18" s="5"/>
      <c r="X18" s="5"/>
      <c r="Y18" s="5"/>
    </row>
    <row r="19" spans="1:25" ht="99.75" customHeight="1" x14ac:dyDescent="0.2">
      <c r="A19" s="29">
        <f t="shared" si="0"/>
        <v>15</v>
      </c>
      <c r="B19" s="32" t="s">
        <v>118</v>
      </c>
      <c r="C19" s="3" t="s">
        <v>16</v>
      </c>
      <c r="D19" s="31">
        <v>45951</v>
      </c>
      <c r="E19" s="2" t="s">
        <v>74</v>
      </c>
      <c r="F19" s="27" t="s">
        <v>75</v>
      </c>
      <c r="G19" s="2" t="s">
        <v>76</v>
      </c>
      <c r="H19" s="2" t="s">
        <v>77</v>
      </c>
      <c r="I19" s="28">
        <v>9312160</v>
      </c>
      <c r="J19" s="28">
        <v>9312160</v>
      </c>
      <c r="K19" s="4">
        <f t="shared" si="1"/>
        <v>1</v>
      </c>
      <c r="L19" s="1" t="s">
        <v>18</v>
      </c>
      <c r="M19" s="1" t="s">
        <v>18</v>
      </c>
      <c r="N19" s="1" t="s">
        <v>18</v>
      </c>
      <c r="O19" s="1" t="s">
        <v>18</v>
      </c>
      <c r="P19" s="2" t="s">
        <v>17</v>
      </c>
      <c r="Q19" s="7"/>
      <c r="R19" s="5"/>
      <c r="S19" s="5"/>
      <c r="T19" s="5"/>
      <c r="U19" s="5"/>
      <c r="W19" s="5"/>
      <c r="X19" s="5"/>
      <c r="Y19" s="5"/>
    </row>
    <row r="20" spans="1:25" ht="99.75" customHeight="1" x14ac:dyDescent="0.2">
      <c r="A20" s="29">
        <f t="shared" si="0"/>
        <v>16</v>
      </c>
      <c r="B20" s="32" t="s">
        <v>119</v>
      </c>
      <c r="C20" s="3" t="s">
        <v>16</v>
      </c>
      <c r="D20" s="31">
        <v>45951</v>
      </c>
      <c r="E20" s="2" t="s">
        <v>78</v>
      </c>
      <c r="F20" s="27" t="s">
        <v>79</v>
      </c>
      <c r="G20" s="2" t="s">
        <v>80</v>
      </c>
      <c r="H20" s="2" t="s">
        <v>81</v>
      </c>
      <c r="I20" s="28">
        <v>4996332</v>
      </c>
      <c r="J20" s="28">
        <v>4996332</v>
      </c>
      <c r="K20" s="4">
        <f t="shared" si="1"/>
        <v>1</v>
      </c>
      <c r="L20" s="1" t="s">
        <v>18</v>
      </c>
      <c r="M20" s="1" t="s">
        <v>18</v>
      </c>
      <c r="N20" s="1" t="s">
        <v>18</v>
      </c>
      <c r="O20" s="1" t="s">
        <v>18</v>
      </c>
      <c r="P20" s="2" t="s">
        <v>17</v>
      </c>
      <c r="Q20" s="7"/>
      <c r="R20" s="5"/>
      <c r="S20" s="5"/>
      <c r="T20" s="5"/>
      <c r="U20" s="5"/>
      <c r="W20" s="5"/>
      <c r="X20" s="5"/>
      <c r="Y20" s="5"/>
    </row>
    <row r="21" spans="1:25" ht="99.75" customHeight="1" x14ac:dyDescent="0.2">
      <c r="A21" s="29">
        <f t="shared" si="0"/>
        <v>17</v>
      </c>
      <c r="B21" s="2" t="s">
        <v>82</v>
      </c>
      <c r="C21" s="3" t="s">
        <v>16</v>
      </c>
      <c r="D21" s="31">
        <v>45953</v>
      </c>
      <c r="E21" s="2" t="s">
        <v>83</v>
      </c>
      <c r="F21" s="27" t="s">
        <v>84</v>
      </c>
      <c r="G21" s="2" t="s">
        <v>85</v>
      </c>
      <c r="H21" s="2" t="s">
        <v>28</v>
      </c>
      <c r="I21" s="28">
        <v>43000000</v>
      </c>
      <c r="J21" s="28">
        <v>43000000</v>
      </c>
      <c r="K21" s="4">
        <f t="shared" si="1"/>
        <v>1</v>
      </c>
      <c r="L21" s="1" t="s">
        <v>18</v>
      </c>
      <c r="M21" s="1" t="s">
        <v>18</v>
      </c>
      <c r="N21" s="1" t="s">
        <v>18</v>
      </c>
      <c r="O21" s="1" t="s">
        <v>18</v>
      </c>
      <c r="P21" s="2" t="s">
        <v>17</v>
      </c>
      <c r="Q21" s="7"/>
      <c r="R21" s="5"/>
      <c r="S21" s="5"/>
      <c r="T21" s="5"/>
      <c r="U21" s="5"/>
      <c r="W21" s="5"/>
      <c r="X21" s="5"/>
      <c r="Y21" s="5"/>
    </row>
    <row r="22" spans="1:25" ht="99.75" customHeight="1" x14ac:dyDescent="0.2">
      <c r="A22" s="29">
        <f t="shared" si="0"/>
        <v>18</v>
      </c>
      <c r="B22" s="2" t="s">
        <v>120</v>
      </c>
      <c r="C22" s="3" t="s">
        <v>16</v>
      </c>
      <c r="D22" s="31">
        <v>45953</v>
      </c>
      <c r="E22" s="2" t="s">
        <v>86</v>
      </c>
      <c r="F22" s="27" t="s">
        <v>87</v>
      </c>
      <c r="G22" s="2" t="s">
        <v>88</v>
      </c>
      <c r="H22" s="2" t="s">
        <v>28</v>
      </c>
      <c r="I22" s="28">
        <v>2739000</v>
      </c>
      <c r="J22" s="28">
        <v>2739000</v>
      </c>
      <c r="K22" s="4">
        <f t="shared" si="1"/>
        <v>1</v>
      </c>
      <c r="L22" s="1" t="s">
        <v>18</v>
      </c>
      <c r="M22" s="1" t="s">
        <v>18</v>
      </c>
      <c r="N22" s="1" t="s">
        <v>18</v>
      </c>
      <c r="O22" s="1" t="s">
        <v>18</v>
      </c>
      <c r="P22" s="2" t="s">
        <v>17</v>
      </c>
      <c r="Q22" s="7"/>
      <c r="R22" s="5"/>
      <c r="S22" s="5"/>
      <c r="T22" s="5"/>
      <c r="U22" s="5"/>
      <c r="W22" s="5"/>
      <c r="X22" s="5"/>
      <c r="Y22" s="5"/>
    </row>
    <row r="23" spans="1:25" ht="99.75" customHeight="1" x14ac:dyDescent="0.2">
      <c r="A23" s="29">
        <f t="shared" si="0"/>
        <v>19</v>
      </c>
      <c r="B23" s="2" t="s">
        <v>121</v>
      </c>
      <c r="C23" s="3" t="s">
        <v>16</v>
      </c>
      <c r="D23" s="31">
        <v>45953</v>
      </c>
      <c r="E23" s="2" t="s">
        <v>89</v>
      </c>
      <c r="F23" s="27" t="s">
        <v>90</v>
      </c>
      <c r="G23" s="2" t="s">
        <v>91</v>
      </c>
      <c r="H23" s="2" t="s">
        <v>92</v>
      </c>
      <c r="I23" s="28" t="s">
        <v>37</v>
      </c>
      <c r="J23" s="28">
        <v>12011185</v>
      </c>
      <c r="K23" s="28" t="s">
        <v>37</v>
      </c>
      <c r="L23" s="1" t="s">
        <v>18</v>
      </c>
      <c r="M23" s="1" t="s">
        <v>18</v>
      </c>
      <c r="N23" s="1" t="s">
        <v>18</v>
      </c>
      <c r="O23" s="1" t="s">
        <v>18</v>
      </c>
      <c r="P23" s="2" t="s">
        <v>93</v>
      </c>
      <c r="Q23" s="7"/>
      <c r="R23" s="5"/>
      <c r="S23" s="5"/>
      <c r="T23" s="5"/>
      <c r="U23" s="5"/>
      <c r="W23" s="5"/>
      <c r="X23" s="5"/>
      <c r="Y23" s="5"/>
    </row>
    <row r="24" spans="1:25" ht="99.75" customHeight="1" x14ac:dyDescent="0.2">
      <c r="A24" s="29">
        <f t="shared" si="0"/>
        <v>20</v>
      </c>
      <c r="B24" s="2" t="s">
        <v>94</v>
      </c>
      <c r="C24" s="3" t="s">
        <v>16</v>
      </c>
      <c r="D24" s="31">
        <v>45954</v>
      </c>
      <c r="E24" s="2" t="s">
        <v>95</v>
      </c>
      <c r="F24" s="27" t="s">
        <v>96</v>
      </c>
      <c r="G24" s="2" t="s">
        <v>97</v>
      </c>
      <c r="H24" s="2" t="s">
        <v>28</v>
      </c>
      <c r="I24" s="28">
        <v>4760306</v>
      </c>
      <c r="J24" s="28">
        <v>4760306</v>
      </c>
      <c r="K24" s="4">
        <f t="shared" si="1"/>
        <v>1</v>
      </c>
      <c r="L24" s="1" t="s">
        <v>18</v>
      </c>
      <c r="M24" s="1" t="s">
        <v>18</v>
      </c>
      <c r="N24" s="1" t="s">
        <v>18</v>
      </c>
      <c r="O24" s="1" t="s">
        <v>18</v>
      </c>
      <c r="P24" s="2" t="s">
        <v>17</v>
      </c>
      <c r="Q24" s="7"/>
      <c r="R24" s="5"/>
      <c r="S24" s="5"/>
      <c r="T24" s="5"/>
      <c r="U24" s="5"/>
      <c r="W24" s="5"/>
      <c r="X24" s="5"/>
      <c r="Y24" s="5"/>
    </row>
    <row r="25" spans="1:25" ht="99.75" customHeight="1" x14ac:dyDescent="0.2">
      <c r="A25" s="29">
        <f t="shared" si="0"/>
        <v>21</v>
      </c>
      <c r="B25" s="2" t="s">
        <v>98</v>
      </c>
      <c r="C25" s="3" t="s">
        <v>16</v>
      </c>
      <c r="D25" s="31">
        <v>45957</v>
      </c>
      <c r="E25" s="2" t="s">
        <v>20</v>
      </c>
      <c r="F25" s="27" t="s">
        <v>21</v>
      </c>
      <c r="G25" s="2" t="s">
        <v>22</v>
      </c>
      <c r="H25" s="2" t="s">
        <v>99</v>
      </c>
      <c r="I25" s="28">
        <v>10279943</v>
      </c>
      <c r="J25" s="28">
        <v>10251747</v>
      </c>
      <c r="K25" s="4">
        <f t="shared" si="1"/>
        <v>0.997</v>
      </c>
      <c r="L25" s="1" t="s">
        <v>18</v>
      </c>
      <c r="M25" s="1" t="s">
        <v>18</v>
      </c>
      <c r="N25" s="1" t="s">
        <v>18</v>
      </c>
      <c r="O25" s="1" t="s">
        <v>18</v>
      </c>
      <c r="P25" s="2" t="s">
        <v>17</v>
      </c>
      <c r="Q25" s="7"/>
      <c r="R25" s="5"/>
      <c r="S25" s="5"/>
      <c r="T25" s="5"/>
      <c r="U25" s="5"/>
      <c r="W25" s="5"/>
      <c r="X25" s="5"/>
      <c r="Y25" s="5"/>
    </row>
    <row r="26" spans="1:25" ht="99.75" customHeight="1" x14ac:dyDescent="0.2">
      <c r="A26" s="29">
        <f t="shared" si="0"/>
        <v>22</v>
      </c>
      <c r="B26" s="2" t="s">
        <v>100</v>
      </c>
      <c r="C26" s="3" t="s">
        <v>16</v>
      </c>
      <c r="D26" s="31">
        <v>45958</v>
      </c>
      <c r="E26" s="2" t="s">
        <v>83</v>
      </c>
      <c r="F26" s="27" t="s">
        <v>84</v>
      </c>
      <c r="G26" s="2" t="s">
        <v>85</v>
      </c>
      <c r="H26" s="2" t="s">
        <v>28</v>
      </c>
      <c r="I26" s="28">
        <v>16500000</v>
      </c>
      <c r="J26" s="28">
        <v>16500000</v>
      </c>
      <c r="K26" s="4">
        <f t="shared" si="1"/>
        <v>1</v>
      </c>
      <c r="L26" s="1" t="s">
        <v>18</v>
      </c>
      <c r="M26" s="1" t="s">
        <v>18</v>
      </c>
      <c r="N26" s="1" t="s">
        <v>18</v>
      </c>
      <c r="O26" s="1" t="s">
        <v>18</v>
      </c>
      <c r="P26" s="2" t="s">
        <v>17</v>
      </c>
      <c r="Q26" s="7"/>
      <c r="R26" s="5"/>
      <c r="S26" s="5"/>
      <c r="T26" s="5"/>
      <c r="U26" s="5"/>
      <c r="W26" s="5"/>
      <c r="X26" s="5"/>
      <c r="Y26" s="5"/>
    </row>
    <row r="27" spans="1:25" ht="99.75" customHeight="1" x14ac:dyDescent="0.2">
      <c r="A27" s="29">
        <f t="shared" si="0"/>
        <v>23</v>
      </c>
      <c r="B27" s="32" t="s">
        <v>101</v>
      </c>
      <c r="C27" s="3" t="s">
        <v>16</v>
      </c>
      <c r="D27" s="31">
        <v>45961</v>
      </c>
      <c r="E27" s="2" t="s">
        <v>74</v>
      </c>
      <c r="F27" s="27" t="s">
        <v>75</v>
      </c>
      <c r="G27" s="2" t="s">
        <v>76</v>
      </c>
      <c r="H27" s="2" t="s">
        <v>102</v>
      </c>
      <c r="I27" s="28">
        <v>7473000</v>
      </c>
      <c r="J27" s="28">
        <v>7472960</v>
      </c>
      <c r="K27" s="4">
        <f t="shared" si="1"/>
        <v>0.999</v>
      </c>
      <c r="L27" s="1" t="s">
        <v>18</v>
      </c>
      <c r="M27" s="1" t="s">
        <v>18</v>
      </c>
      <c r="N27" s="1" t="s">
        <v>18</v>
      </c>
      <c r="O27" s="1" t="s">
        <v>18</v>
      </c>
      <c r="P27" s="2" t="s">
        <v>17</v>
      </c>
      <c r="Q27" s="7"/>
      <c r="R27" s="5"/>
      <c r="S27" s="5"/>
      <c r="T27" s="5"/>
      <c r="U27" s="5"/>
      <c r="W27" s="5"/>
      <c r="X27" s="5"/>
      <c r="Y27" s="5"/>
    </row>
    <row r="28" spans="1:25" ht="99.75" customHeight="1" x14ac:dyDescent="0.2">
      <c r="A28" s="29">
        <f t="shared" si="0"/>
        <v>24</v>
      </c>
      <c r="B28" s="2" t="s">
        <v>122</v>
      </c>
      <c r="C28" s="3" t="s">
        <v>16</v>
      </c>
      <c r="D28" s="31">
        <v>45961</v>
      </c>
      <c r="E28" s="2" t="s">
        <v>103</v>
      </c>
      <c r="F28" s="27" t="s">
        <v>104</v>
      </c>
      <c r="G28" s="2" t="s">
        <v>105</v>
      </c>
      <c r="H28" s="2" t="s">
        <v>123</v>
      </c>
      <c r="I28" s="28" t="s">
        <v>37</v>
      </c>
      <c r="J28" s="28">
        <v>2365440</v>
      </c>
      <c r="K28" s="33" t="s">
        <v>37</v>
      </c>
      <c r="L28" s="1" t="s">
        <v>18</v>
      </c>
      <c r="M28" s="1" t="s">
        <v>18</v>
      </c>
      <c r="N28" s="1" t="s">
        <v>18</v>
      </c>
      <c r="O28" s="1" t="s">
        <v>18</v>
      </c>
      <c r="P28" s="2" t="s">
        <v>17</v>
      </c>
      <c r="Q28" s="7"/>
      <c r="R28" s="5"/>
      <c r="S28" s="5"/>
      <c r="T28" s="5"/>
      <c r="U28" s="5"/>
      <c r="W28" s="5"/>
      <c r="X28" s="5"/>
      <c r="Y28" s="5"/>
    </row>
    <row r="29" spans="1:25" ht="32.25" customHeight="1" x14ac:dyDescent="0.2">
      <c r="A29" s="30" t="s">
        <v>23</v>
      </c>
    </row>
  </sheetData>
  <autoFilter ref="A4:AB29" xr:uid="{B3ADBA91-6B34-49CD-9149-1D632D64454B}"/>
  <mergeCells count="15">
    <mergeCell ref="K3:K4"/>
    <mergeCell ref="A1:P2"/>
    <mergeCell ref="A3:A4"/>
    <mergeCell ref="B3:B4"/>
    <mergeCell ref="C3:C4"/>
    <mergeCell ref="D3:D4"/>
    <mergeCell ref="E3:E4"/>
    <mergeCell ref="F3:F4"/>
    <mergeCell ref="L3:L4"/>
    <mergeCell ref="M3:O3"/>
    <mergeCell ref="P3:P4"/>
    <mergeCell ref="G3:G4"/>
    <mergeCell ref="H3:H4"/>
    <mergeCell ref="I3:I4"/>
    <mergeCell ref="J3:J4"/>
  </mergeCells>
  <phoneticPr fontId="6"/>
  <conditionalFormatting sqref="K5:K6">
    <cfRule type="expression" dxfId="77" priority="1083" stopIfTrue="1">
      <formula>#REF!="秘"</formula>
    </cfRule>
    <cfRule type="expression" dxfId="76" priority="1084" stopIfTrue="1">
      <formula>$AJ5=1</formula>
    </cfRule>
    <cfRule type="expression" dxfId="75" priority="1089" stopIfTrue="1">
      <formula>$B5="秘"</formula>
    </cfRule>
    <cfRule type="expression" dxfId="74" priority="1088" stopIfTrue="1">
      <formula>#REF!="随意（単価）"</formula>
    </cfRule>
    <cfRule type="expression" dxfId="73" priority="1087" stopIfTrue="1">
      <formula>#REF!=1</formula>
    </cfRule>
    <cfRule type="expression" dxfId="72" priority="1085" stopIfTrue="1">
      <formula>#REF!="随意（単価）"</formula>
    </cfRule>
    <cfRule type="expression" dxfId="71" priority="1086" stopIfTrue="1">
      <formula>#REF!="秘"</formula>
    </cfRule>
    <cfRule type="expression" dxfId="70" priority="1078" stopIfTrue="1">
      <formula>#REF!=1</formula>
    </cfRule>
    <cfRule type="expression" dxfId="69" priority="1079" stopIfTrue="1">
      <formula>#REF!="随意（単価）"</formula>
    </cfRule>
    <cfRule type="expression" dxfId="68" priority="1080" stopIfTrue="1">
      <formula>#REF!="秘"</formula>
    </cfRule>
    <cfRule type="expression" dxfId="67" priority="1081" stopIfTrue="1">
      <formula>$AI5=1</formula>
    </cfRule>
    <cfRule type="expression" dxfId="66" priority="1082" stopIfTrue="1">
      <formula>#REF!="随意（単価）"</formula>
    </cfRule>
  </conditionalFormatting>
  <conditionalFormatting sqref="K8">
    <cfRule type="expression" dxfId="65" priority="1092" stopIfTrue="1">
      <formula>#REF!="秘"</formula>
    </cfRule>
    <cfRule type="expression" dxfId="64" priority="1091" stopIfTrue="1">
      <formula>#REF!="随意（単価）"</formula>
    </cfRule>
  </conditionalFormatting>
  <conditionalFormatting sqref="K8:K9">
    <cfRule type="expression" dxfId="63" priority="210" stopIfTrue="1">
      <formula>#REF!="随意（単価）"</formula>
    </cfRule>
    <cfRule type="expression" dxfId="62" priority="211" stopIfTrue="1">
      <formula>#REF!="秘"</formula>
    </cfRule>
  </conditionalFormatting>
  <conditionalFormatting sqref="K8:K13">
    <cfRule type="expression" dxfId="61" priority="1095" stopIfTrue="1">
      <formula>$B8="秘"</formula>
    </cfRule>
    <cfRule type="expression" dxfId="60" priority="1093" stopIfTrue="1">
      <formula>#REF!=1</formula>
    </cfRule>
    <cfRule type="expression" dxfId="59" priority="1090" stopIfTrue="1">
      <formula>$AJ8=1</formula>
    </cfRule>
  </conditionalFormatting>
  <conditionalFormatting sqref="K8:K14">
    <cfRule type="expression" dxfId="58" priority="155" stopIfTrue="1">
      <formula>$AI8=1</formula>
    </cfRule>
    <cfRule type="expression" dxfId="57" priority="1094" stopIfTrue="1">
      <formula>#REF!="随意（単価）"</formula>
    </cfRule>
    <cfRule type="expression" dxfId="56" priority="153" stopIfTrue="1">
      <formula>#REF!="随意（単価）"</formula>
    </cfRule>
    <cfRule type="expression" dxfId="55" priority="154" stopIfTrue="1">
      <formula>#REF!="秘"</formula>
    </cfRule>
  </conditionalFormatting>
  <conditionalFormatting sqref="K9:K10">
    <cfRule type="expression" dxfId="54" priority="204" stopIfTrue="1">
      <formula>#REF!="随意（単価）"</formula>
    </cfRule>
    <cfRule type="expression" dxfId="53" priority="205" stopIfTrue="1">
      <formula>#REF!="秘"</formula>
    </cfRule>
  </conditionalFormatting>
  <conditionalFormatting sqref="K10:K11">
    <cfRule type="expression" dxfId="52" priority="199" stopIfTrue="1">
      <formula>#REF!="秘"</formula>
    </cfRule>
    <cfRule type="expression" dxfId="51" priority="198" stopIfTrue="1">
      <formula>#REF!="随意（単価）"</formula>
    </cfRule>
  </conditionalFormatting>
  <conditionalFormatting sqref="K11:K12">
    <cfRule type="expression" dxfId="50" priority="193" stopIfTrue="1">
      <formula>#REF!="秘"</formula>
    </cfRule>
    <cfRule type="expression" dxfId="49" priority="192" stopIfTrue="1">
      <formula>#REF!="随意（単価）"</formula>
    </cfRule>
  </conditionalFormatting>
  <conditionalFormatting sqref="K12:K13">
    <cfRule type="expression" dxfId="48" priority="187" stopIfTrue="1">
      <formula>#REF!="秘"</formula>
    </cfRule>
    <cfRule type="expression" dxfId="47" priority="186" stopIfTrue="1">
      <formula>#REF!="随意（単価）"</formula>
    </cfRule>
  </conditionalFormatting>
  <conditionalFormatting sqref="K13:K14 K16">
    <cfRule type="expression" dxfId="46" priority="181" stopIfTrue="1">
      <formula>#REF!="秘"</formula>
    </cfRule>
  </conditionalFormatting>
  <conditionalFormatting sqref="K13:K14 K16:K22">
    <cfRule type="expression" dxfId="45" priority="180" stopIfTrue="1">
      <formula>#REF!="随意（単価）"</formula>
    </cfRule>
  </conditionalFormatting>
  <conditionalFormatting sqref="K14">
    <cfRule type="expression" dxfId="44" priority="1109" stopIfTrue="1">
      <formula>#REF!="秘"</formula>
    </cfRule>
    <cfRule type="expression" dxfId="43" priority="1110" stopIfTrue="1">
      <formula>$AJ14=1</formula>
    </cfRule>
    <cfRule type="expression" dxfId="42" priority="1111" stopIfTrue="1">
      <formula>#REF!=1</formula>
    </cfRule>
    <cfRule type="expression" dxfId="41" priority="1112" stopIfTrue="1">
      <formula>#REF!="随意（単価）"</formula>
    </cfRule>
    <cfRule type="expression" dxfId="40" priority="1113" stopIfTrue="1">
      <formula>$B14="秘"</formula>
    </cfRule>
  </conditionalFormatting>
  <conditionalFormatting sqref="K16">
    <cfRule type="expression" dxfId="39" priority="1114" stopIfTrue="1">
      <formula>$AJ16=1</formula>
    </cfRule>
    <cfRule type="expression" dxfId="38" priority="1115" stopIfTrue="1">
      <formula>#REF!="随意（単価）"</formula>
    </cfRule>
    <cfRule type="expression" dxfId="37" priority="1116" stopIfTrue="1">
      <formula>$B16="秘"</formula>
    </cfRule>
  </conditionalFormatting>
  <conditionalFormatting sqref="K16:K18">
    <cfRule type="expression" dxfId="36" priority="124" stopIfTrue="1">
      <formula>#REF!="随意（単価）"</formula>
    </cfRule>
    <cfRule type="expression" dxfId="35" priority="125" stopIfTrue="1">
      <formula>#REF!="秘"</formula>
    </cfRule>
  </conditionalFormatting>
  <conditionalFormatting sqref="K16:K22 K8:K14">
    <cfRule type="expression" dxfId="34" priority="132" stopIfTrue="1">
      <formula>#REF!=1</formula>
    </cfRule>
  </conditionalFormatting>
  <conditionalFormatting sqref="K16:K22 K24:K26">
    <cfRule type="expression" dxfId="33" priority="24" stopIfTrue="1">
      <formula>$AI16=1</formula>
    </cfRule>
  </conditionalFormatting>
  <conditionalFormatting sqref="K16:K22 K24:K28">
    <cfRule type="expression" dxfId="32" priority="2" stopIfTrue="1">
      <formula>#REF!="随意（単価）"</formula>
    </cfRule>
    <cfRule type="expression" dxfId="31" priority="9" stopIfTrue="1">
      <formula>#REF!="秘"</formula>
    </cfRule>
    <cfRule type="expression" dxfId="30" priority="1" stopIfTrue="1">
      <formula>#REF!=1</formula>
    </cfRule>
  </conditionalFormatting>
  <conditionalFormatting sqref="K17:K19">
    <cfRule type="expression" dxfId="29" priority="101" stopIfTrue="1">
      <formula>#REF!="秘"</formula>
    </cfRule>
    <cfRule type="expression" dxfId="28" priority="100" stopIfTrue="1">
      <formula>#REF!="随意（単価）"</formula>
    </cfRule>
  </conditionalFormatting>
  <conditionalFormatting sqref="K17:K22">
    <cfRule type="expression" dxfId="27" priority="1052" stopIfTrue="1">
      <formula>$B17="秘"</formula>
    </cfRule>
    <cfRule type="expression" dxfId="26" priority="105" stopIfTrue="1">
      <formula>$AJ17=1</formula>
    </cfRule>
  </conditionalFormatting>
  <conditionalFormatting sqref="K19:K20">
    <cfRule type="expression" dxfId="25" priority="94" stopIfTrue="1">
      <formula>#REF!="随意（単価）"</formula>
    </cfRule>
    <cfRule type="expression" dxfId="24" priority="95" stopIfTrue="1">
      <formula>#REF!="秘"</formula>
    </cfRule>
  </conditionalFormatting>
  <conditionalFormatting sqref="K20:K22">
    <cfRule type="expression" dxfId="23" priority="71" stopIfTrue="1">
      <formula>#REF!="秘"</formula>
    </cfRule>
    <cfRule type="expression" dxfId="22" priority="70" stopIfTrue="1">
      <formula>#REF!="随意（単価）"</formula>
    </cfRule>
  </conditionalFormatting>
  <conditionalFormatting sqref="K21:K22 K24:K27">
    <cfRule type="expression" dxfId="21" priority="65" stopIfTrue="1">
      <formula>#REF!="秘"</formula>
    </cfRule>
  </conditionalFormatting>
  <conditionalFormatting sqref="K24:K26 K21:K22">
    <cfRule type="expression" dxfId="20" priority="64" stopIfTrue="1">
      <formula>#REF!="随意（単価）"</formula>
    </cfRule>
  </conditionalFormatting>
  <conditionalFormatting sqref="K24:K26">
    <cfRule type="expression" dxfId="19" priority="1096" stopIfTrue="1">
      <formula>$AJ24=1</formula>
    </cfRule>
    <cfRule type="expression" dxfId="18" priority="1097" stopIfTrue="1">
      <formula>#REF!=1</formula>
    </cfRule>
    <cfRule type="expression" dxfId="17" priority="1098" stopIfTrue="1">
      <formula>#REF!="随意（単価）"</formula>
    </cfRule>
    <cfRule type="expression" dxfId="16" priority="1099" stopIfTrue="1">
      <formula>$B24="秘"</formula>
    </cfRule>
    <cfRule type="expression" dxfId="15" priority="35" stopIfTrue="1">
      <formula>#REF!="秘"</formula>
    </cfRule>
    <cfRule type="expression" dxfId="14" priority="34" stopIfTrue="1">
      <formula>#REF!="随意（単価）"</formula>
    </cfRule>
  </conditionalFormatting>
  <conditionalFormatting sqref="K27">
    <cfRule type="expression" dxfId="13" priority="1125" stopIfTrue="1">
      <formula>#REF!="随意（単価）"</formula>
    </cfRule>
    <cfRule type="expression" dxfId="12" priority="1126" stopIfTrue="1">
      <formula>$AJ27=1</formula>
    </cfRule>
    <cfRule type="expression" dxfId="11" priority="1127" stopIfTrue="1">
      <formula>#REF!=1</formula>
    </cfRule>
    <cfRule type="expression" dxfId="10" priority="1128" stopIfTrue="1">
      <formula>#REF!="随意（単価）"</formula>
    </cfRule>
    <cfRule type="expression" dxfId="9" priority="1129" stopIfTrue="1">
      <formula>$B27="秘"</formula>
    </cfRule>
  </conditionalFormatting>
  <conditionalFormatting sqref="K27:K28">
    <cfRule type="expression" dxfId="8" priority="1124" stopIfTrue="1">
      <formula>$AI27=1</formula>
    </cfRule>
    <cfRule type="expression" dxfId="7" priority="1130" stopIfTrue="1">
      <formula>#REF!="随意（単価）"</formula>
    </cfRule>
    <cfRule type="expression" dxfId="6" priority="1131" stopIfTrue="1">
      <formula>#REF!="秘"</formula>
    </cfRule>
  </conditionalFormatting>
  <conditionalFormatting sqref="K28">
    <cfRule type="expression" dxfId="5" priority="1140" stopIfTrue="1">
      <formula>$B28="秘"</formula>
    </cfRule>
    <cfRule type="expression" dxfId="4" priority="1135" stopIfTrue="1">
      <formula>$AJ28=1</formula>
    </cfRule>
    <cfRule type="expression" dxfId="3" priority="1136" stopIfTrue="1">
      <formula>#REF!="随意（単価）"</formula>
    </cfRule>
    <cfRule type="expression" dxfId="2" priority="1137" stopIfTrue="1">
      <formula>#REF!="秘"</formula>
    </cfRule>
    <cfRule type="expression" dxfId="1" priority="1138" stopIfTrue="1">
      <formula>#REF!=1</formula>
    </cfRule>
    <cfRule type="expression" dxfId="0" priority="1139" stopIfTrue="1">
      <formula>#REF!="随意（単価）"</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202510随意契約（物品役務等)</vt:lpstr>
      <vt:lpstr>'202510随意契約（物品役務等)'!Print_Area</vt:lpstr>
      <vt:lpstr>'202510随意契約（物品役務等)'!Print_Titles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