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8F05F46E-CFD5-42D8-A45A-50D7961ECBDB}" xr6:coauthVersionLast="47" xr6:coauthVersionMax="47" xr10:uidLastSave="{00000000-0000-0000-0000-000000000000}"/>
  <bookViews>
    <workbookView xWindow="1440" yWindow="1440" windowWidth="17380" windowHeight="8170" xr2:uid="{00000000-000D-0000-FFFF-FFFF00000000}"/>
  </bookViews>
  <sheets>
    <sheet name="物品役務等（一般競争・随意契約）" sheetId="8" r:id="rId1"/>
  </sheets>
  <definedNames>
    <definedName name="_xlnm._FilterDatabase" localSheetId="0" hidden="1">'物品役務等（一般競争・随意契約）'!$A$17:$P$17</definedName>
    <definedName name="_xlnm.Print_Area" localSheetId="0">'物品役務等（一般競争・随意契約）'!$A$1:$O$28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8" l="1"/>
  <c r="I26" i="8"/>
  <c r="I25" i="8"/>
  <c r="I24" i="8"/>
  <c r="I23" i="8"/>
  <c r="I22" i="8"/>
  <c r="I21" i="8"/>
  <c r="I20" i="8"/>
  <c r="I19" i="8"/>
  <c r="I1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9F5381D1-E25E-46B5-ADD1-46E448AE734E}">
      <text>
        <r>
          <rPr>
            <sz val="10"/>
            <color indexed="81"/>
            <rFont val="MS P ゴシック"/>
            <family val="3"/>
            <charset val="128"/>
          </rPr>
          <t>令和〇年〇月〇日
の形式で入力ください。</t>
        </r>
      </text>
    </comment>
    <comment ref="D3" authorId="0" shapeId="0" xr:uid="{A7C8047E-91E6-4A69-8BDC-DDDA95A43352}">
      <text>
        <r>
          <rPr>
            <sz val="10"/>
            <color indexed="81"/>
            <rFont val="MS P ゴシック"/>
            <family val="3"/>
            <charset val="128"/>
          </rPr>
          <t>名称は（公財）〇〇、（公社）〇〇と省略せず、公益財団法人○○、
公益社団法人○○
のように記入ください。</t>
        </r>
      </text>
    </comment>
    <comment ref="G3" authorId="0" shapeId="0" xr:uid="{0E2A7511-0A52-425E-BFCB-32F7A1488559}">
      <text>
        <r>
          <rPr>
            <sz val="10"/>
            <color indexed="81"/>
            <rFont val="MS P ゴシック"/>
            <family val="3"/>
            <charset val="128"/>
          </rPr>
          <t>「円」の記載は不要です。</t>
        </r>
      </text>
    </comment>
    <comment ref="H3" authorId="0" shapeId="0" xr:uid="{AD15C76F-C069-46AB-BB49-10B6849FE08A}">
      <text>
        <r>
          <rPr>
            <sz val="10"/>
            <color indexed="81"/>
            <rFont val="MS P ゴシック"/>
            <family val="3"/>
            <charset val="128"/>
          </rPr>
          <t>支払実績の記載をお願いします。（「円」の記載は不要です）
※単価は備考欄に記載ください。</t>
        </r>
      </text>
    </comment>
    <comment ref="I3" authorId="0" shapeId="0" xr:uid="{95B30779-2097-4E42-86ED-438AA3056854}">
      <text>
        <r>
          <rPr>
            <sz val="10"/>
            <color indexed="81"/>
            <rFont val="MS P ゴシック"/>
            <family val="3"/>
            <charset val="128"/>
          </rPr>
          <t>小数点第１位まで記入
ください（小数点第２位以下は四捨五入）</t>
        </r>
      </text>
    </comment>
    <comment ref="P3" authorId="0" shapeId="0" xr:uid="{1F9A08A4-E470-4E3D-9E19-BE49DBB7B3FF}">
      <text>
        <r>
          <rPr>
            <sz val="10"/>
            <color indexed="81"/>
            <rFont val="MS P ゴシック"/>
            <family val="3"/>
            <charset val="128"/>
          </rPr>
          <t>下記の番号から該当するものを選択してください
（複数該当する場合はすべて記入）</t>
        </r>
      </text>
    </comment>
    <comment ref="L4" authorId="0" shapeId="0" xr:uid="{B62BC979-E297-49FA-A5C3-3C26404B0078}">
      <text>
        <r>
          <rPr>
            <sz val="10"/>
            <color indexed="81"/>
            <rFont val="MS P ゴシック"/>
            <family val="3"/>
            <charset val="128"/>
          </rPr>
          <t>者、件などの単位は不要です。</t>
        </r>
      </text>
    </comment>
    <comment ref="C16" authorId="0" shapeId="0" xr:uid="{00000000-0006-0000-0300-000001000000}">
      <text>
        <r>
          <rPr>
            <sz val="10"/>
            <color indexed="81"/>
            <rFont val="MS P ゴシック"/>
            <family val="3"/>
            <charset val="128"/>
          </rPr>
          <t>令和〇年〇月〇日
の形式で入力ください。</t>
        </r>
      </text>
    </comment>
    <comment ref="D16" authorId="0" shapeId="0" xr:uid="{00000000-0006-0000-0300-000002000000}">
      <text>
        <r>
          <rPr>
            <sz val="10"/>
            <color indexed="81"/>
            <rFont val="MS P ゴシック"/>
            <family val="3"/>
            <charset val="128"/>
          </rPr>
          <t>名称は（公財）〇〇、（公社）〇〇と省略せず、公益財団法人○○、
公益社団法人○○
のように記入ください。</t>
        </r>
      </text>
    </comment>
    <comment ref="G16" authorId="0" shapeId="0" xr:uid="{00000000-0006-0000-0300-000003000000}">
      <text>
        <r>
          <rPr>
            <sz val="10"/>
            <color indexed="81"/>
            <rFont val="MS P ゴシック"/>
            <family val="3"/>
            <charset val="128"/>
          </rPr>
          <t>「円」の記載は不要です。</t>
        </r>
      </text>
    </comment>
    <comment ref="H16" authorId="0" shapeId="0" xr:uid="{00000000-0006-0000-0300-000004000000}">
      <text>
        <r>
          <rPr>
            <sz val="10"/>
            <color indexed="81"/>
            <rFont val="MS P ゴシック"/>
            <family val="3"/>
            <charset val="128"/>
          </rPr>
          <t>支払実績の記載をお願いします。（「円」の記載は不要です）
※単価は備考欄に記載ください。</t>
        </r>
      </text>
    </comment>
    <comment ref="I16" authorId="0" shapeId="0" xr:uid="{00000000-0006-0000-0300-000005000000}">
      <text>
        <r>
          <rPr>
            <sz val="10"/>
            <color indexed="81"/>
            <rFont val="MS P ゴシック"/>
            <family val="3"/>
            <charset val="128"/>
          </rPr>
          <t>小数点第１位まで記入
ください（小数点第２位以下は四捨五入）</t>
        </r>
      </text>
    </comment>
    <comment ref="P16" authorId="0" shapeId="0" xr:uid="{00000000-0006-0000-0300-000007000000}">
      <text>
        <r>
          <rPr>
            <sz val="10"/>
            <color indexed="81"/>
            <rFont val="MS P ゴシック"/>
            <family val="3"/>
            <charset val="128"/>
          </rPr>
          <t>下記の番号から該当するものを選択してください
（複数該当する場合はすべて記入）</t>
        </r>
      </text>
    </comment>
    <comment ref="L17" authorId="0" shapeId="0" xr:uid="{00000000-0006-0000-0300-000008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<sst xmlns="http://schemas.openxmlformats.org/spreadsheetml/2006/main" count="146" uniqueCount="81">
  <si>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</si>
  <si>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</si>
  <si>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</si>
  <si>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</si>
  <si>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</si>
  <si>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</si>
  <si>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</si>
  <si>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</si>
  <si>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</si>
  <si>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</si>
  <si>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</si>
  <si>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</si>
  <si>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</si>
  <si>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</si>
  <si>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</si>
  <si>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</si>
  <si>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</si>
  <si>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国認定</t>
    <rPh sb="0" eb="1">
      <t>クニ</t>
    </rPh>
    <rPh sb="1" eb="3">
      <t>ニンテイ</t>
    </rPh>
    <phoneticPr fontId="1"/>
  </si>
  <si>
    <t>有</t>
    <rPh sb="0" eb="1">
      <t>ア</t>
    </rPh>
    <phoneticPr fontId="1"/>
  </si>
  <si>
    <t>より競争性の高い契約形態への移行</t>
    <phoneticPr fontId="1"/>
  </si>
  <si>
    <t>公社</t>
    <rPh sb="0" eb="2">
      <t>コウシャ</t>
    </rPh>
    <phoneticPr fontId="1"/>
  </si>
  <si>
    <t>無</t>
    <rPh sb="0" eb="1">
      <t>ナシ</t>
    </rPh>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</si>
  <si>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</si>
  <si>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</si>
  <si>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</si>
  <si>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</si>
  <si>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</si>
  <si>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</si>
  <si>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</si>
  <si>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都道府県認定</t>
    <rPh sb="0" eb="1">
      <t>ト</t>
    </rPh>
    <rPh sb="1" eb="4">
      <t>ドウフケン</t>
    </rPh>
    <rPh sb="4" eb="6">
      <t>ニンテイ</t>
    </rPh>
    <phoneticPr fontId="1"/>
  </si>
  <si>
    <t>令和６年度限りの事業、令和６年度で終了する事業</t>
  </si>
  <si>
    <t>令和７年度で終了する事業（８年度概算要求を行わないもの）</t>
  </si>
  <si>
    <t>支出負担行為担当官
外務省大臣官房会計課長　大西　一義
東京都千代田区霞が関２－２－１</t>
    <phoneticPr fontId="12"/>
  </si>
  <si>
    <t>北方四島交流事業（北海道本島）（傭船委嘱）</t>
    <phoneticPr fontId="9"/>
  </si>
  <si>
    <t>「NGOインターン・プログラム」業務委嘱</t>
    <rPh sb="16" eb="18">
      <t>ギョウム</t>
    </rPh>
    <rPh sb="18" eb="20">
      <t>イショク</t>
    </rPh>
    <phoneticPr fontId="9"/>
  </si>
  <si>
    <t>「太平洋経済協力会議（ＰＥＣＣ）に関する事務局運営」業務委嘱</t>
    <rPh sb="28" eb="30">
      <t>イショク</t>
    </rPh>
    <phoneticPr fontId="9"/>
  </si>
  <si>
    <t>「北方四島医療支援事業」業務委嘱</t>
    <rPh sb="12" eb="14">
      <t>ギョウム</t>
    </rPh>
    <rPh sb="14" eb="16">
      <t>イショク</t>
    </rPh>
    <phoneticPr fontId="9"/>
  </si>
  <si>
    <r>
      <t>「難民等救援」業務</t>
    </r>
    <r>
      <rPr>
        <sz val="9"/>
        <rFont val="HGPｺﾞｼｯｸM"/>
        <family val="3"/>
        <charset val="128"/>
      </rPr>
      <t>委嘱</t>
    </r>
    <phoneticPr fontId="9"/>
  </si>
  <si>
    <r>
      <t>「難民等定住支援事業」</t>
    </r>
    <r>
      <rPr>
        <sz val="9"/>
        <rFont val="HGPｺﾞｼｯｸM"/>
        <family val="3"/>
        <charset val="128"/>
      </rPr>
      <t>業務委嘱</t>
    </r>
    <phoneticPr fontId="12"/>
  </si>
  <si>
    <t>公益財団法人アジア福祉教育財団東京都港区南麻布５丁目１番２７号</t>
    <rPh sb="0" eb="2">
      <t>コウエキ</t>
    </rPh>
    <phoneticPr fontId="12"/>
  </si>
  <si>
    <t>公益社団法人北方領土復帰期成同盟北海道札幌市中央区北一条西３丁目３番地</t>
    <phoneticPr fontId="12"/>
  </si>
  <si>
    <t>公益社団法人青年海外協力協会長野県駒ヶ根市中央１６番７号</t>
    <phoneticPr fontId="12"/>
  </si>
  <si>
    <t>公益財団法人日本国際問題研究所東京都千代田区霞が関３丁目８番１号</t>
    <phoneticPr fontId="9"/>
  </si>
  <si>
    <t>公益社団法人千島歯舞諸島居住者連盟北海道札幌市中央区北三条西７丁目１番地</t>
    <phoneticPr fontId="12"/>
  </si>
  <si>
    <t>7010405010413</t>
  </si>
  <si>
    <t>7430005000879</t>
  </si>
  <si>
    <t>8010005019069</t>
  </si>
  <si>
    <t>2010005018803</t>
  </si>
  <si>
    <t>2430005000850</t>
  </si>
  <si>
    <t>「テロ組織及びテロリスト情報の収集・解析」業務委嘱</t>
    <phoneticPr fontId="9"/>
  </si>
  <si>
    <t>公益財団法人中東調査会東京都千代田区平河町１丁目１番１号</t>
    <phoneticPr fontId="9"/>
  </si>
  <si>
    <t>4011105005359</t>
  </si>
  <si>
    <t>一般</t>
  </si>
  <si>
    <t>公財</t>
  </si>
  <si>
    <t>国所管</t>
  </si>
  <si>
    <t>企画競争の結果、同者が高い評価を得て確実な業務の履行が可能であると認められ、他に競争を許さないため（会計法第29条の3第4項）。</t>
  </si>
  <si>
    <t>契約の性質又は目的から特定の者でなければ納入または履行できず、他に競争を許さないため（会計法第29条の3第4項）。</t>
  </si>
  <si>
    <t>企画競争の結果、同者が高い評価を得て確実な業務の履行が可能であると認められ、他に競争を許さないため（会計法第29条の3第4項）。</t>
    <phoneticPr fontId="9"/>
  </si>
  <si>
    <t>公社</t>
  </si>
  <si>
    <t>－</t>
  </si>
  <si>
    <t>　競争性向上を図るべく十分な公示期間を設けた上で、企画競争を行った。結果的に応札したのは一者のみであったが、当該一者の企画書及び業務遂行能力は評価できるもので、その判断のもとに契約に至った案件であるので妥当。</t>
    <phoneticPr fontId="1"/>
  </si>
  <si>
    <t>有</t>
    <rPh sb="0" eb="1">
      <t>ユウ</t>
    </rPh>
    <phoneticPr fontId="1"/>
  </si>
  <si>
    <t>事業委託先の選定に当たっては、十分な公示期間を確保した上で公募を実施しており、競争性を確保している。</t>
    <phoneticPr fontId="1"/>
  </si>
  <si>
    <t>５．点検の結果、問題なし</t>
    <phoneticPr fontId="1"/>
  </si>
  <si>
    <t>企画競争の実施、十分な公示期間を確保する等、競争性向上に務めている。</t>
    <phoneticPr fontId="1"/>
  </si>
  <si>
    <t>競争性向上のため公示期間の延長を行い，より確実な業務の履行が可能であることから前年度と同一法人との契約となった</t>
    <phoneticPr fontId="1"/>
  </si>
  <si>
    <t>５．点検の結果、問題なし（競争性向上のための取り組みを実施したものの一者応札だった場合等）</t>
    <phoneticPr fontId="1"/>
  </si>
  <si>
    <t>企画競争の実施，企画競争審査員の外部有識者への依頼等により審査の透明性を高めているほか，最大限長期の公示期間を維持している。</t>
    <phoneticPr fontId="1"/>
  </si>
  <si>
    <t>【支出の必要性】
本件業務は、ISなど多数のイスラム過激派がインターネットに発出する声明等を遅延なく収集し、専門用語を含め適切に翻訳し解析する事業。当室のテロ組織に関する分析業務の基礎をなす不可欠な事業であり、必要性は高い。
【合理化の可能性】
業務の特殊性（イスラム過激主義にかかる高度な専門知識とアラビア語等の高い語学力を要する。多くの企業にとって、かかる必要な能力を備えた人材の確保は容易ではないこと）や、改善のための措置（本年も引き続き公告期間を延長したが一者応札の回避に至らなかったこと）を踏まえれば、現状以上の措置を取ることは難しい。</t>
    <phoneticPr fontId="1"/>
  </si>
  <si>
    <t>5.点検の結果、問題なし</t>
    <phoneticPr fontId="1"/>
  </si>
  <si>
    <t>1010405009378</t>
  </si>
  <si>
    <t>「第３２回日韓フォーラム日本側事務局」業務委嘱</t>
  </si>
  <si>
    <t>公益財団法人日本国際交流センター東京都港区赤坂１丁目１番１２号</t>
    <phoneticPr fontId="1"/>
  </si>
  <si>
    <t>「『日英２１世紀委員会第４１回合同会議』日本側事務局」業務委嘱</t>
    <rPh sb="29" eb="31">
      <t>イショク</t>
    </rPh>
    <phoneticPr fontId="10"/>
  </si>
  <si>
    <t>支出負担行為担当官
外務省大臣官房会計課長　菅原　清行
東京都千代田区霞が関２－２－１</t>
    <rPh sb="22" eb="24">
      <t>スガワラ</t>
    </rPh>
    <rPh sb="25" eb="27">
      <t>キヨユキ</t>
    </rPh>
    <phoneticPr fontId="12"/>
  </si>
  <si>
    <t>「欧州の有力シンクタンクと協力して実施する国際会議の運営」業務委嘱</t>
    <phoneticPr fontId="9"/>
  </si>
  <si>
    <t>日英関係及び国際関係に明るいシンクタンクや研究機関等による応募を促すべく、公示のみならず機会を捉えてより積極的な広報を行うことを検討する。</t>
    <phoneticPr fontId="1"/>
  </si>
  <si>
    <t>2.競争性の向上・確保に向けた見直し</t>
    <phoneticPr fontId="1"/>
  </si>
  <si>
    <t>競争性向上のため前年度より長い公示期間で公募を実施し、競争性向上のための取り組みを実施している。</t>
    <rPh sb="0" eb="3">
      <t>キョウソウセイ</t>
    </rPh>
    <rPh sb="3" eb="5">
      <t>コウジョウ</t>
    </rPh>
    <rPh sb="8" eb="11">
      <t>ゼンネンド</t>
    </rPh>
    <rPh sb="13" eb="14">
      <t>ナガ</t>
    </rPh>
    <rPh sb="15" eb="17">
      <t>コウジ</t>
    </rPh>
    <rPh sb="17" eb="19">
      <t>キカン</t>
    </rPh>
    <rPh sb="20" eb="22">
      <t>コウボ</t>
    </rPh>
    <rPh sb="23" eb="25">
      <t>ジッシ</t>
    </rPh>
    <rPh sb="27" eb="30">
      <t>キョウソウセイ</t>
    </rPh>
    <rPh sb="30" eb="32">
      <t>コウジョウ</t>
    </rPh>
    <rPh sb="36" eb="37">
      <t>ト</t>
    </rPh>
    <rPh sb="38" eb="39">
      <t>ク</t>
    </rPh>
    <rPh sb="41" eb="43">
      <t>ジッシ</t>
    </rPh>
    <phoneticPr fontId="1"/>
  </si>
  <si>
    <t>企画競争の結果、委託先の業務遂行能力は評価できるもので、その判断のもとに契約に至った案件であるため妥当。</t>
    <rPh sb="0" eb="2">
      <t>キカク</t>
    </rPh>
    <rPh sb="2" eb="4">
      <t>キョウソウ</t>
    </rPh>
    <rPh sb="5" eb="7">
      <t>ケッカ</t>
    </rPh>
    <rPh sb="8" eb="11">
      <t>イタクサキ</t>
    </rPh>
    <phoneticPr fontId="1"/>
  </si>
  <si>
    <t>５、７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</si>
</sst>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
    <numFmt numFmtId="178" formatCode="0_);[Red]\(0\)"/>
  </numFmts>
  <fonts count="19">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0"/>
      <color indexed="81"/>
      <name val="MS P ゴシック"/>
      <family val="3"/>
      <charset val="128"/>
    </font>
    <font>
      <sz val="11"/>
      <color theme="1"/>
      <name val="ＭＳ Ｐゴシック"/>
      <family val="2"/>
      <charset val="128"/>
      <scheme val="minor"/>
    </font>
    <font>
      <sz val="10"/>
      <name val="HGPｺﾞｼｯｸM"/>
      <family val="3"/>
      <charset val="128"/>
    </font>
    <font>
      <sz val="6"/>
      <name val="ＭＳ Ｐゴシック"/>
      <family val="3"/>
      <charset val="128"/>
    </font>
    <font>
      <sz val="11"/>
      <name val="ＭＳ Ｐゴシック"/>
      <family val="3"/>
    </font>
    <font>
      <sz val="14"/>
      <name val="ＭＳ Ｐゴシック"/>
      <family val="3"/>
    </font>
    <font>
      <sz val="6"/>
      <name val="ＭＳ Ｐゴシック"/>
      <family val="3"/>
    </font>
    <font>
      <sz val="9"/>
      <name val="HGPｺﾞｼｯｸM"/>
      <family val="3"/>
    </font>
    <font>
      <sz val="9"/>
      <name val="HGPｺﾞｼｯｸM"/>
      <family val="3"/>
      <charset val="128"/>
    </font>
    <font>
      <sz val="9"/>
      <name val="ＭＳ Ｐゴシック"/>
      <family val="3"/>
    </font>
    <font>
      <sz val="10"/>
      <name val="ＭＳ Ｐゴシック"/>
      <family val="3"/>
    </font>
    <font>
      <sz val="10"/>
      <name val="ＭＳ Ｐゴシック"/>
      <family val="3"/>
      <charset val="128"/>
    </font>
    <font>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n">
        <color indexed="64"/>
      </right>
      <top style="medium">
        <color indexed="64"/>
      </top>
      <bottom/>
      <diagonal/>
    </border>
    <border>
      <left style="thick">
        <color indexed="64"/>
      </left>
      <right style="thin">
        <color indexed="64"/>
      </right>
      <top/>
      <bottom style="medium">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0" fillId="0" borderId="0">
      <alignment vertical="center"/>
    </xf>
  </cellStyleXfs>
  <cellXfs count="70">
    <xf numFmtId="0" fontId="0" fillId="0" borderId="0" xfId="0">
      <alignment vertical="center"/>
    </xf>
    <xf numFmtId="0" fontId="2" fillId="0" borderId="5" xfId="0" applyFont="1" applyBorder="1" applyAlignment="1">
      <alignment vertical="center" wrapText="1"/>
    </xf>
    <xf numFmtId="0" fontId="2" fillId="0" borderId="7" xfId="0" applyFont="1" applyBorder="1" applyAlignment="1">
      <alignment vertical="center" wrapText="1"/>
    </xf>
    <xf numFmtId="0" fontId="5" fillId="0" borderId="2" xfId="0" applyFont="1" applyBorder="1" applyAlignment="1">
      <alignment vertical="center" wrapText="1"/>
    </xf>
    <xf numFmtId="0" fontId="0" fillId="0" borderId="0" xfId="0" applyAlignment="1">
      <alignment horizontal="center" vertical="center"/>
    </xf>
    <xf numFmtId="176" fontId="8" fillId="0" borderId="1" xfId="0" applyNumberFormat="1" applyFont="1" applyBorder="1" applyAlignment="1">
      <alignment horizontal="center" vertical="center" wrapText="1"/>
    </xf>
    <xf numFmtId="0" fontId="13" fillId="2" borderId="1" xfId="0" applyFont="1" applyFill="1" applyBorder="1" applyAlignment="1">
      <alignment horizontal="left" vertical="center" wrapText="1"/>
    </xf>
    <xf numFmtId="0" fontId="15" fillId="2" borderId="1" xfId="3" applyFont="1" applyFill="1" applyBorder="1" applyAlignment="1">
      <alignment horizontal="left" vertical="center" wrapText="1"/>
    </xf>
    <xf numFmtId="0" fontId="2" fillId="0" borderId="8" xfId="0" applyFont="1" applyBorder="1">
      <alignment vertical="center"/>
    </xf>
    <xf numFmtId="0" fontId="2" fillId="0" borderId="15" xfId="0" applyFont="1" applyBorder="1">
      <alignment vertical="center"/>
    </xf>
    <xf numFmtId="0" fontId="14" fillId="2" borderId="1" xfId="0" applyFont="1" applyFill="1" applyBorder="1" applyAlignment="1">
      <alignment horizontal="left" vertical="center" wrapText="1"/>
    </xf>
    <xf numFmtId="0" fontId="8" fillId="0" borderId="1" xfId="0" applyFont="1" applyBorder="1" applyAlignment="1">
      <alignment horizontal="left" vertical="center" wrapText="1"/>
    </xf>
    <xf numFmtId="49" fontId="8" fillId="0" borderId="1" xfId="0" quotePrefix="1" applyNumberFormat="1" applyFont="1" applyBorder="1" applyAlignment="1">
      <alignment horizontal="center" vertical="center" wrapText="1"/>
    </xf>
    <xf numFmtId="0" fontId="8" fillId="0" borderId="1" xfId="0" applyFont="1" applyBorder="1" applyAlignment="1">
      <alignment horizontal="center" vertical="center" wrapText="1"/>
    </xf>
    <xf numFmtId="38" fontId="8" fillId="0" borderId="1" xfId="1" applyFont="1" applyBorder="1" applyAlignment="1">
      <alignment vertical="center" wrapText="1"/>
    </xf>
    <xf numFmtId="38" fontId="8" fillId="0" borderId="1" xfId="1" applyFont="1" applyBorder="1" applyAlignment="1">
      <alignment horizontal="right" vertical="center" wrapText="1"/>
    </xf>
    <xf numFmtId="177" fontId="11" fillId="2" borderId="1" xfId="0" applyNumberFormat="1" applyFont="1" applyFill="1" applyBorder="1">
      <alignment vertical="center"/>
    </xf>
    <xf numFmtId="1" fontId="11" fillId="0" borderId="1" xfId="2" applyNumberFormat="1" applyFont="1" applyBorder="1" applyAlignment="1">
      <alignment horizontal="center" vertical="center" wrapText="1"/>
    </xf>
    <xf numFmtId="178" fontId="11" fillId="2" borderId="1" xfId="2" applyNumberFormat="1" applyFont="1" applyFill="1" applyBorder="1" applyAlignment="1">
      <alignment horizontal="center" vertical="center" wrapText="1"/>
    </xf>
    <xf numFmtId="0" fontId="16" fillId="2" borderId="1" xfId="3"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5" fillId="2" borderId="1" xfId="3" applyFont="1" applyFill="1" applyBorder="1" applyAlignment="1">
      <alignment horizontal="left" vertical="center" wrapText="1"/>
    </xf>
    <xf numFmtId="177" fontId="5" fillId="2" borderId="1" xfId="0" applyNumberFormat="1" applyFont="1" applyFill="1" applyBorder="1">
      <alignment vertical="center"/>
    </xf>
    <xf numFmtId="176" fontId="14"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49" fontId="8" fillId="2" borderId="1" xfId="0" quotePrefix="1" applyNumberFormat="1" applyFont="1" applyFill="1" applyBorder="1" applyAlignment="1">
      <alignment horizontal="center" vertical="center" wrapText="1"/>
    </xf>
    <xf numFmtId="38" fontId="8" fillId="2" borderId="1" xfId="1" applyFont="1" applyFill="1" applyBorder="1" applyAlignment="1">
      <alignment vertical="center" wrapText="1"/>
    </xf>
    <xf numFmtId="38" fontId="8" fillId="2" borderId="1" xfId="1" applyFont="1" applyFill="1" applyBorder="1" applyAlignment="1">
      <alignment horizontal="right" vertical="center" wrapText="1"/>
    </xf>
    <xf numFmtId="0" fontId="8" fillId="2" borderId="1" xfId="0" applyFont="1" applyFill="1" applyBorder="1" applyAlignment="1">
      <alignment horizontal="center" vertical="center" wrapText="1"/>
    </xf>
    <xf numFmtId="176" fontId="14"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8" fontId="8" fillId="2" borderId="1" xfId="1" applyFont="1" applyFill="1" applyBorder="1">
      <alignment vertical="center"/>
    </xf>
    <xf numFmtId="38" fontId="8" fillId="2" borderId="1" xfId="1" applyFont="1" applyFill="1" applyBorder="1" applyAlignment="1">
      <alignment horizontal="right" vertical="center"/>
    </xf>
    <xf numFmtId="177" fontId="11" fillId="2" borderId="1" xfId="2" applyNumberFormat="1" applyFont="1" applyFill="1" applyBorder="1" applyAlignment="1">
      <alignment horizontal="center" vertical="center" wrapText="1"/>
    </xf>
    <xf numFmtId="38" fontId="16" fillId="2" borderId="1" xfId="1" applyFont="1" applyFill="1" applyBorder="1" applyAlignment="1">
      <alignment horizontal="left" vertical="center" wrapText="1"/>
    </xf>
    <xf numFmtId="38" fontId="15" fillId="2" borderId="1" xfId="1" applyFont="1" applyFill="1" applyBorder="1" applyAlignment="1">
      <alignment horizontal="left" vertical="center" wrapText="1"/>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38" fontId="5" fillId="2" borderId="1" xfId="1" applyFont="1" applyFill="1" applyBorder="1" applyAlignment="1">
      <alignment horizontal="right" vertical="center" wrapText="1"/>
    </xf>
    <xf numFmtId="0" fontId="5" fillId="2" borderId="1" xfId="2" applyNumberFormat="1" applyFont="1" applyFill="1" applyBorder="1" applyAlignment="1">
      <alignment horizontal="center" vertical="center" wrapText="1"/>
    </xf>
    <xf numFmtId="0" fontId="8"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38" fontId="14" fillId="2" borderId="1" xfId="1" applyFont="1" applyFill="1" applyBorder="1" applyAlignment="1">
      <alignment horizontal="right" vertical="center" wrapText="1"/>
    </xf>
    <xf numFmtId="38" fontId="15" fillId="2" borderId="1" xfId="1" applyFont="1" applyFill="1" applyBorder="1" applyAlignment="1">
      <alignment horizontal="center" vertical="center" wrapText="1"/>
    </xf>
    <xf numFmtId="0" fontId="5" fillId="2" borderId="18" xfId="0" applyFont="1" applyFill="1" applyBorder="1" applyAlignment="1">
      <alignment horizontal="center" vertical="center"/>
    </xf>
    <xf numFmtId="0" fontId="5" fillId="2" borderId="18" xfId="0" applyFont="1" applyFill="1" applyBorder="1" applyAlignment="1">
      <alignment horizontal="left" vertical="center" wrapText="1"/>
    </xf>
    <xf numFmtId="0" fontId="18" fillId="2" borderId="6" xfId="0" applyFont="1" applyFill="1" applyBorder="1">
      <alignment vertical="center"/>
    </xf>
    <xf numFmtId="38" fontId="17" fillId="2" borderId="1" xfId="1" applyFont="1" applyFill="1" applyBorder="1" applyAlignment="1">
      <alignment horizontal="left" vertical="center" wrapText="1"/>
    </xf>
    <xf numFmtId="0" fontId="18" fillId="2" borderId="19" xfId="0" applyFont="1" applyFill="1" applyBorder="1" applyAlignment="1">
      <alignment horizontal="center" vertical="center"/>
    </xf>
    <xf numFmtId="0" fontId="18" fillId="2" borderId="19" xfId="0" applyFont="1" applyFill="1" applyBorder="1" applyAlignment="1">
      <alignment horizontal="center" vertical="center" wrapText="1"/>
    </xf>
    <xf numFmtId="0" fontId="4" fillId="2" borderId="15" xfId="0" applyFont="1" applyFill="1" applyBorder="1" applyAlignment="1">
      <alignment vertical="center" wrapText="1"/>
    </xf>
    <xf numFmtId="0" fontId="4" fillId="2" borderId="20" xfId="0" applyFont="1" applyFill="1" applyBorder="1" applyAlignment="1">
      <alignment vertical="center" wrapText="1"/>
    </xf>
    <xf numFmtId="0" fontId="5" fillId="2" borderId="20" xfId="0" applyFont="1" applyFill="1" applyBorder="1" applyAlignment="1">
      <alignment vertical="center" wrapText="1"/>
    </xf>
    <xf numFmtId="0" fontId="18" fillId="2" borderId="20" xfId="0" applyFont="1" applyFill="1" applyBorder="1">
      <alignment vertical="center"/>
    </xf>
    <xf numFmtId="0" fontId="2" fillId="0" borderId="14" xfId="0" applyFont="1" applyBorder="1" applyAlignment="1">
      <alignment horizontal="center" vertical="center" wrapText="1"/>
    </xf>
    <xf numFmtId="0" fontId="3" fillId="0" borderId="16" xfId="0" applyFont="1" applyBorder="1" applyAlignment="1">
      <alignment horizontal="center" vertical="center"/>
    </xf>
    <xf numFmtId="0" fontId="0" fillId="0" borderId="0" xfId="0"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2" xfId="0" applyFont="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B3CFFE63-D10D-48F6-A667-E7F561D4D368}"/>
  </cellStyles>
  <dxfs count="45">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13</xdr:col>
      <xdr:colOff>1004757</xdr:colOff>
      <xdr:row>13</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oneCellAnchor>
    <xdr:from>
      <xdr:col>13</xdr:col>
      <xdr:colOff>1079946</xdr:colOff>
      <xdr:row>0</xdr:row>
      <xdr:rowOff>61080</xdr:rowOff>
    </xdr:from>
    <xdr:ext cx="800732" cy="275717"/>
    <xdr:sp macro="" textlink="">
      <xdr:nvSpPr>
        <xdr:cNvPr id="3" name="テキスト ボックス 2">
          <a:extLst>
            <a:ext uri="{FF2B5EF4-FFF2-40B4-BE49-F238E27FC236}">
              <a16:creationId xmlns:a16="http://schemas.microsoft.com/office/drawing/2014/main" id="{DBAD45C5-ACFB-478E-8B96-B309DA632D9A}"/>
            </a:ext>
          </a:extLst>
        </xdr:cNvPr>
        <xdr:cNvSpPr txBox="1"/>
      </xdr:nvSpPr>
      <xdr:spPr>
        <a:xfrm>
          <a:off x="14243496" y="6108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様式６－３</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9"/>
  <sheetViews>
    <sheetView tabSelected="1" view="pageBreakPreview" zoomScaleNormal="100" zoomScaleSheetLayoutView="100" workbookViewId="0">
      <selection sqref="A1:O1"/>
    </sheetView>
  </sheetViews>
  <sheetFormatPr defaultRowHeight="13.5" customHeight="1"/>
  <cols>
    <col min="1" max="1" width="14" customWidth="1"/>
    <col min="2" max="2" width="17.26953125" customWidth="1"/>
    <col min="3" max="3" width="14" customWidth="1"/>
    <col min="4" max="5" width="15.453125" customWidth="1"/>
    <col min="6" max="6" width="13.36328125" customWidth="1"/>
    <col min="7" max="8" width="14" customWidth="1"/>
    <col min="9" max="9" width="10.36328125" customWidth="1"/>
    <col min="10" max="12" width="13.90625" customWidth="1"/>
    <col min="13" max="13" width="8.90625" customWidth="1"/>
    <col min="14" max="14" width="16.453125" customWidth="1"/>
    <col min="16" max="16" width="11.90625" customWidth="1"/>
  </cols>
  <sheetData>
    <row r="1" spans="1:16" ht="13.5" customHeight="1">
      <c r="A1" s="59"/>
      <c r="B1" s="59"/>
      <c r="C1" s="59"/>
      <c r="D1" s="59"/>
      <c r="E1" s="59"/>
      <c r="F1" s="59"/>
      <c r="G1" s="59"/>
      <c r="H1" s="59"/>
      <c r="I1" s="59"/>
      <c r="J1" s="59"/>
      <c r="K1" s="59"/>
      <c r="L1" s="59"/>
      <c r="M1" s="59"/>
      <c r="N1" s="59"/>
      <c r="O1" s="59"/>
    </row>
    <row r="2" spans="1:16" ht="24" customHeight="1" thickBot="1"/>
    <row r="3" spans="1:16" ht="26.25" customHeight="1">
      <c r="A3" s="60" t="s">
        <v>28</v>
      </c>
      <c r="B3" s="62" t="s">
        <v>0</v>
      </c>
      <c r="C3" s="62" t="s">
        <v>1</v>
      </c>
      <c r="D3" s="62" t="s">
        <v>2</v>
      </c>
      <c r="E3" s="62" t="s">
        <v>3</v>
      </c>
      <c r="F3" s="62" t="s">
        <v>4</v>
      </c>
      <c r="G3" s="62" t="s">
        <v>5</v>
      </c>
      <c r="H3" s="62" t="s">
        <v>6</v>
      </c>
      <c r="I3" s="62" t="s">
        <v>7</v>
      </c>
      <c r="J3" s="64" t="s">
        <v>8</v>
      </c>
      <c r="K3" s="65"/>
      <c r="L3" s="66"/>
      <c r="M3" s="67" t="s">
        <v>9</v>
      </c>
      <c r="N3" s="69" t="s">
        <v>10</v>
      </c>
      <c r="O3" s="57"/>
      <c r="P3" s="57" t="s">
        <v>11</v>
      </c>
    </row>
    <row r="4" spans="1:16" ht="75.75" customHeight="1" thickBot="1">
      <c r="A4" s="61"/>
      <c r="B4" s="63"/>
      <c r="C4" s="63"/>
      <c r="D4" s="63"/>
      <c r="E4" s="63"/>
      <c r="F4" s="63"/>
      <c r="G4" s="63"/>
      <c r="H4" s="63"/>
      <c r="I4" s="63"/>
      <c r="J4" s="3" t="s">
        <v>12</v>
      </c>
      <c r="K4" s="3" t="s">
        <v>13</v>
      </c>
      <c r="L4" s="3" t="s">
        <v>14</v>
      </c>
      <c r="M4" s="68"/>
      <c r="N4" s="1"/>
      <c r="O4" s="2" t="s">
        <v>15</v>
      </c>
      <c r="P4" s="58"/>
    </row>
    <row r="5" spans="1:16" ht="354.75" customHeight="1">
      <c r="A5" s="11" t="s">
        <v>49</v>
      </c>
      <c r="B5" s="19" t="s">
        <v>32</v>
      </c>
      <c r="C5" s="5">
        <v>45383</v>
      </c>
      <c r="D5" s="11" t="s">
        <v>50</v>
      </c>
      <c r="E5" s="12" t="s">
        <v>51</v>
      </c>
      <c r="F5" s="13" t="s">
        <v>52</v>
      </c>
      <c r="G5" s="14">
        <v>19612527</v>
      </c>
      <c r="H5" s="15">
        <v>19147645</v>
      </c>
      <c r="I5" s="16">
        <f t="shared" ref="I5" si="0">ROUNDDOWN(H5/G5,3)</f>
        <v>0.97599999999999998</v>
      </c>
      <c r="J5" s="13" t="s">
        <v>53</v>
      </c>
      <c r="K5" s="13" t="s">
        <v>54</v>
      </c>
      <c r="L5" s="17">
        <v>1</v>
      </c>
      <c r="M5" s="8"/>
      <c r="N5" s="20" t="s">
        <v>68</v>
      </c>
      <c r="O5" s="9" t="s">
        <v>18</v>
      </c>
      <c r="P5" s="21" t="s">
        <v>69</v>
      </c>
    </row>
    <row r="14" spans="1:16" ht="32.15" customHeight="1">
      <c r="A14" s="59"/>
      <c r="B14" s="59"/>
      <c r="C14" s="59"/>
      <c r="D14" s="59"/>
      <c r="E14" s="59"/>
      <c r="F14" s="59"/>
      <c r="G14" s="59"/>
      <c r="H14" s="59"/>
      <c r="I14" s="59"/>
      <c r="J14" s="59"/>
      <c r="K14" s="59"/>
      <c r="L14" s="59"/>
      <c r="M14" s="59"/>
      <c r="N14" s="59"/>
      <c r="O14" s="59"/>
    </row>
    <row r="15" spans="1:16" ht="13"/>
    <row r="16" spans="1:16" ht="68.150000000000006" customHeight="1">
      <c r="A16" s="62" t="s">
        <v>28</v>
      </c>
      <c r="B16" s="62" t="s">
        <v>0</v>
      </c>
      <c r="C16" s="62" t="s">
        <v>1</v>
      </c>
      <c r="D16" s="62" t="s">
        <v>2</v>
      </c>
      <c r="E16" s="62" t="s">
        <v>3</v>
      </c>
      <c r="F16" s="62" t="s">
        <v>27</v>
      </c>
      <c r="G16" s="62" t="s">
        <v>5</v>
      </c>
      <c r="H16" s="62" t="s">
        <v>6</v>
      </c>
      <c r="I16" s="62" t="s">
        <v>7</v>
      </c>
      <c r="J16" s="64" t="s">
        <v>8</v>
      </c>
      <c r="K16" s="65"/>
      <c r="L16" s="66"/>
      <c r="M16" s="67" t="s">
        <v>9</v>
      </c>
      <c r="N16" s="69" t="s">
        <v>10</v>
      </c>
      <c r="O16" s="57"/>
      <c r="P16" s="57" t="s">
        <v>11</v>
      </c>
    </row>
    <row r="17" spans="1:17" ht="29.5" customHeight="1" thickBot="1">
      <c r="A17" s="63"/>
      <c r="B17" s="63"/>
      <c r="C17" s="63"/>
      <c r="D17" s="63"/>
      <c r="E17" s="63"/>
      <c r="F17" s="63"/>
      <c r="G17" s="63"/>
      <c r="H17" s="63"/>
      <c r="I17" s="63"/>
      <c r="J17" s="3" t="s">
        <v>12</v>
      </c>
      <c r="K17" s="3" t="s">
        <v>13</v>
      </c>
      <c r="L17" s="3" t="s">
        <v>14</v>
      </c>
      <c r="M17" s="68"/>
      <c r="N17" s="1"/>
      <c r="O17" s="2" t="s">
        <v>15</v>
      </c>
      <c r="P17" s="58"/>
    </row>
    <row r="18" spans="1:17" ht="128.25" customHeight="1">
      <c r="A18" s="6" t="s">
        <v>37</v>
      </c>
      <c r="B18" s="7" t="s">
        <v>32</v>
      </c>
      <c r="C18" s="24">
        <v>45383</v>
      </c>
      <c r="D18" s="25" t="s">
        <v>39</v>
      </c>
      <c r="E18" s="26" t="s">
        <v>44</v>
      </c>
      <c r="F18" s="25" t="s">
        <v>55</v>
      </c>
      <c r="G18" s="27">
        <v>473826000</v>
      </c>
      <c r="H18" s="28">
        <v>473826000</v>
      </c>
      <c r="I18" s="16">
        <f t="shared" ref="I18:I23" si="1">ROUNDDOWN(H18/G18,3)</f>
        <v>1</v>
      </c>
      <c r="J18" s="29" t="s">
        <v>53</v>
      </c>
      <c r="K18" s="29" t="s">
        <v>54</v>
      </c>
      <c r="L18" s="18">
        <v>1</v>
      </c>
      <c r="M18" s="18"/>
      <c r="N18" s="25" t="s">
        <v>67</v>
      </c>
      <c r="O18" s="53" t="s">
        <v>18</v>
      </c>
      <c r="P18" s="47">
        <v>7</v>
      </c>
    </row>
    <row r="19" spans="1:17" ht="132.75" customHeight="1">
      <c r="A19" s="6" t="s">
        <v>38</v>
      </c>
      <c r="B19" s="7" t="s">
        <v>32</v>
      </c>
      <c r="C19" s="24">
        <v>45383</v>
      </c>
      <c r="D19" s="25" t="s">
        <v>39</v>
      </c>
      <c r="E19" s="26" t="s">
        <v>44</v>
      </c>
      <c r="F19" s="25" t="s">
        <v>55</v>
      </c>
      <c r="G19" s="27">
        <v>284550000</v>
      </c>
      <c r="H19" s="28">
        <v>284550000</v>
      </c>
      <c r="I19" s="16">
        <f t="shared" si="1"/>
        <v>1</v>
      </c>
      <c r="J19" s="29" t="s">
        <v>53</v>
      </c>
      <c r="K19" s="29" t="s">
        <v>54</v>
      </c>
      <c r="L19" s="18">
        <v>1</v>
      </c>
      <c r="M19" s="18"/>
      <c r="N19" s="25" t="s">
        <v>67</v>
      </c>
      <c r="O19" s="54" t="s">
        <v>18</v>
      </c>
      <c r="P19" s="47">
        <v>7</v>
      </c>
    </row>
    <row r="20" spans="1:17" ht="116.25" customHeight="1">
      <c r="A20" s="10" t="s">
        <v>33</v>
      </c>
      <c r="B20" s="7" t="s">
        <v>32</v>
      </c>
      <c r="C20" s="30">
        <v>45383</v>
      </c>
      <c r="D20" s="25" t="s">
        <v>40</v>
      </c>
      <c r="E20" s="31" t="s">
        <v>45</v>
      </c>
      <c r="F20" s="25" t="s">
        <v>56</v>
      </c>
      <c r="G20" s="32">
        <v>51969437</v>
      </c>
      <c r="H20" s="33">
        <v>51969437</v>
      </c>
      <c r="I20" s="16">
        <f t="shared" si="1"/>
        <v>1</v>
      </c>
      <c r="J20" s="29" t="s">
        <v>58</v>
      </c>
      <c r="K20" s="29" t="s">
        <v>54</v>
      </c>
      <c r="L20" s="34" t="s">
        <v>59</v>
      </c>
      <c r="M20" s="34"/>
      <c r="N20" s="35" t="s">
        <v>62</v>
      </c>
      <c r="O20" s="55" t="s">
        <v>18</v>
      </c>
      <c r="P20" s="48" t="s">
        <v>63</v>
      </c>
    </row>
    <row r="21" spans="1:17" ht="123" customHeight="1">
      <c r="A21" s="10" t="s">
        <v>34</v>
      </c>
      <c r="B21" s="7" t="s">
        <v>32</v>
      </c>
      <c r="C21" s="30">
        <v>45383</v>
      </c>
      <c r="D21" s="25" t="s">
        <v>41</v>
      </c>
      <c r="E21" s="31" t="s">
        <v>46</v>
      </c>
      <c r="F21" s="25" t="s">
        <v>55</v>
      </c>
      <c r="G21" s="32">
        <v>19980000</v>
      </c>
      <c r="H21" s="33">
        <v>19979702</v>
      </c>
      <c r="I21" s="16">
        <f t="shared" si="1"/>
        <v>0.999</v>
      </c>
      <c r="J21" s="29" t="s">
        <v>58</v>
      </c>
      <c r="K21" s="29" t="s">
        <v>54</v>
      </c>
      <c r="L21" s="18">
        <v>1</v>
      </c>
      <c r="M21" s="18"/>
      <c r="N21" s="35" t="s">
        <v>65</v>
      </c>
      <c r="O21" s="49" t="s">
        <v>18</v>
      </c>
      <c r="P21" s="48" t="s">
        <v>66</v>
      </c>
    </row>
    <row r="22" spans="1:17" ht="133.5" customHeight="1">
      <c r="A22" s="10" t="s">
        <v>35</v>
      </c>
      <c r="B22" s="7" t="s">
        <v>32</v>
      </c>
      <c r="C22" s="30">
        <v>45383</v>
      </c>
      <c r="D22" s="25" t="s">
        <v>42</v>
      </c>
      <c r="E22" s="31" t="s">
        <v>47</v>
      </c>
      <c r="F22" s="25" t="s">
        <v>57</v>
      </c>
      <c r="G22" s="32">
        <v>12849000</v>
      </c>
      <c r="H22" s="33">
        <v>12846845</v>
      </c>
      <c r="I22" s="16">
        <f t="shared" si="1"/>
        <v>0.999</v>
      </c>
      <c r="J22" s="29" t="s">
        <v>53</v>
      </c>
      <c r="K22" s="29" t="s">
        <v>54</v>
      </c>
      <c r="L22" s="18">
        <v>1</v>
      </c>
      <c r="M22" s="18"/>
      <c r="N22" s="36" t="s">
        <v>60</v>
      </c>
      <c r="O22" s="54" t="s">
        <v>61</v>
      </c>
      <c r="P22" s="47">
        <v>5</v>
      </c>
    </row>
    <row r="23" spans="1:17" ht="111.75" customHeight="1">
      <c r="A23" s="10" t="s">
        <v>36</v>
      </c>
      <c r="B23" s="7" t="s">
        <v>32</v>
      </c>
      <c r="C23" s="30">
        <v>45383</v>
      </c>
      <c r="D23" s="25" t="s">
        <v>43</v>
      </c>
      <c r="E23" s="31" t="s">
        <v>48</v>
      </c>
      <c r="F23" s="25" t="s">
        <v>55</v>
      </c>
      <c r="G23" s="32">
        <v>12601000</v>
      </c>
      <c r="H23" s="33">
        <v>12600992</v>
      </c>
      <c r="I23" s="16">
        <f t="shared" si="1"/>
        <v>0.999</v>
      </c>
      <c r="J23" s="29" t="s">
        <v>58</v>
      </c>
      <c r="K23" s="29" t="s">
        <v>54</v>
      </c>
      <c r="L23" s="18">
        <v>1</v>
      </c>
      <c r="M23" s="18"/>
      <c r="N23" s="50" t="s">
        <v>64</v>
      </c>
      <c r="O23" s="55" t="s">
        <v>18</v>
      </c>
      <c r="P23" s="48" t="s">
        <v>63</v>
      </c>
    </row>
    <row r="24" spans="1:17" ht="111" customHeight="1">
      <c r="A24" s="37" t="s">
        <v>71</v>
      </c>
      <c r="B24" s="22" t="s">
        <v>32</v>
      </c>
      <c r="C24" s="38">
        <v>45481</v>
      </c>
      <c r="D24" s="37" t="s">
        <v>72</v>
      </c>
      <c r="E24" s="39" t="s">
        <v>70</v>
      </c>
      <c r="F24" s="37" t="s">
        <v>55</v>
      </c>
      <c r="G24" s="40">
        <v>11060000</v>
      </c>
      <c r="H24" s="40">
        <v>11054571</v>
      </c>
      <c r="I24" s="23">
        <f t="shared" ref="I24:I26" si="2">ROUNDDOWN(H24/G24,3)</f>
        <v>0.999</v>
      </c>
      <c r="J24" s="37" t="s">
        <v>53</v>
      </c>
      <c r="K24" s="37" t="s">
        <v>54</v>
      </c>
      <c r="L24" s="41">
        <v>1</v>
      </c>
      <c r="M24" s="37"/>
      <c r="N24" s="42" t="s">
        <v>78</v>
      </c>
      <c r="O24" s="56" t="s">
        <v>18</v>
      </c>
      <c r="P24" s="51">
        <v>5</v>
      </c>
    </row>
    <row r="25" spans="1:17" ht="111" customHeight="1">
      <c r="A25" s="37" t="s">
        <v>73</v>
      </c>
      <c r="B25" s="22" t="s">
        <v>32</v>
      </c>
      <c r="C25" s="38">
        <v>45491</v>
      </c>
      <c r="D25" s="37" t="s">
        <v>72</v>
      </c>
      <c r="E25" s="39" t="s">
        <v>70</v>
      </c>
      <c r="F25" s="37" t="s">
        <v>55</v>
      </c>
      <c r="G25" s="40">
        <v>17230000</v>
      </c>
      <c r="H25" s="40">
        <v>17229300</v>
      </c>
      <c r="I25" s="23">
        <f t="shared" si="2"/>
        <v>0.999</v>
      </c>
      <c r="J25" s="37" t="s">
        <v>53</v>
      </c>
      <c r="K25" s="37" t="s">
        <v>54</v>
      </c>
      <c r="L25" s="41">
        <v>1</v>
      </c>
      <c r="M25" s="37"/>
      <c r="N25" s="29" t="s">
        <v>76</v>
      </c>
      <c r="O25" s="49" t="s">
        <v>18</v>
      </c>
      <c r="P25" s="52" t="s">
        <v>77</v>
      </c>
    </row>
    <row r="26" spans="1:17" ht="97.5" customHeight="1">
      <c r="A26" s="43" t="s">
        <v>75</v>
      </c>
      <c r="B26" s="22" t="s">
        <v>74</v>
      </c>
      <c r="C26" s="24">
        <v>45722</v>
      </c>
      <c r="D26" s="43" t="s">
        <v>42</v>
      </c>
      <c r="E26" s="44" t="s">
        <v>47</v>
      </c>
      <c r="F26" s="43" t="s">
        <v>57</v>
      </c>
      <c r="G26" s="45">
        <v>18000000</v>
      </c>
      <c r="H26" s="45">
        <v>17999782</v>
      </c>
      <c r="I26" s="23">
        <f t="shared" si="2"/>
        <v>0.999</v>
      </c>
      <c r="J26" s="43" t="s">
        <v>53</v>
      </c>
      <c r="K26" s="43" t="s">
        <v>54</v>
      </c>
      <c r="L26" s="46" t="s">
        <v>59</v>
      </c>
      <c r="M26" s="46"/>
      <c r="N26" s="29" t="s">
        <v>79</v>
      </c>
      <c r="O26" s="49" t="s">
        <v>21</v>
      </c>
      <c r="P26" s="51" t="s">
        <v>80</v>
      </c>
    </row>
    <row r="27" spans="1:17" ht="13"/>
    <row r="28" spans="1:17" ht="13"/>
    <row r="29" spans="1:17" ht="13"/>
    <row r="30" spans="1:17" ht="13"/>
    <row r="31" spans="1:17" ht="13"/>
    <row r="32" spans="1:17" ht="13">
      <c r="J32" t="s">
        <v>16</v>
      </c>
      <c r="K32" t="s">
        <v>17</v>
      </c>
      <c r="O32" t="s">
        <v>18</v>
      </c>
      <c r="P32" s="4">
        <v>1</v>
      </c>
      <c r="Q32" t="s">
        <v>19</v>
      </c>
    </row>
    <row r="33" spans="10:17" ht="13">
      <c r="J33" t="s">
        <v>20</v>
      </c>
      <c r="K33" t="s">
        <v>29</v>
      </c>
      <c r="O33" t="s">
        <v>21</v>
      </c>
      <c r="P33" s="4">
        <v>2</v>
      </c>
      <c r="Q33" t="s">
        <v>22</v>
      </c>
    </row>
    <row r="34" spans="10:17" ht="13">
      <c r="P34" s="4">
        <v>3</v>
      </c>
      <c r="Q34" t="s">
        <v>23</v>
      </c>
    </row>
    <row r="35" spans="10:17" ht="13">
      <c r="P35" s="4">
        <v>4</v>
      </c>
      <c r="Q35" t="s">
        <v>24</v>
      </c>
    </row>
    <row r="36" spans="10:17" ht="13">
      <c r="P36" s="4">
        <v>5</v>
      </c>
      <c r="Q36" t="s">
        <v>25</v>
      </c>
    </row>
    <row r="37" spans="10:17" ht="13">
      <c r="P37" s="4">
        <v>6</v>
      </c>
      <c r="Q37" t="s">
        <v>26</v>
      </c>
    </row>
    <row r="38" spans="10:17" ht="13">
      <c r="P38" s="4">
        <v>7</v>
      </c>
      <c r="Q38" t="s">
        <v>30</v>
      </c>
    </row>
    <row r="39" spans="10:17" ht="13">
      <c r="P39" s="4">
        <v>8</v>
      </c>
      <c r="Q39" t="s">
        <v>31</v>
      </c>
    </row>
  </sheetData>
  <autoFilter ref="A17:P17" xr:uid="{00000000-0009-0000-0000-000003000000}"/>
  <dataConsolidate/>
  <mergeCells count="28">
    <mergeCell ref="A14:O14"/>
    <mergeCell ref="P16:P17"/>
    <mergeCell ref="N16:O16"/>
    <mergeCell ref="M16:M17"/>
    <mergeCell ref="A16:A17"/>
    <mergeCell ref="B16:B17"/>
    <mergeCell ref="C16:C17"/>
    <mergeCell ref="G16:G17"/>
    <mergeCell ref="H16:H17"/>
    <mergeCell ref="I16:I17"/>
    <mergeCell ref="F16:F17"/>
    <mergeCell ref="J16:L16"/>
    <mergeCell ref="D16:D17"/>
    <mergeCell ref="E16:E17"/>
    <mergeCell ref="P3:P4"/>
    <mergeCell ref="A1:O1"/>
    <mergeCell ref="A3:A4"/>
    <mergeCell ref="B3:B4"/>
    <mergeCell ref="C3:C4"/>
    <mergeCell ref="D3:D4"/>
    <mergeCell ref="E3:E4"/>
    <mergeCell ref="F3:F4"/>
    <mergeCell ref="G3:G4"/>
    <mergeCell ref="H3:H4"/>
    <mergeCell ref="I3:I4"/>
    <mergeCell ref="J3:L3"/>
    <mergeCell ref="M3:M4"/>
    <mergeCell ref="N3:O3"/>
  </mergeCells>
  <phoneticPr fontId="1"/>
  <conditionalFormatting sqref="I5">
    <cfRule type="expression" dxfId="44" priority="1" stopIfTrue="1">
      <formula>#REF!=1</formula>
    </cfRule>
    <cfRule type="expression" dxfId="43" priority="2" stopIfTrue="1">
      <formula>#REF!="随意（単価）"</formula>
    </cfRule>
    <cfRule type="expression" dxfId="42" priority="3" stopIfTrue="1">
      <formula>#REF!="秘"</formula>
    </cfRule>
    <cfRule type="expression" dxfId="41" priority="4" stopIfTrue="1">
      <formula>$AG5=1</formula>
    </cfRule>
    <cfRule type="expression" dxfId="40" priority="5" stopIfTrue="1">
      <formula>#REF!="随意（単価）"</formula>
    </cfRule>
    <cfRule type="expression" dxfId="39" priority="6" stopIfTrue="1">
      <formula>#REF!="秘"</formula>
    </cfRule>
    <cfRule type="expression" dxfId="38" priority="7" stopIfTrue="1">
      <formula>$AH5=1</formula>
    </cfRule>
    <cfRule type="expression" dxfId="37" priority="8" stopIfTrue="1">
      <formula>#REF!="随意（単価）"</formula>
    </cfRule>
    <cfRule type="expression" dxfId="36" priority="9" stopIfTrue="1">
      <formula>#REF!="秘"</formula>
    </cfRule>
    <cfRule type="expression" dxfId="35" priority="10" stopIfTrue="1">
      <formula>#REF!=1</formula>
    </cfRule>
    <cfRule type="expression" dxfId="34" priority="11" stopIfTrue="1">
      <formula>#REF!="随意（単価）"</formula>
    </cfRule>
    <cfRule type="expression" dxfId="33" priority="12" stopIfTrue="1">
      <formula>$A5="秘"</formula>
    </cfRule>
    <cfRule type="expression" dxfId="32" priority="13" stopIfTrue="1">
      <formula>#REF!=1</formula>
    </cfRule>
    <cfRule type="expression" dxfId="31" priority="14" stopIfTrue="1">
      <formula>#REF!="随意（単価）"</formula>
    </cfRule>
    <cfRule type="expression" dxfId="30" priority="15" stopIfTrue="1">
      <formula>$A5="秘"</formula>
    </cfRule>
  </conditionalFormatting>
  <conditionalFormatting sqref="I18:I23">
    <cfRule type="expression" dxfId="29" priority="87" stopIfTrue="1">
      <formula>#REF!="秘"</formula>
    </cfRule>
    <cfRule type="expression" dxfId="28" priority="88" stopIfTrue="1">
      <formula>$AF18=1</formula>
    </cfRule>
    <cfRule type="expression" dxfId="27" priority="89" stopIfTrue="1">
      <formula>#REF!="随意（単価）"</formula>
    </cfRule>
    <cfRule type="expression" dxfId="26" priority="85" stopIfTrue="1">
      <formula>$AE18=1</formula>
    </cfRule>
    <cfRule type="expression" dxfId="25" priority="86" stopIfTrue="1">
      <formula>#REF!="随意（単価）"</formula>
    </cfRule>
    <cfRule type="expression" dxfId="24" priority="90" stopIfTrue="1">
      <formula>#REF!="秘"</formula>
    </cfRule>
    <cfRule type="expression" dxfId="23" priority="91" stopIfTrue="1">
      <formula>#REF!=1</formula>
    </cfRule>
    <cfRule type="expression" dxfId="22" priority="92" stopIfTrue="1">
      <formula>$I18="随意（単価）"</formula>
    </cfRule>
    <cfRule type="expression" dxfId="21" priority="93" stopIfTrue="1">
      <formula>$A18="秘"</formula>
    </cfRule>
  </conditionalFormatting>
  <conditionalFormatting sqref="I18:I25 I26:J26">
    <cfRule type="expression" dxfId="20" priority="31" stopIfTrue="1">
      <formula>#REF!="随意（単価）"</formula>
    </cfRule>
    <cfRule type="expression" dxfId="19" priority="32" stopIfTrue="1">
      <formula>#REF!="秘"</formula>
    </cfRule>
    <cfRule type="expression" dxfId="18" priority="30" stopIfTrue="1">
      <formula>#REF!=1</formula>
    </cfRule>
  </conditionalFormatting>
  <conditionalFormatting sqref="I24:I25">
    <cfRule type="expression" dxfId="17" priority="94" stopIfTrue="1">
      <formula>$AA24=1</formula>
    </cfRule>
    <cfRule type="expression" dxfId="16" priority="95" stopIfTrue="1">
      <formula>#REF!="随意（単価）"</formula>
    </cfRule>
    <cfRule type="expression" dxfId="15" priority="96" stopIfTrue="1">
      <formula>#REF!="秘"</formula>
    </cfRule>
    <cfRule type="expression" dxfId="14" priority="97" stopIfTrue="1">
      <formula>$AB24=1</formula>
    </cfRule>
    <cfRule type="expression" dxfId="13" priority="98" stopIfTrue="1">
      <formula>#REF!="随意（単価）"</formula>
    </cfRule>
    <cfRule type="expression" dxfId="12" priority="99" stopIfTrue="1">
      <formula>#REF!="秘"</formula>
    </cfRule>
    <cfRule type="expression" dxfId="11" priority="100" stopIfTrue="1">
      <formula>#REF!=1</formula>
    </cfRule>
    <cfRule type="expression" dxfId="10" priority="101" stopIfTrue="1">
      <formula>#REF!="随意（単価）"</formula>
    </cfRule>
    <cfRule type="expression" dxfId="9" priority="102" stopIfTrue="1">
      <formula>#REF!="秘"</formula>
    </cfRule>
  </conditionalFormatting>
  <conditionalFormatting sqref="I26:J26">
    <cfRule type="expression" dxfId="8" priority="103" stopIfTrue="1">
      <formula>$AE26=1</formula>
    </cfRule>
    <cfRule type="expression" dxfId="7" priority="104" stopIfTrue="1">
      <formula>#REF!="随意（単価）"</formula>
    </cfRule>
    <cfRule type="expression" dxfId="6" priority="105" stopIfTrue="1">
      <formula>#REF!="秘"</formula>
    </cfRule>
    <cfRule type="expression" dxfId="5" priority="106" stopIfTrue="1">
      <formula>$AF26=1</formula>
    </cfRule>
    <cfRule type="expression" dxfId="4" priority="107" stopIfTrue="1">
      <formula>#REF!="随意（単価）"</formula>
    </cfRule>
    <cfRule type="expression" dxfId="3" priority="108" stopIfTrue="1">
      <formula>#REF!="秘"</formula>
    </cfRule>
    <cfRule type="expression" dxfId="2" priority="109" stopIfTrue="1">
      <formula>#REF!=1</formula>
    </cfRule>
    <cfRule type="expression" dxfId="1" priority="110" stopIfTrue="1">
      <formula>#REF!="随意（単価）"</formula>
    </cfRule>
    <cfRule type="expression" dxfId="0" priority="111" stopIfTrue="1">
      <formula>#REF!="秘"</formula>
    </cfRule>
  </conditionalFormatting>
  <dataValidations disablePrompts="1" count="5">
    <dataValidation type="list" allowBlank="1" showInputMessage="1" showErrorMessage="1" sqref="O21 O24:O26" xr:uid="{00000000-0002-0000-0300-000000000000}">
      <formula1>$O$31:$O$33</formula1>
    </dataValidation>
    <dataValidation type="list" allowBlank="1" showInputMessage="1" showErrorMessage="1" sqref="K5" xr:uid="{376CC506-F007-46ED-820E-968AB04264AB}">
      <formula1>$K$12:$K$14</formula1>
    </dataValidation>
    <dataValidation type="list" allowBlank="1" showInputMessage="1" showErrorMessage="1" sqref="J5" xr:uid="{87355492-FC84-4606-871D-E403F51FB880}">
      <formula1>$J$14:$J$17</formula1>
    </dataValidation>
    <dataValidation type="list" allowBlank="1" showInputMessage="1" showErrorMessage="1" sqref="O5" xr:uid="{D80DCB03-CC09-47CE-8B04-BF11E2C6C78D}">
      <formula1>$O$13:$O$15</formula1>
    </dataValidation>
    <dataValidation type="list" allowBlank="1" showInputMessage="1" showErrorMessage="1" sqref="I26 H24:H25" xr:uid="{938C5AD4-FE4E-4547-8610-E14385E153FD}">
      <formula1>$K$27:$K$28</formula1>
    </dataValidation>
  </dataValidations>
  <pageMargins left="0.70866141732283472" right="0.70866141732283472" top="0.74803149606299213" bottom="0.74803149606299213" header="0.31496062992125984" footer="0.31496062992125984"/>
  <pageSetup paperSize="8" scale="96" fitToHeight="0" orientation="landscape" r:id="rId1"/>
  <rowBreaks count="1" manualBreakCount="1">
    <brk id="13" max="14"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494EB0-8066-43F9-990D-58E895EE08A4}">
  <ds:schemaRefs>
    <ds:schemaRef ds:uri="be2ecf47-5e4f-4cc3-aca1-cf0a5a9fda23"/>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3b0ebaae-a14e-4424-847b-6a3bebfea79a"/>
    <ds:schemaRef ds:uri="http://purl.org/dc/dcmityp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BD84AD30-436A-4011-8B3A-60682CAEB538}">
  <ds:schemaRefs>
    <ds:schemaRef ds:uri="http://schemas.microsoft.com/sharepoint/v3/contenttype/forms"/>
  </ds:schemaRefs>
</ds:datastoreItem>
</file>

<file path=customXml/itemProps3.xml><?xml version="1.0" encoding="utf-8"?>
<ds:datastoreItem xmlns:ds="http://schemas.openxmlformats.org/officeDocument/2006/customXml" ds:itemID="{D27CF1FD-E005-4B7E-A226-B12C51E4B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物品役務等（一般競争・随意契約）</vt:lpstr>
      <vt:lpstr>'物品役務等（一般競争・随意契約）'!Print_Area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