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08\公共調達の公表(令和７年８月分)(戦略発信推進室依頼)\"/>
    </mc:Choice>
  </mc:AlternateContent>
  <xr:revisionPtr revIDLastSave="0" documentId="13_ncr:1_{4B973403-D4AC-4729-A8EF-CD5F0A65B0AE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08一般競争（物品役務等）" sheetId="96" r:id="rId1"/>
  </sheets>
  <definedNames>
    <definedName name="_xlnm._FilterDatabase" localSheetId="0" hidden="1">'202508一般競争（物品役務等）'!$B$1:$B$18</definedName>
    <definedName name="_xlnm.Print_Area" localSheetId="0">'202508一般競争（物品役務等）'!$A$1:$O$19</definedName>
    <definedName name="_xlnm.Print_Titles" localSheetId="0">'202508一般競争（物品役務等）'!$3:$4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96" l="1"/>
  <c r="A5" i="96"/>
  <c r="A6" i="96" s="1"/>
  <c r="A7" i="96" s="1"/>
  <c r="A8" i="96" s="1"/>
  <c r="A9" i="96" s="1"/>
  <c r="A10" i="96" s="1"/>
  <c r="A11" i="96" s="1"/>
  <c r="A12" i="96" s="1"/>
  <c r="A13" i="96" s="1"/>
  <c r="A14" i="96" s="1"/>
  <c r="A15" i="96" s="1"/>
  <c r="A16" i="96" s="1"/>
  <c r="A17" i="96" s="1"/>
  <c r="A18" i="96" s="1"/>
  <c r="K18" i="96"/>
  <c r="K17" i="96"/>
  <c r="K15" i="96"/>
  <c r="K14" i="96"/>
  <c r="K13" i="96"/>
  <c r="K12" i="96"/>
  <c r="K11" i="96"/>
  <c r="K10" i="96"/>
  <c r="K9" i="96"/>
  <c r="K8" i="96"/>
  <c r="K6" i="96"/>
  <c r="K5" i="96"/>
</calcChain>
</file>

<file path=xl/sharedStrings.xml><?xml version="1.0" encoding="utf-8"?>
<sst xmlns="http://schemas.openxmlformats.org/spreadsheetml/2006/main" count="159" uniqueCount="82">
  <si>
    <t>公共調達の適正化について（平成18年8月25日付財計第2017号）に基づく競争入札に係る情報の公表（物品・役務等）及び公益法人に対する支出の公表・点検の方針について（平成24年6月1日行政改革実行本部決定）に基づく情報の公開</t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</si>
  <si>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</si>
  <si>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</si>
  <si>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</si>
  <si>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</si>
  <si>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</si>
  <si>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</si>
  <si>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</si>
  <si>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</si>
  <si>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</si>
  <si>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</si>
  <si>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</si>
  <si>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</si>
  <si>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</si>
  <si>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</si>
  <si>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</si>
  <si>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</si>
  <si>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株式会社フォーサイト</t>
  </si>
  <si>
    <t>7011301006050</t>
  </si>
  <si>
    <t>東京都中央区八丁堀４丁目１０番８号</t>
  </si>
  <si>
    <t>一般</t>
  </si>
  <si>
    <t>―</t>
    <phoneticPr fontId="4"/>
  </si>
  <si>
    <t/>
  </si>
  <si>
    <t>「インマルサットBGAN型衛星通信装置」の購入</t>
    <phoneticPr fontId="4"/>
  </si>
  <si>
    <t>支出負担行為担当官代理
外務省大臣官房長　大鶴　哲也
東京都千代田区霞が関２－２－１</t>
    <rPh sb="9" eb="11">
      <t>ダイリ</t>
    </rPh>
    <rPh sb="21" eb="23">
      <t>オオツル</t>
    </rPh>
    <rPh sb="24" eb="26">
      <t>テツヤ</t>
    </rPh>
    <phoneticPr fontId="3"/>
  </si>
  <si>
    <t>ＪＳＡＴ　ＭＯＢＩＬＥ　Ｃｏｍｍｕｎｉｃａｔｉｏｎｓ株式会社</t>
  </si>
  <si>
    <t>3010401077583</t>
  </si>
  <si>
    <t>東京都港区虎ノ門５丁目１１番２号</t>
    <phoneticPr fontId="4"/>
  </si>
  <si>
    <t>「インマルサットBGAN型衛星通信装置に係る通信回線」使用契約</t>
    <phoneticPr fontId="4"/>
  </si>
  <si>
    <t>一般</t>
    <phoneticPr fontId="4"/>
  </si>
  <si>
    <t>－</t>
  </si>
  <si>
    <t>複数単価契約</t>
    <rPh sb="0" eb="2">
      <t>フクスウ</t>
    </rPh>
    <phoneticPr fontId="4"/>
  </si>
  <si>
    <t>Ｓｏｌａ株式会社</t>
  </si>
  <si>
    <t>5010001121335</t>
  </si>
  <si>
    <t>東京都千代田区外神田６丁目１４番３号</t>
  </si>
  <si>
    <t>一般（総合）</t>
  </si>
  <si>
    <t>低入札価格調査実施済み</t>
    <phoneticPr fontId="4"/>
  </si>
  <si>
    <t>株式会社ラック</t>
  </si>
  <si>
    <t>7010001134137</t>
  </si>
  <si>
    <t>東京都千代田区平河町２丁目１６番１号</t>
  </si>
  <si>
    <t>「ジェンダー次世代ネットワーク・プログラムの実施に係る運営支援」業務委嘱</t>
    <phoneticPr fontId="4"/>
  </si>
  <si>
    <t>株式会社日本旅行</t>
  </si>
  <si>
    <t>1010401023408</t>
  </si>
  <si>
    <t>東京都中央区日本橋１丁目１９番１号</t>
  </si>
  <si>
    <t>株式会社商運サ－ビス</t>
    <phoneticPr fontId="4"/>
  </si>
  <si>
    <t>2011601010780</t>
    <phoneticPr fontId="4"/>
  </si>
  <si>
    <t>東京都練馬区高松５丁目１４番８号</t>
    <rPh sb="9" eb="11">
      <t>チョウメ</t>
    </rPh>
    <rPh sb="13" eb="14">
      <t>バン</t>
    </rPh>
    <rPh sb="15" eb="16">
      <t>ゴウ</t>
    </rPh>
    <phoneticPr fontId="4"/>
  </si>
  <si>
    <t>ソフトバンク株式会社</t>
  </si>
  <si>
    <t>9010401052465</t>
  </si>
  <si>
    <t>東京都港区海岸１丁目７番１号</t>
  </si>
  <si>
    <t>株式会社アーバン・コネクションズ</t>
  </si>
  <si>
    <t>2011001000473</t>
  </si>
  <si>
    <t>東京都品川区北品川５丁目５番１５号</t>
  </si>
  <si>
    <t>三菱地所ホテルズ＆リゾーツ株式会社</t>
  </si>
  <si>
    <t>9010001071477</t>
  </si>
  <si>
    <t>東京都港区南青山１丁目１番１号</t>
  </si>
  <si>
    <t>指名</t>
  </si>
  <si>
    <t>「開発協力広報動画の制作及びプロモーション事業」業務委嘱</t>
  </si>
  <si>
    <t>株式会社日本国際放送</t>
  </si>
  <si>
    <t>2011001056152</t>
  </si>
  <si>
    <t>東京都渋谷区東１丁目２番２０号</t>
  </si>
  <si>
    <t>株式会社コンベンションリンケージ</t>
  </si>
  <si>
    <t>8010001092202</t>
  </si>
  <si>
    <t>東京都千代田区三番町２番地</t>
  </si>
  <si>
    <t>株式会社清和ビジネス</t>
  </si>
  <si>
    <t>8010001020600</t>
  </si>
  <si>
    <t>東京都中央区日本橋室町４丁目３番１８号</t>
  </si>
  <si>
    <t>（注）公益法人の区分において、「公財」は「公益財団法人」、「公社」は「公益社団法人」、「特財」は「特例財団法人」、「特社」は「特例社団法人」をいう。　</t>
    <phoneticPr fontId="4"/>
  </si>
  <si>
    <t>「会議用テーブルの調達及び廃棄」業務委嘱</t>
    <rPh sb="18" eb="20">
      <t>イショク</t>
    </rPh>
    <phoneticPr fontId="4"/>
  </si>
  <si>
    <t>「次期外交史料館所蔵史料検索システム構築」業務委嘱</t>
    <rPh sb="23" eb="25">
      <t>イショク</t>
    </rPh>
    <phoneticPr fontId="4"/>
  </si>
  <si>
    <t>「サイバーセキュリティ脅威動向調査業務にかかるソフトウェア等」の購入</t>
    <rPh sb="32" eb="34">
      <t>コウニュウ</t>
    </rPh>
    <phoneticPr fontId="4"/>
  </si>
  <si>
    <t>「CFカード2,500枚」の購入</t>
    <rPh sb="14" eb="16">
      <t>コウニュウ</t>
    </rPh>
    <phoneticPr fontId="4"/>
  </si>
  <si>
    <t>「モバイルWi-Fiルーター３００台のレンタル」契約</t>
    <rPh sb="24" eb="26">
      <t>ケイヤク</t>
    </rPh>
    <phoneticPr fontId="4"/>
  </si>
  <si>
    <t>「第９回アフリカ開発会議（ＴＩＣＡＤ９）開催期間における翻訳業務手配」業務委嘱</t>
    <rPh sb="35" eb="39">
      <t>ギョウムイショク</t>
    </rPh>
    <phoneticPr fontId="4"/>
  </si>
  <si>
    <t>「第６５回海外日系人大会に伴う外務大臣主催レセプションのケータリング」業務委嘱</t>
    <rPh sb="13" eb="14">
      <t>トモナ</t>
    </rPh>
    <rPh sb="15" eb="21">
      <t>ガイムダイジンシュサイ</t>
    </rPh>
    <rPh sb="37" eb="39">
      <t>イショク</t>
    </rPh>
    <phoneticPr fontId="4"/>
  </si>
  <si>
    <t>「在外本官用プリンタの賃貸借・保守」業務委嘱</t>
    <rPh sb="18" eb="22">
      <t>ギョウムイショク</t>
    </rPh>
    <phoneticPr fontId="4"/>
  </si>
  <si>
    <t>キヤノンマーケティングジャパン株式会社
三菱ＨＣキャピタル株式会社</t>
    <phoneticPr fontId="4"/>
  </si>
  <si>
    <t>5010401008297
4010001049866</t>
    <phoneticPr fontId="4"/>
  </si>
  <si>
    <t>東京都港区港南２丁目１６番６号
東京都千代田区丸の内１丁目５番１号</t>
    <phoneticPr fontId="4"/>
  </si>
  <si>
    <t>低入札価格調査実施済み
三者契約</t>
    <phoneticPr fontId="4"/>
  </si>
  <si>
    <t>「第48回南極条約協議国会議（ATCM48）」に係る運営等業務委嘱</t>
    <rPh sb="31" eb="33">
      <t>イショク</t>
    </rPh>
    <phoneticPr fontId="4"/>
  </si>
  <si>
    <t>「外務省オフィス改革に伴う新規什器の購入等（第一弾）」業務委嘱</t>
    <rPh sb="29" eb="31">
      <t>イショク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</si>
</sst>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0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38" fontId="7" fillId="2" borderId="0" xfId="6" applyFont="1" applyFill="1" applyAlignment="1">
      <alignment vertical="center" wrapText="1"/>
    </xf>
    <xf numFmtId="38" fontId="7" fillId="2" borderId="0" xfId="6" applyFont="1" applyFill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8" fontId="7" fillId="0" borderId="0" xfId="6" applyFont="1" applyAlignment="1">
      <alignment vertical="center" wrapText="1"/>
    </xf>
    <xf numFmtId="38" fontId="7" fillId="0" borderId="0" xfId="6" applyFont="1">
      <alignment vertical="center"/>
    </xf>
    <xf numFmtId="176" fontId="7" fillId="0" borderId="0" xfId="0" applyNumberFormat="1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9" fontId="7" fillId="2" borderId="0" xfId="7" applyFont="1" applyFill="1">
      <alignment vertical="center"/>
    </xf>
    <xf numFmtId="9" fontId="7" fillId="0" borderId="0" xfId="7" applyFont="1">
      <alignment vertical="center"/>
    </xf>
    <xf numFmtId="0" fontId="7" fillId="0" borderId="0" xfId="7" applyNumberFormat="1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8" fontId="10" fillId="0" borderId="4" xfId="6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4" xfId="5" applyFont="1" applyFill="1" applyBorder="1" applyAlignment="1">
      <alignment horizontal="left" vertical="center" wrapText="1"/>
    </xf>
    <xf numFmtId="180" fontId="10" fillId="0" borderId="4" xfId="0" applyNumberFormat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178" fontId="5" fillId="2" borderId="4" xfId="0" applyNumberFormat="1" applyFont="1" applyFill="1" applyBorder="1">
      <alignment vertical="center"/>
    </xf>
    <xf numFmtId="38" fontId="11" fillId="2" borderId="4" xfId="6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55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BB4F-0C7C-4DFC-B22B-5EE431F6465F}">
  <dimension ref="A1:X19"/>
  <sheetViews>
    <sheetView tabSelected="1" view="pageBreakPreview" topLeftCell="E6" zoomScaleNormal="50" zoomScaleSheetLayoutView="100" workbookViewId="0">
      <selection activeCell="N10" sqref="N10"/>
    </sheetView>
  </sheetViews>
  <sheetFormatPr defaultColWidth="9" defaultRowHeight="17.25" x14ac:dyDescent="0.15"/>
  <cols>
    <col min="1" max="1" width="8.5" style="11" customWidth="1"/>
    <col min="2" max="2" width="31.75" style="2" customWidth="1"/>
    <col min="3" max="3" width="45" style="2" customWidth="1"/>
    <col min="4" max="4" width="19.25" style="18" customWidth="1"/>
    <col min="5" max="5" width="25.625" style="19" customWidth="1"/>
    <col min="6" max="6" width="25" style="20" customWidth="1"/>
    <col min="7" max="7" width="37.875" style="2" customWidth="1"/>
    <col min="8" max="8" width="14.25" style="19" customWidth="1"/>
    <col min="9" max="10" width="16.75" style="8" customWidth="1"/>
    <col min="11" max="11" width="15.375" style="21" customWidth="1"/>
    <col min="12" max="13" width="15.375" style="22" customWidth="1"/>
    <col min="14" max="14" width="15.375" style="23" customWidth="1"/>
    <col min="15" max="15" width="26.125" style="2" customWidth="1"/>
    <col min="16" max="16" width="41.25" style="12" customWidth="1"/>
    <col min="17" max="17" width="5.75" style="13" customWidth="1"/>
    <col min="18" max="18" width="9.125" style="14" bestFit="1" customWidth="1"/>
    <col min="19" max="19" width="13.25" style="15" bestFit="1" customWidth="1"/>
    <col min="20" max="20" width="11" style="16" customWidth="1"/>
    <col min="21" max="21" width="9.125" style="1" bestFit="1" customWidth="1"/>
    <col min="22" max="22" width="13.375" style="14" customWidth="1"/>
    <col min="23" max="23" width="18.375" style="14" customWidth="1"/>
    <col min="24" max="24" width="12.625" style="17" customWidth="1"/>
    <col min="25" max="25" width="14.25" style="1" bestFit="1" customWidth="1"/>
    <col min="26" max="26" width="10.125" style="1" customWidth="1"/>
    <col min="27" max="27" width="9" style="1" customWidth="1"/>
    <col min="28" max="16384" width="9" style="1"/>
  </cols>
  <sheetData>
    <row r="1" spans="1:24" s="9" customFormat="1" ht="14.2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6"/>
      <c r="R1" s="2"/>
      <c r="S1" s="7"/>
      <c r="T1" s="8"/>
      <c r="V1" s="2"/>
      <c r="W1" s="2"/>
      <c r="X1" s="10"/>
    </row>
    <row r="2" spans="1:24" ht="90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"/>
      <c r="Q2" s="1"/>
      <c r="R2" s="1"/>
      <c r="S2" s="1"/>
      <c r="T2" s="1"/>
      <c r="V2" s="1"/>
      <c r="W2" s="1"/>
      <c r="X2" s="1"/>
    </row>
    <row r="3" spans="1:24" ht="90" customHeight="1" x14ac:dyDescent="0.15">
      <c r="A3" s="37"/>
      <c r="B3" s="39" t="s">
        <v>1</v>
      </c>
      <c r="C3" s="39" t="s">
        <v>2</v>
      </c>
      <c r="D3" s="39" t="s">
        <v>3</v>
      </c>
      <c r="E3" s="39" t="s">
        <v>4</v>
      </c>
      <c r="F3" s="41" t="s">
        <v>5</v>
      </c>
      <c r="G3" s="39" t="s">
        <v>6</v>
      </c>
      <c r="H3" s="39" t="s">
        <v>7</v>
      </c>
      <c r="I3" s="48" t="s">
        <v>8</v>
      </c>
      <c r="J3" s="48" t="s">
        <v>9</v>
      </c>
      <c r="K3" s="50" t="s">
        <v>10</v>
      </c>
      <c r="L3" s="43" t="s">
        <v>11</v>
      </c>
      <c r="M3" s="44"/>
      <c r="N3" s="45"/>
      <c r="O3" s="46" t="s">
        <v>12</v>
      </c>
      <c r="P3" s="3"/>
      <c r="Q3" s="1"/>
      <c r="R3" s="1"/>
      <c r="S3" s="1"/>
      <c r="T3" s="1"/>
      <c r="V3" s="1"/>
      <c r="W3" s="1"/>
      <c r="X3" s="1"/>
    </row>
    <row r="4" spans="1:24" ht="45.75" customHeight="1" x14ac:dyDescent="0.15">
      <c r="A4" s="38"/>
      <c r="B4" s="40"/>
      <c r="C4" s="40"/>
      <c r="D4" s="40"/>
      <c r="E4" s="40"/>
      <c r="F4" s="42"/>
      <c r="G4" s="40"/>
      <c r="H4" s="40"/>
      <c r="I4" s="49"/>
      <c r="J4" s="49"/>
      <c r="K4" s="51"/>
      <c r="L4" s="4" t="s">
        <v>13</v>
      </c>
      <c r="M4" s="4" t="s">
        <v>14</v>
      </c>
      <c r="N4" s="4" t="s">
        <v>15</v>
      </c>
      <c r="O4" s="47"/>
      <c r="P4" s="3"/>
      <c r="Q4" s="1"/>
      <c r="R4" s="1"/>
      <c r="S4" s="1"/>
      <c r="T4" s="1"/>
      <c r="V4" s="1"/>
      <c r="W4" s="1"/>
      <c r="X4" s="1"/>
    </row>
    <row r="5" spans="1:24" ht="99.75" customHeight="1" x14ac:dyDescent="0.15">
      <c r="A5" s="24">
        <f t="shared" ref="A5:A7" si="0">A4+1</f>
        <v>1</v>
      </c>
      <c r="B5" s="27" t="s">
        <v>68</v>
      </c>
      <c r="C5" s="28" t="s">
        <v>16</v>
      </c>
      <c r="D5" s="29">
        <v>45874</v>
      </c>
      <c r="E5" s="27" t="s">
        <v>17</v>
      </c>
      <c r="F5" s="30" t="s">
        <v>18</v>
      </c>
      <c r="G5" s="27" t="s">
        <v>19</v>
      </c>
      <c r="H5" s="27" t="s">
        <v>20</v>
      </c>
      <c r="I5" s="26">
        <v>17985000</v>
      </c>
      <c r="J5" s="26">
        <v>17671500</v>
      </c>
      <c r="K5" s="31">
        <f t="shared" ref="K5:K14" si="1">ROUNDDOWN(J5/I5,3)</f>
        <v>0.98199999999999998</v>
      </c>
      <c r="L5" s="27" t="s">
        <v>21</v>
      </c>
      <c r="M5" s="27" t="s">
        <v>21</v>
      </c>
      <c r="N5" s="32" t="s">
        <v>21</v>
      </c>
      <c r="O5" s="27" t="s">
        <v>22</v>
      </c>
      <c r="P5" s="3"/>
      <c r="Q5" s="1"/>
      <c r="R5" s="1"/>
      <c r="S5" s="1"/>
      <c r="T5" s="1"/>
      <c r="V5" s="1"/>
      <c r="W5" s="1"/>
      <c r="X5" s="1"/>
    </row>
    <row r="6" spans="1:24" ht="99.75" customHeight="1" x14ac:dyDescent="0.15">
      <c r="A6" s="24">
        <f t="shared" si="0"/>
        <v>2</v>
      </c>
      <c r="B6" s="27" t="s">
        <v>23</v>
      </c>
      <c r="C6" s="28" t="s">
        <v>24</v>
      </c>
      <c r="D6" s="29">
        <v>45876</v>
      </c>
      <c r="E6" s="27" t="s">
        <v>25</v>
      </c>
      <c r="F6" s="30" t="s">
        <v>26</v>
      </c>
      <c r="G6" s="27" t="s">
        <v>27</v>
      </c>
      <c r="H6" s="27" t="s">
        <v>20</v>
      </c>
      <c r="I6" s="26">
        <v>12167025</v>
      </c>
      <c r="J6" s="26">
        <v>8701000</v>
      </c>
      <c r="K6" s="31">
        <f t="shared" si="1"/>
        <v>0.71499999999999997</v>
      </c>
      <c r="L6" s="27" t="s">
        <v>21</v>
      </c>
      <c r="M6" s="27" t="s">
        <v>21</v>
      </c>
      <c r="N6" s="32" t="s">
        <v>21</v>
      </c>
      <c r="O6" s="27" t="s">
        <v>22</v>
      </c>
      <c r="P6" s="3"/>
      <c r="Q6" s="1"/>
      <c r="R6" s="1"/>
      <c r="S6" s="1"/>
      <c r="T6" s="1"/>
      <c r="V6" s="1"/>
      <c r="W6" s="1"/>
      <c r="X6" s="1"/>
    </row>
    <row r="7" spans="1:24" ht="99.75" customHeight="1" x14ac:dyDescent="0.15">
      <c r="A7" s="24">
        <f t="shared" si="0"/>
        <v>3</v>
      </c>
      <c r="B7" s="27" t="s">
        <v>28</v>
      </c>
      <c r="C7" s="28" t="s">
        <v>24</v>
      </c>
      <c r="D7" s="29">
        <v>45876</v>
      </c>
      <c r="E7" s="27" t="s">
        <v>25</v>
      </c>
      <c r="F7" s="30" t="s">
        <v>26</v>
      </c>
      <c r="G7" s="27" t="s">
        <v>27</v>
      </c>
      <c r="H7" s="27" t="s">
        <v>29</v>
      </c>
      <c r="I7" s="26" t="s">
        <v>30</v>
      </c>
      <c r="J7" s="26">
        <v>461685</v>
      </c>
      <c r="K7" s="33" t="s">
        <v>30</v>
      </c>
      <c r="L7" s="27" t="s">
        <v>21</v>
      </c>
      <c r="M7" s="27" t="s">
        <v>21</v>
      </c>
      <c r="N7" s="32" t="s">
        <v>21</v>
      </c>
      <c r="O7" s="27" t="s">
        <v>31</v>
      </c>
      <c r="P7" s="3"/>
      <c r="Q7" s="1"/>
      <c r="R7" s="1"/>
      <c r="S7" s="1"/>
      <c r="T7" s="1"/>
      <c r="V7" s="1"/>
      <c r="W7" s="1"/>
      <c r="X7" s="1"/>
    </row>
    <row r="8" spans="1:24" ht="99.75" customHeight="1" x14ac:dyDescent="0.15">
      <c r="A8" s="24">
        <f t="shared" ref="A8:A18" si="2">A7+1</f>
        <v>4</v>
      </c>
      <c r="B8" s="27" t="s">
        <v>69</v>
      </c>
      <c r="C8" s="28" t="s">
        <v>16</v>
      </c>
      <c r="D8" s="29">
        <v>45877</v>
      </c>
      <c r="E8" s="27" t="s">
        <v>32</v>
      </c>
      <c r="F8" s="30" t="s">
        <v>33</v>
      </c>
      <c r="G8" s="27" t="s">
        <v>34</v>
      </c>
      <c r="H8" s="27" t="s">
        <v>35</v>
      </c>
      <c r="I8" s="26">
        <v>45050000</v>
      </c>
      <c r="J8" s="26">
        <v>24508000</v>
      </c>
      <c r="K8" s="31">
        <f t="shared" si="1"/>
        <v>0.54400000000000004</v>
      </c>
      <c r="L8" s="27" t="s">
        <v>21</v>
      </c>
      <c r="M8" s="27" t="s">
        <v>21</v>
      </c>
      <c r="N8" s="32" t="s">
        <v>21</v>
      </c>
      <c r="O8" s="27" t="s">
        <v>36</v>
      </c>
      <c r="P8" s="3"/>
      <c r="Q8" s="1"/>
      <c r="R8" s="1"/>
      <c r="S8" s="1"/>
      <c r="T8" s="1"/>
      <c r="V8" s="1"/>
      <c r="W8" s="1"/>
      <c r="X8" s="1"/>
    </row>
    <row r="9" spans="1:24" ht="99.75" customHeight="1" x14ac:dyDescent="0.15">
      <c r="A9" s="24">
        <f t="shared" si="2"/>
        <v>5</v>
      </c>
      <c r="B9" s="27" t="s">
        <v>70</v>
      </c>
      <c r="C9" s="28" t="s">
        <v>24</v>
      </c>
      <c r="D9" s="29">
        <v>45877</v>
      </c>
      <c r="E9" s="27" t="s">
        <v>37</v>
      </c>
      <c r="F9" s="30" t="s">
        <v>38</v>
      </c>
      <c r="G9" s="27" t="s">
        <v>39</v>
      </c>
      <c r="H9" s="27" t="s">
        <v>20</v>
      </c>
      <c r="I9" s="26">
        <v>31260000</v>
      </c>
      <c r="J9" s="26">
        <v>23993200</v>
      </c>
      <c r="K9" s="31">
        <f t="shared" si="1"/>
        <v>0.76700000000000002</v>
      </c>
      <c r="L9" s="27" t="s">
        <v>21</v>
      </c>
      <c r="M9" s="27" t="s">
        <v>21</v>
      </c>
      <c r="N9" s="32" t="s">
        <v>21</v>
      </c>
      <c r="O9" s="27" t="s">
        <v>22</v>
      </c>
      <c r="P9" s="3"/>
      <c r="Q9" s="1"/>
      <c r="R9" s="1"/>
      <c r="S9" s="1"/>
      <c r="T9" s="1"/>
      <c r="V9" s="1"/>
      <c r="W9" s="1"/>
      <c r="X9" s="1"/>
    </row>
    <row r="10" spans="1:24" ht="99.75" customHeight="1" x14ac:dyDescent="0.15">
      <c r="A10" s="24">
        <f t="shared" si="2"/>
        <v>6</v>
      </c>
      <c r="B10" s="27" t="s">
        <v>40</v>
      </c>
      <c r="C10" s="28" t="s">
        <v>16</v>
      </c>
      <c r="D10" s="29">
        <v>45881</v>
      </c>
      <c r="E10" s="27" t="s">
        <v>41</v>
      </c>
      <c r="F10" s="30" t="s">
        <v>42</v>
      </c>
      <c r="G10" s="27" t="s">
        <v>43</v>
      </c>
      <c r="H10" s="27" t="s">
        <v>20</v>
      </c>
      <c r="I10" s="26">
        <v>32845000</v>
      </c>
      <c r="J10" s="26">
        <v>19890283</v>
      </c>
      <c r="K10" s="31">
        <f t="shared" si="1"/>
        <v>0.60499999999999998</v>
      </c>
      <c r="L10" s="27" t="s">
        <v>21</v>
      </c>
      <c r="M10" s="27" t="s">
        <v>21</v>
      </c>
      <c r="N10" s="32" t="s">
        <v>21</v>
      </c>
      <c r="O10" s="27" t="s">
        <v>22</v>
      </c>
      <c r="P10" s="3"/>
      <c r="Q10" s="1"/>
      <c r="R10" s="1"/>
      <c r="S10" s="1"/>
      <c r="T10" s="1"/>
      <c r="V10" s="1"/>
      <c r="W10" s="1"/>
      <c r="X10" s="1"/>
    </row>
    <row r="11" spans="1:24" ht="99.75" customHeight="1" x14ac:dyDescent="0.15">
      <c r="A11" s="24">
        <f t="shared" si="2"/>
        <v>7</v>
      </c>
      <c r="B11" s="34" t="s">
        <v>71</v>
      </c>
      <c r="C11" s="28" t="s">
        <v>16</v>
      </c>
      <c r="D11" s="29">
        <v>45881</v>
      </c>
      <c r="E11" s="27" t="s">
        <v>44</v>
      </c>
      <c r="F11" s="30" t="s">
        <v>45</v>
      </c>
      <c r="G11" s="27" t="s">
        <v>46</v>
      </c>
      <c r="H11" s="27" t="s">
        <v>20</v>
      </c>
      <c r="I11" s="26">
        <v>9262917</v>
      </c>
      <c r="J11" s="26">
        <v>2219250</v>
      </c>
      <c r="K11" s="31">
        <f t="shared" si="1"/>
        <v>0.23899999999999999</v>
      </c>
      <c r="L11" s="27" t="s">
        <v>21</v>
      </c>
      <c r="M11" s="27" t="s">
        <v>21</v>
      </c>
      <c r="N11" s="32" t="s">
        <v>21</v>
      </c>
      <c r="O11" s="27" t="s">
        <v>22</v>
      </c>
      <c r="P11" s="3"/>
      <c r="Q11" s="1"/>
      <c r="R11" s="1"/>
      <c r="S11" s="1"/>
      <c r="T11" s="1"/>
      <c r="V11" s="1"/>
      <c r="W11" s="1"/>
      <c r="X11" s="1"/>
    </row>
    <row r="12" spans="1:24" ht="99.75" customHeight="1" x14ac:dyDescent="0.15">
      <c r="A12" s="24">
        <f t="shared" si="2"/>
        <v>8</v>
      </c>
      <c r="B12" s="27" t="s">
        <v>72</v>
      </c>
      <c r="C12" s="28" t="s">
        <v>16</v>
      </c>
      <c r="D12" s="29">
        <v>45883</v>
      </c>
      <c r="E12" s="27" t="s">
        <v>47</v>
      </c>
      <c r="F12" s="30" t="s">
        <v>48</v>
      </c>
      <c r="G12" s="27" t="s">
        <v>49</v>
      </c>
      <c r="H12" s="27" t="s">
        <v>20</v>
      </c>
      <c r="I12" s="26">
        <v>30200000</v>
      </c>
      <c r="J12" s="26">
        <v>15840000</v>
      </c>
      <c r="K12" s="31">
        <f t="shared" si="1"/>
        <v>0.52400000000000002</v>
      </c>
      <c r="L12" s="27" t="s">
        <v>21</v>
      </c>
      <c r="M12" s="27" t="s">
        <v>21</v>
      </c>
      <c r="N12" s="32" t="s">
        <v>21</v>
      </c>
      <c r="O12" s="27" t="s">
        <v>22</v>
      </c>
      <c r="P12" s="3"/>
      <c r="Q12" s="1"/>
      <c r="R12" s="1"/>
      <c r="S12" s="1"/>
      <c r="T12" s="1"/>
      <c r="V12" s="1"/>
      <c r="W12" s="1"/>
      <c r="X12" s="1"/>
    </row>
    <row r="13" spans="1:24" ht="99.75" customHeight="1" x14ac:dyDescent="0.15">
      <c r="A13" s="24">
        <f t="shared" si="2"/>
        <v>9</v>
      </c>
      <c r="B13" s="27" t="s">
        <v>73</v>
      </c>
      <c r="C13" s="28" t="s">
        <v>16</v>
      </c>
      <c r="D13" s="29">
        <v>45884</v>
      </c>
      <c r="E13" s="27" t="s">
        <v>50</v>
      </c>
      <c r="F13" s="30" t="s">
        <v>51</v>
      </c>
      <c r="G13" s="27" t="s">
        <v>52</v>
      </c>
      <c r="H13" s="27" t="s">
        <v>20</v>
      </c>
      <c r="I13" s="26">
        <v>16354400</v>
      </c>
      <c r="J13" s="26">
        <v>10090999</v>
      </c>
      <c r="K13" s="31">
        <f t="shared" si="1"/>
        <v>0.61699999999999999</v>
      </c>
      <c r="L13" s="27" t="s">
        <v>21</v>
      </c>
      <c r="M13" s="27" t="s">
        <v>21</v>
      </c>
      <c r="N13" s="32" t="s">
        <v>21</v>
      </c>
      <c r="O13" s="27" t="s">
        <v>22</v>
      </c>
      <c r="P13" s="3"/>
      <c r="Q13" s="1"/>
      <c r="R13" s="1"/>
      <c r="S13" s="1"/>
      <c r="T13" s="1"/>
      <c r="V13" s="1"/>
      <c r="W13" s="1"/>
      <c r="X13" s="1"/>
    </row>
    <row r="14" spans="1:24" ht="99.75" customHeight="1" x14ac:dyDescent="0.15">
      <c r="A14" s="24">
        <f t="shared" si="2"/>
        <v>10</v>
      </c>
      <c r="B14" s="27" t="s">
        <v>74</v>
      </c>
      <c r="C14" s="28" t="s">
        <v>16</v>
      </c>
      <c r="D14" s="29">
        <v>45889</v>
      </c>
      <c r="E14" s="27" t="s">
        <v>53</v>
      </c>
      <c r="F14" s="30" t="s">
        <v>54</v>
      </c>
      <c r="G14" s="27" t="s">
        <v>55</v>
      </c>
      <c r="H14" s="27" t="s">
        <v>56</v>
      </c>
      <c r="I14" s="26">
        <v>4598065</v>
      </c>
      <c r="J14" s="26">
        <v>4219600</v>
      </c>
      <c r="K14" s="31">
        <f t="shared" si="1"/>
        <v>0.91700000000000004</v>
      </c>
      <c r="L14" s="27" t="s">
        <v>21</v>
      </c>
      <c r="M14" s="27" t="s">
        <v>21</v>
      </c>
      <c r="N14" s="32" t="s">
        <v>21</v>
      </c>
      <c r="O14" s="27" t="s">
        <v>22</v>
      </c>
      <c r="P14" s="3"/>
      <c r="Q14" s="1"/>
      <c r="R14" s="1"/>
      <c r="S14" s="1"/>
      <c r="T14" s="1"/>
      <c r="V14" s="1"/>
      <c r="W14" s="1"/>
      <c r="X14" s="1"/>
    </row>
    <row r="15" spans="1:24" ht="99.75" customHeight="1" x14ac:dyDescent="0.15">
      <c r="A15" s="24">
        <f t="shared" si="2"/>
        <v>11</v>
      </c>
      <c r="B15" s="34" t="s">
        <v>75</v>
      </c>
      <c r="C15" s="28" t="s">
        <v>16</v>
      </c>
      <c r="D15" s="29">
        <v>45890</v>
      </c>
      <c r="E15" s="27" t="s">
        <v>76</v>
      </c>
      <c r="F15" s="30" t="s">
        <v>77</v>
      </c>
      <c r="G15" s="27" t="s">
        <v>78</v>
      </c>
      <c r="H15" s="27" t="s">
        <v>20</v>
      </c>
      <c r="I15" s="26">
        <v>41598810</v>
      </c>
      <c r="J15" s="26">
        <v>11364705</v>
      </c>
      <c r="K15" s="31">
        <f t="shared" ref="K15:K16" si="3">ROUNDDOWN(J15/I15,3)</f>
        <v>0.27300000000000002</v>
      </c>
      <c r="L15" s="27" t="s">
        <v>21</v>
      </c>
      <c r="M15" s="27" t="s">
        <v>21</v>
      </c>
      <c r="N15" s="32" t="s">
        <v>21</v>
      </c>
      <c r="O15" s="27" t="s">
        <v>79</v>
      </c>
      <c r="P15" s="3"/>
      <c r="Q15" s="1"/>
      <c r="R15" s="1"/>
      <c r="S15" s="1"/>
      <c r="T15" s="1"/>
      <c r="V15" s="1"/>
      <c r="W15" s="1"/>
      <c r="X15" s="1"/>
    </row>
    <row r="16" spans="1:24" ht="99.75" customHeight="1" x14ac:dyDescent="0.15">
      <c r="A16" s="24">
        <f t="shared" si="2"/>
        <v>12</v>
      </c>
      <c r="B16" s="27" t="s">
        <v>57</v>
      </c>
      <c r="C16" s="28" t="s">
        <v>16</v>
      </c>
      <c r="D16" s="29">
        <v>45894</v>
      </c>
      <c r="E16" s="27" t="s">
        <v>58</v>
      </c>
      <c r="F16" s="30" t="s">
        <v>59</v>
      </c>
      <c r="G16" s="27" t="s">
        <v>60</v>
      </c>
      <c r="H16" s="27" t="s">
        <v>35</v>
      </c>
      <c r="I16" s="26">
        <v>23595000</v>
      </c>
      <c r="J16" s="26">
        <v>19178500</v>
      </c>
      <c r="K16" s="31">
        <f t="shared" si="3"/>
        <v>0.81200000000000006</v>
      </c>
      <c r="L16" s="27" t="s">
        <v>21</v>
      </c>
      <c r="M16" s="27" t="s">
        <v>21</v>
      </c>
      <c r="N16" s="32" t="s">
        <v>21</v>
      </c>
      <c r="O16" s="27" t="s">
        <v>22</v>
      </c>
      <c r="P16" s="3"/>
      <c r="Q16" s="1"/>
      <c r="R16" s="1"/>
      <c r="S16" s="1"/>
      <c r="T16" s="1"/>
      <c r="V16" s="1"/>
      <c r="W16" s="1"/>
      <c r="X16" s="1"/>
    </row>
    <row r="17" spans="1:24" ht="99.75" customHeight="1" x14ac:dyDescent="0.15">
      <c r="A17" s="24">
        <f t="shared" si="2"/>
        <v>13</v>
      </c>
      <c r="B17" s="27" t="s">
        <v>80</v>
      </c>
      <c r="C17" s="28" t="s">
        <v>16</v>
      </c>
      <c r="D17" s="29">
        <v>45896</v>
      </c>
      <c r="E17" s="27" t="s">
        <v>61</v>
      </c>
      <c r="F17" s="30" t="s">
        <v>62</v>
      </c>
      <c r="G17" s="27" t="s">
        <v>63</v>
      </c>
      <c r="H17" s="27" t="s">
        <v>20</v>
      </c>
      <c r="I17" s="26">
        <v>15561000</v>
      </c>
      <c r="J17" s="26">
        <v>6976860</v>
      </c>
      <c r="K17" s="31">
        <f t="shared" ref="K17:K18" si="4">ROUNDDOWN(J17/I17,3)</f>
        <v>0.44800000000000001</v>
      </c>
      <c r="L17" s="27" t="s">
        <v>21</v>
      </c>
      <c r="M17" s="27" t="s">
        <v>21</v>
      </c>
      <c r="N17" s="32" t="s">
        <v>21</v>
      </c>
      <c r="O17" s="27" t="s">
        <v>22</v>
      </c>
      <c r="P17" s="3"/>
      <c r="Q17" s="1"/>
      <c r="R17" s="1"/>
      <c r="S17" s="1"/>
      <c r="T17" s="1"/>
      <c r="V17" s="1"/>
      <c r="W17" s="1"/>
      <c r="X17" s="1"/>
    </row>
    <row r="18" spans="1:24" ht="99.75" customHeight="1" x14ac:dyDescent="0.15">
      <c r="A18" s="24">
        <f t="shared" si="2"/>
        <v>14</v>
      </c>
      <c r="B18" s="27" t="s">
        <v>81</v>
      </c>
      <c r="C18" s="28" t="s">
        <v>16</v>
      </c>
      <c r="D18" s="29">
        <v>45898</v>
      </c>
      <c r="E18" s="27" t="s">
        <v>64</v>
      </c>
      <c r="F18" s="30" t="s">
        <v>65</v>
      </c>
      <c r="G18" s="27" t="s">
        <v>66</v>
      </c>
      <c r="H18" s="27" t="s">
        <v>20</v>
      </c>
      <c r="I18" s="26">
        <v>57959660</v>
      </c>
      <c r="J18" s="26">
        <v>51590000</v>
      </c>
      <c r="K18" s="31">
        <f t="shared" si="4"/>
        <v>0.89</v>
      </c>
      <c r="L18" s="27" t="s">
        <v>21</v>
      </c>
      <c r="M18" s="27" t="s">
        <v>21</v>
      </c>
      <c r="N18" s="32" t="s">
        <v>21</v>
      </c>
      <c r="O18" s="27" t="s">
        <v>22</v>
      </c>
      <c r="P18" s="3"/>
      <c r="Q18" s="1"/>
      <c r="R18" s="1"/>
      <c r="S18" s="1"/>
      <c r="T18" s="1"/>
      <c r="V18" s="1"/>
      <c r="W18" s="1"/>
      <c r="X18" s="1"/>
    </row>
    <row r="19" spans="1:24" ht="32.25" customHeight="1" x14ac:dyDescent="0.15">
      <c r="A19" s="25" t="s">
        <v>67</v>
      </c>
    </row>
  </sheetData>
  <mergeCells count="14">
    <mergeCell ref="A1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  <mergeCell ref="K3:K4"/>
  </mergeCells>
  <phoneticPr fontId="4"/>
  <conditionalFormatting sqref="K5:K6">
    <cfRule type="expression" dxfId="54" priority="543" stopIfTrue="1">
      <formula>#REF!="秘"</formula>
    </cfRule>
    <cfRule type="expression" dxfId="53" priority="545" stopIfTrue="1">
      <formula>$B5="秘"</formula>
    </cfRule>
    <cfRule type="expression" dxfId="52" priority="544" stopIfTrue="1">
      <formula>#REF!=1</formula>
    </cfRule>
    <cfRule type="expression" dxfId="51" priority="538" stopIfTrue="1">
      <formula>#REF!="秘"</formula>
    </cfRule>
    <cfRule type="expression" dxfId="50" priority="539" stopIfTrue="1">
      <formula>$AH5=1</formula>
    </cfRule>
    <cfRule type="expression" dxfId="49" priority="540" stopIfTrue="1">
      <formula>#REF!="随意（単価）"</formula>
    </cfRule>
    <cfRule type="expression" dxfId="48" priority="541" stopIfTrue="1">
      <formula>#REF!="秘"</formula>
    </cfRule>
    <cfRule type="expression" dxfId="47" priority="542" stopIfTrue="1">
      <formula>#REF!="随意（単価）"</formula>
    </cfRule>
  </conditionalFormatting>
  <conditionalFormatting sqref="K5:K7">
    <cfRule type="expression" dxfId="46" priority="297" stopIfTrue="1">
      <formula>#REF!="随意（単価）"</formula>
    </cfRule>
    <cfRule type="expression" dxfId="45" priority="142" stopIfTrue="1">
      <formula>#REF!=1</formula>
    </cfRule>
    <cfRule type="expression" dxfId="44" priority="302" stopIfTrue="1">
      <formula>#REF!="随意（単価）"</formula>
    </cfRule>
  </conditionalFormatting>
  <conditionalFormatting sqref="K5:K9">
    <cfRule type="expression" dxfId="43" priority="293" stopIfTrue="1">
      <formula>$AI5=1</formula>
    </cfRule>
  </conditionalFormatting>
  <conditionalFormatting sqref="K7">
    <cfRule type="expression" dxfId="42" priority="301" stopIfTrue="1">
      <formula>#REF!="秘"</formula>
    </cfRule>
    <cfRule type="expression" dxfId="41" priority="303" stopIfTrue="1">
      <formula>$B7="秘"</formula>
    </cfRule>
  </conditionalFormatting>
  <conditionalFormatting sqref="K7:K8">
    <cfRule type="expression" dxfId="40" priority="134" stopIfTrue="1">
      <formula>#REF!="随意（単価）"</formula>
    </cfRule>
    <cfRule type="expression" dxfId="39" priority="135" stopIfTrue="1">
      <formula>#REF!="秘"</formula>
    </cfRule>
  </conditionalFormatting>
  <conditionalFormatting sqref="K7:K14">
    <cfRule type="expression" dxfId="38" priority="76" stopIfTrue="1">
      <formula>#REF!="随意（単価）"</formula>
    </cfRule>
    <cfRule type="expression" dxfId="37" priority="77" stopIfTrue="1">
      <formula>#REF!="秘"</formula>
    </cfRule>
    <cfRule type="expression" dxfId="36" priority="78" stopIfTrue="1">
      <formula>$AH7=1</formula>
    </cfRule>
  </conditionalFormatting>
  <conditionalFormatting sqref="K7:K18">
    <cfRule type="expression" dxfId="35" priority="10" stopIfTrue="1">
      <formula>#REF!=1</formula>
    </cfRule>
  </conditionalFormatting>
  <conditionalFormatting sqref="K8:K9">
    <cfRule type="expression" dxfId="34" priority="129" stopIfTrue="1">
      <formula>#REF!="秘"</formula>
    </cfRule>
    <cfRule type="expression" dxfId="33" priority="128" stopIfTrue="1">
      <formula>#REF!="随意（単価）"</formula>
    </cfRule>
    <cfRule type="expression" dxfId="32" priority="305" stopIfTrue="1">
      <formula>#REF!=1</formula>
    </cfRule>
    <cfRule type="expression" dxfId="31" priority="307" stopIfTrue="1">
      <formula>$B8="秘"</formula>
    </cfRule>
  </conditionalFormatting>
  <conditionalFormatting sqref="K8:K14">
    <cfRule type="expression" dxfId="30" priority="306" stopIfTrue="1">
      <formula>#REF!="随意（単価）"</formula>
    </cfRule>
  </conditionalFormatting>
  <conditionalFormatting sqref="K9:K14 K16:K18">
    <cfRule type="expression" dxfId="29" priority="122" stopIfTrue="1">
      <formula>#REF!="随意（単価）"</formula>
    </cfRule>
    <cfRule type="expression" dxfId="28" priority="123" stopIfTrue="1">
      <formula>#REF!="秘"</formula>
    </cfRule>
  </conditionalFormatting>
  <conditionalFormatting sqref="K10:K14">
    <cfRule type="expression" dxfId="27" priority="547" stopIfTrue="1">
      <formula>$AI10=1</formula>
    </cfRule>
    <cfRule type="expression" dxfId="26" priority="548" stopIfTrue="1">
      <formula>$B10="秘"</formula>
    </cfRule>
  </conditionalFormatting>
  <conditionalFormatting sqref="K10:K16">
    <cfRule type="expression" dxfId="25" priority="311" stopIfTrue="1">
      <formula>#REF!=1</formula>
    </cfRule>
    <cfRule type="expression" dxfId="24" priority="546" stopIfTrue="1">
      <formula>#REF!="秘"</formula>
    </cfRule>
  </conditionalFormatting>
  <conditionalFormatting sqref="K10:K18">
    <cfRule type="expression" dxfId="23" priority="312" stopIfTrue="1">
      <formula>#REF!="随意（単価）"</formula>
    </cfRule>
  </conditionalFormatting>
  <conditionalFormatting sqref="K15:K16">
    <cfRule type="expression" dxfId="22" priority="550" stopIfTrue="1">
      <formula>$AH15=1</formula>
    </cfRule>
    <cfRule type="expression" dxfId="21" priority="551" stopIfTrue="1">
      <formula>#REF!="随意（単価）"</formula>
    </cfRule>
    <cfRule type="expression" dxfId="20" priority="552" stopIfTrue="1">
      <formula>#REF!="秘"</formula>
    </cfRule>
    <cfRule type="expression" dxfId="19" priority="553" stopIfTrue="1">
      <formula>$AI15=1</formula>
    </cfRule>
    <cfRule type="expression" dxfId="18" priority="554" stopIfTrue="1">
      <formula>#REF!="随意（単価）"</formula>
    </cfRule>
    <cfRule type="expression" dxfId="17" priority="555" stopIfTrue="1">
      <formula>#REF!="秘"</formula>
    </cfRule>
    <cfRule type="expression" dxfId="16" priority="556" stopIfTrue="1">
      <formula>#REF!="随意（単価）"</formula>
    </cfRule>
    <cfRule type="expression" dxfId="15" priority="557" stopIfTrue="1">
      <formula>$B15="秘"</formula>
    </cfRule>
  </conditionalFormatting>
  <conditionalFormatting sqref="K16">
    <cfRule type="expression" dxfId="14" priority="558" stopIfTrue="1">
      <formula>$AH16=1</formula>
    </cfRule>
    <cfRule type="expression" dxfId="13" priority="559" stopIfTrue="1">
      <formula>#REF!="随意（単価）"</formula>
    </cfRule>
    <cfRule type="expression" dxfId="12" priority="560" stopIfTrue="1">
      <formula>#REF!="秘"</formula>
    </cfRule>
    <cfRule type="expression" dxfId="11" priority="561" stopIfTrue="1">
      <formula>$AI16=1</formula>
    </cfRule>
    <cfRule type="expression" dxfId="10" priority="562" stopIfTrue="1">
      <formula>#REF!="随意（単価）"</formula>
    </cfRule>
    <cfRule type="expression" dxfId="9" priority="564" stopIfTrue="1">
      <formula>#REF!=1</formula>
    </cfRule>
    <cfRule type="expression" dxfId="8" priority="565" stopIfTrue="1">
      <formula>$B16="秘"</formula>
    </cfRule>
  </conditionalFormatting>
  <conditionalFormatting sqref="K16:K18">
    <cfRule type="expression" dxfId="7" priority="563" stopIfTrue="1">
      <formula>#REF!="秘"</formula>
    </cfRule>
  </conditionalFormatting>
  <conditionalFormatting sqref="K17:K18">
    <cfRule type="expression" dxfId="6" priority="567" stopIfTrue="1">
      <formula>$AH17=1</formula>
    </cfRule>
    <cfRule type="expression" dxfId="5" priority="568" stopIfTrue="1">
      <formula>#REF!="随意（単価）"</formula>
    </cfRule>
    <cfRule type="expression" dxfId="4" priority="569" stopIfTrue="1">
      <formula>#REF!="秘"</formula>
    </cfRule>
    <cfRule type="expression" dxfId="3" priority="570" stopIfTrue="1">
      <formula>$AI17=1</formula>
    </cfRule>
    <cfRule type="expression" dxfId="2" priority="571" stopIfTrue="1">
      <formula>#REF!=1</formula>
    </cfRule>
    <cfRule type="expression" dxfId="1" priority="572" stopIfTrue="1">
      <formula>#REF!="随意（単価）"</formula>
    </cfRule>
    <cfRule type="expression" dxfId="0" priority="573" stopIfTrue="1">
      <formula>$B17="秘"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202508一般競争（物品役務等）</vt:lpstr>
      <vt:lpstr>'202508一般競争（物品役務等）'!Print_Area</vt:lpstr>
      <vt:lpstr>'202508一般競争（物品役務等）'!Print_Titles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