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X:\会計法規・研修関係業務\06　公表事項\01.公共調達の公表\03.公表版（H3004以降～）\R7年度\202506\公共調達の公表(令和７年６月分)\公共調達の公表（元データ）\"/>
    </mc:Choice>
  </mc:AlternateContent>
  <xr:revisionPtr revIDLastSave="0" documentId="13_ncr:1_{593891F7-7079-4A66-A6AA-74E6C1B16339}" xr6:coauthVersionLast="47" xr6:coauthVersionMax="47" xr10:uidLastSave="{00000000-0000-0000-0000-000000000000}"/>
  <bookViews>
    <workbookView xWindow="-120" yWindow="-120" windowWidth="29040" windowHeight="15720" tabRatio="732" xr2:uid="{00000000-000D-0000-FFFF-FFFF00000000}"/>
  </bookViews>
  <sheets>
    <sheet name="202506随意契約(物品役務等)" sheetId="86" r:id="rId1"/>
  </sheets>
  <definedNames>
    <definedName name="_xlnm._FilterDatabase" localSheetId="0" hidden="1">'202506随意契約(物品役務等)'!$B$1:$B$18</definedName>
    <definedName name="_xlnm.Print_Area" localSheetId="0">'202506随意契約(物品役務等)'!$A$1:$P$24</definedName>
    <definedName name="_xlnm.Print_Titles" localSheetId="0">'202506随意契約(物品役務等)'!$3:$4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86" l="1"/>
  <c r="K22" i="86"/>
  <c r="K21" i="86"/>
  <c r="K20" i="86"/>
  <c r="K19" i="86"/>
  <c r="K18" i="86"/>
  <c r="K17" i="86"/>
  <c r="K16" i="86"/>
  <c r="K15" i="86"/>
  <c r="K14" i="86"/>
  <c r="K13" i="86"/>
  <c r="K12" i="86"/>
  <c r="K11" i="86"/>
  <c r="K10" i="86"/>
  <c r="K9" i="86"/>
  <c r="K8" i="86"/>
  <c r="K7" i="86"/>
  <c r="K6" i="86"/>
  <c r="K5" i="86"/>
</calcChain>
</file>

<file path=xl/sharedStrings.xml><?xml version="1.0" encoding="utf-8"?>
<sst xmlns="http://schemas.openxmlformats.org/spreadsheetml/2006/main" count="224" uniqueCount="97">
  <si>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</si>
  <si>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</si>
  <si>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</si>
  <si>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</si>
  <si>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</si>
  <si>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</si>
  <si>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</si>
  <si>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</si>
  <si>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</si>
  <si>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</si>
  <si>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</si>
  <si>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</si>
  <si>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</si>
  <si>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</si>
  <si>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</si>
  <si>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</si>
  <si>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菅原　清行
東京都千代田区霞が関２－２－１</t>
    <rPh sb="22" eb="24">
      <t>スガワラ</t>
    </rPh>
    <rPh sb="25" eb="27">
      <t>キヨユキ</t>
    </rPh>
    <phoneticPr fontId="3"/>
  </si>
  <si>
    <t>―</t>
    <phoneticPr fontId="6"/>
  </si>
  <si>
    <t/>
  </si>
  <si>
    <t>（注）公益法人の区分において、「公財」は「公益財団法人」、「公社」は「公益社団法人」、「特財」は「特例財団法人」、「特社」は「特例社団法人」をいう。　</t>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</si>
  <si>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</si>
  <si>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「総理大臣のＧ７カナナスキス・サミット出席に際して行われる「内外記者会見」のプロンプター運用・技術者立会」業務委嘱</t>
    <phoneticPr fontId="6"/>
  </si>
  <si>
    <t>アテイン株式会社</t>
  </si>
  <si>
    <t>1010001009930</t>
  </si>
  <si>
    <t>東京都江東区佐賀１丁目５番６号</t>
    <phoneticPr fontId="6"/>
  </si>
  <si>
    <t>緊急の必要により特定の者でなければ当該業務を履行できず、他に競争を許さないため（会計法第29条の3第4項）。</t>
  </si>
  <si>
    <t>ＯＰＭＡＣ株式会社</t>
  </si>
  <si>
    <t>4010001013293</t>
  </si>
  <si>
    <t>東京都千代田区神田三崎町３丁目３番３号</t>
  </si>
  <si>
    <t>企画競争の結果，同者が高い評価を得て確実な業務の履行が可能であると認められ，他に競争を許さないため（会計法第２９条の３第４項）。</t>
  </si>
  <si>
    <t>有限会社ファンキー・コープ</t>
    <rPh sb="0" eb="2">
      <t>ユウゲン</t>
    </rPh>
    <rPh sb="2" eb="4">
      <t>カイシャ</t>
    </rPh>
    <phoneticPr fontId="6"/>
  </si>
  <si>
    <t>東京都渋谷区千駄ヶ谷３丁目５１番７号</t>
    <rPh sb="0" eb="3">
      <t>トウキョウト</t>
    </rPh>
    <rPh sb="3" eb="6">
      <t>シブヤク</t>
    </rPh>
    <rPh sb="6" eb="10">
      <t>センダガヤ</t>
    </rPh>
    <rPh sb="11" eb="13">
      <t>チョウメ</t>
    </rPh>
    <rPh sb="15" eb="16">
      <t>バン</t>
    </rPh>
    <rPh sb="17" eb="18">
      <t>ゴウ</t>
    </rPh>
    <phoneticPr fontId="6"/>
  </si>
  <si>
    <t>企画競争の結果、同者が最も高い評価を得て確実な業務の履行が可能であると認められ、他に競争を許さないため（会計法第29条の3第4項）。</t>
    <rPh sb="11" eb="12">
      <t>モット</t>
    </rPh>
    <phoneticPr fontId="6"/>
  </si>
  <si>
    <t>「『日独フォーラム第３３回合同会議』日本側事務局」業務委嘱</t>
  </si>
  <si>
    <t>公益財団法人日本国際交流センター</t>
  </si>
  <si>
    <t>1010405009378</t>
  </si>
  <si>
    <t>東京都港区赤坂１丁目１番１２号</t>
    <phoneticPr fontId="6"/>
  </si>
  <si>
    <t>企画競争の結果、同者が高い評価を得て確実な業務の履行が可能であると認められ、他に競争を許さないため（会計法第29条の3第4項）。</t>
  </si>
  <si>
    <t>公財</t>
  </si>
  <si>
    <t>国所管</t>
  </si>
  <si>
    <t>株式会社アイフィス</t>
  </si>
  <si>
    <t>1010001000179</t>
  </si>
  <si>
    <t>東京都文京区水道２丁目１０番１３号</t>
  </si>
  <si>
    <t>株式会社国際開発センター</t>
  </si>
  <si>
    <t>2010701024476</t>
  </si>
  <si>
    <t>東京都港区港南１丁目６番４１号</t>
    <phoneticPr fontId="6"/>
  </si>
  <si>
    <t>企画競争の結果，同者が最も高い評価を得て確実な業務の履行が可能であると認められ，他に競争を許さないため（会計法第２９条の３第４項）。</t>
  </si>
  <si>
    <t>株式会社ＪＴＢ</t>
  </si>
  <si>
    <t>8010701012863</t>
  </si>
  <si>
    <t>東京都品川区東品川２丁目３番１１号</t>
  </si>
  <si>
    <t>企画競争の結果、同社が高い評価を得て確実な履行が可能であると認められ、他に競争を許さないため（会計法第２９条の３第４号）。</t>
  </si>
  <si>
    <t>株式会社バークレーハウス</t>
    <phoneticPr fontId="6"/>
  </si>
  <si>
    <t>5010001026385</t>
    <phoneticPr fontId="6"/>
  </si>
  <si>
    <t>東京都千代田区九段北４丁目２番１１号７Ｆ</t>
    <phoneticPr fontId="6"/>
  </si>
  <si>
    <t>「総理大臣のNATO首脳会合出席に伴うチャーター機運航」業務委嘱</t>
  </si>
  <si>
    <t>全日本空輸株式会社</t>
  </si>
  <si>
    <t>1010401099027</t>
  </si>
  <si>
    <t>東京都港区東新橋１丁目５番２号</t>
  </si>
  <si>
    <t>契約の性質又は目的から特定の者でなければ納入または履行できず、他に競争を許さないため（会計法第29条の3第4項）。</t>
  </si>
  <si>
    <t>「外務大臣の米国訪問に伴う日英同時通訳」業務委嘱</t>
    <phoneticPr fontId="6"/>
  </si>
  <si>
    <t>株式会社サイマル・インターナショナル</t>
  </si>
  <si>
    <t>6010001109206</t>
  </si>
  <si>
    <t>東京都中央区銀座７丁目１６番１２号</t>
    <phoneticPr fontId="6"/>
  </si>
  <si>
    <t>通訳業務については、極めて高度な通訳能力、国際会議等における豊富な実績に加え、発信者である総理・大臣の特有の言い回しや用語を習熟し、総理・大臣自身の希望に適った相性のよい通訳者を確保することが不可欠であり、他の競争を許さないため（会計法第29条の3第4項）。</t>
  </si>
  <si>
    <t>株式会社サイマル・インターナショナル</t>
    <phoneticPr fontId="6"/>
  </si>
  <si>
    <t>6010001109206</t>
    <phoneticPr fontId="6"/>
  </si>
  <si>
    <t>株式会社リイド社</t>
  </si>
  <si>
    <t>7011301016652</t>
    <phoneticPr fontId="6"/>
  </si>
  <si>
    <t>東京都杉並区高円寺北２丁目３番２号</t>
    <rPh sb="11" eb="13">
      <t>チョウメ</t>
    </rPh>
    <rPh sb="14" eb="15">
      <t>バン</t>
    </rPh>
    <rPh sb="16" eb="17">
      <t>ゴウ</t>
    </rPh>
    <phoneticPr fontId="6"/>
  </si>
  <si>
    <t>「外務大臣のASEAN関連外相会議出席に伴う日英同時通訳」業務委嘱</t>
    <phoneticPr fontId="6"/>
  </si>
  <si>
    <t>富士通株式会社</t>
  </si>
  <si>
    <t>1020001071491</t>
  </si>
  <si>
    <t>神奈川県川崎市幸区大宮町１番地５</t>
    <rPh sb="13" eb="15">
      <t>バンチ</t>
    </rPh>
    <phoneticPr fontId="6"/>
  </si>
  <si>
    <t>本件サービスの提供が可能な者は、当該システムの構築を行った本契約の相手方の他になく、競争を許さないため（会計法第29条の3第4項）</t>
  </si>
  <si>
    <t>日経印刷株式会社</t>
  </si>
  <si>
    <t>7010001025732</t>
  </si>
  <si>
    <t>東京都千代田区飯田橋２丁目１６番２号</t>
  </si>
  <si>
    <t>株式会社コスモピア</t>
  </si>
  <si>
    <t>6010001145622</t>
  </si>
  <si>
    <t>東京都千代田区平河町１丁目１番８号</t>
  </si>
  <si>
    <t>「Ｇ２０開発大臣会合における同時通訳」業務委嘱</t>
    <phoneticPr fontId="6"/>
  </si>
  <si>
    <t>沖電気工業株式会社</t>
  </si>
  <si>
    <t>7010401006126</t>
  </si>
  <si>
    <t>東京都港区虎ノ門１丁目７番１２号</t>
  </si>
  <si>
    <t>本件サービスの提供が可能な者は、当該システムの構築を行った本契約の相手方の他になく、他に競争を許さないため（会計法第29条の3第4項）。</t>
  </si>
  <si>
    <t>「ODA評価「デジタル・情報通信技術（ICT）分野の協力の評価調査」業務委嘱</t>
    <rPh sb="34" eb="38">
      <t>ギョウムイショク</t>
    </rPh>
    <phoneticPr fontId="6"/>
  </si>
  <si>
    <t>「日本事情発信ウェブサイト「Web Japan」内サブサイトのコンテンツ制作」業務委嘱</t>
    <rPh sb="39" eb="43">
      <t>ギョウムイショク</t>
    </rPh>
    <phoneticPr fontId="6"/>
  </si>
  <si>
    <t>「開発協力関係者を通じた情報収集・発信」業務委嘱</t>
    <rPh sb="20" eb="24">
      <t>ギョウムイショク</t>
    </rPh>
    <phoneticPr fontId="6"/>
  </si>
  <si>
    <t>「ODA評価「無償資金協力（国際機関連携方式）の評価」調査」業務委嘱</t>
    <rPh sb="30" eb="34">
      <t>ギョウムイショク</t>
    </rPh>
    <phoneticPr fontId="6"/>
  </si>
  <si>
    <t>「日中共通課題理解促進事業」業務委嘱</t>
    <rPh sb="14" eb="18">
      <t>ギョウムイショク</t>
    </rPh>
    <phoneticPr fontId="6"/>
  </si>
  <si>
    <t>「イタリア語等12言語通訳研修」業務委嘱</t>
    <rPh sb="16" eb="20">
      <t>ギョウムイショク</t>
    </rPh>
    <phoneticPr fontId="6"/>
  </si>
  <si>
    <t>「「ゴルゴ１３の中堅・中小企業向け海外安全対策マニュアル」新エピソー ドの動画版作成」業務委嘱</t>
    <rPh sb="43" eb="47">
      <t>ギョウムイショク</t>
    </rPh>
    <phoneticPr fontId="6"/>
  </si>
  <si>
    <t>「旅券発給管理システム（戸籍事務連携に伴う他省庁連携に係る機能改修（インタフェース設計））」業務委嘱</t>
    <rPh sb="46" eb="50">
      <t>ギョウムイショク</t>
    </rPh>
    <phoneticPr fontId="6"/>
  </si>
  <si>
    <t>「２０２５年版開発協力白書（日本語版）等作成」業務委嘱</t>
    <rPh sb="23" eb="27">
      <t>ギョウムイショク</t>
    </rPh>
    <phoneticPr fontId="6"/>
  </si>
  <si>
    <t>「Open Shareにかかる運用」業務委嘱</t>
    <rPh sb="18" eb="22">
      <t>ギョウムイショク</t>
    </rPh>
    <phoneticPr fontId="6"/>
  </si>
  <si>
    <t>「統合プラットフォーム更改にかかる査証事務支援システムの非互換対応」業務委嘱</t>
    <rPh sb="34" eb="38">
      <t>ギョウムイショク</t>
    </rPh>
    <phoneticPr fontId="6"/>
  </si>
  <si>
    <t>「旅券発給管理システム（交付可能旅券の検索機能追加）」業務委嘱</t>
    <rPh sb="27" eb="31">
      <t>ギョウムイショク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</si>
</sst>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_);[Red]\(0\)"/>
    <numFmt numFmtId="180" formatCode="[$-411]ggge&quot;年&quot;m&quot;月&quot;d&quot;日&quot;;@"/>
    <numFmt numFmtId="181" formatCode="0_ "/>
  </numFmts>
  <fonts count="10"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
    <xf numFmtId="0" fontId="0" fillId="0" borderId="0" xfId="0">
      <alignment vertical="center"/>
    </xf>
    <xf numFmtId="38" fontId="4" fillId="2" borderId="4" xfId="6" applyFont="1" applyFill="1" applyBorder="1" applyAlignment="1">
      <alignment horizontal="center" vertical="center" wrapText="1"/>
    </xf>
    <xf numFmtId="0" fontId="5" fillId="0" borderId="4" xfId="0" applyFont="1" applyBorder="1" applyAlignment="1">
      <alignment horizontal="center" vertical="center" wrapText="1"/>
    </xf>
    <xf numFmtId="0" fontId="7" fillId="2" borderId="4" xfId="5" applyFont="1" applyFill="1" applyBorder="1" applyAlignment="1">
      <alignment horizontal="left" vertical="center" wrapText="1"/>
    </xf>
    <xf numFmtId="178" fontId="7" fillId="2" borderId="4" xfId="0" applyNumberFormat="1" applyFont="1" applyFill="1" applyBorder="1">
      <alignment vertical="center"/>
    </xf>
    <xf numFmtId="0" fontId="7" fillId="0" borderId="0" xfId="0" applyFont="1">
      <alignment vertical="center"/>
    </xf>
    <xf numFmtId="0" fontId="7" fillId="2" borderId="0" xfId="0" applyFont="1" applyFill="1" applyAlignment="1">
      <alignment vertical="center" wrapText="1"/>
    </xf>
    <xf numFmtId="0" fontId="8" fillId="0" borderId="0" xfId="0" applyFont="1">
      <alignment vertical="center"/>
    </xf>
    <xf numFmtId="0" fontId="8" fillId="2" borderId="0" xfId="0" applyFont="1" applyFill="1" applyAlignment="1">
      <alignment horizontal="center" vertical="center" wrapText="1"/>
    </xf>
    <xf numFmtId="0" fontId="7" fillId="2" borderId="0" xfId="0" applyFont="1" applyFill="1" applyAlignment="1">
      <alignment horizontal="right" vertical="center" wrapText="1"/>
    </xf>
    <xf numFmtId="38" fontId="7" fillId="2" borderId="0" xfId="6" applyFont="1" applyFill="1" applyAlignment="1">
      <alignment vertical="center" wrapText="1"/>
    </xf>
    <xf numFmtId="38" fontId="7" fillId="2" borderId="0" xfId="6" applyFont="1" applyFill="1">
      <alignment vertical="center"/>
    </xf>
    <xf numFmtId="0" fontId="7" fillId="2" borderId="0" xfId="0" applyFont="1" applyFill="1">
      <alignment vertical="center"/>
    </xf>
    <xf numFmtId="176" fontId="7" fillId="2" borderId="0" xfId="0" applyNumberFormat="1" applyFont="1" applyFill="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vertical="center" wrapText="1"/>
    </xf>
    <xf numFmtId="38" fontId="7" fillId="0" borderId="0" xfId="6" applyFont="1" applyAlignment="1">
      <alignment vertical="center" wrapText="1"/>
    </xf>
    <xf numFmtId="38" fontId="7" fillId="0" borderId="0" xfId="6" applyFont="1">
      <alignment vertical="center"/>
    </xf>
    <xf numFmtId="176" fontId="7" fillId="0" borderId="0" xfId="0" applyNumberFormat="1" applyFont="1">
      <alignment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179" fontId="7" fillId="0" borderId="0" xfId="0" applyNumberFormat="1" applyFont="1" applyAlignment="1">
      <alignment horizontal="center" vertical="center"/>
    </xf>
    <xf numFmtId="9" fontId="7" fillId="2" borderId="0" xfId="7" applyFont="1" applyFill="1">
      <alignment vertical="center"/>
    </xf>
    <xf numFmtId="9" fontId="7" fillId="0" borderId="0" xfId="7" applyFont="1">
      <alignment vertical="center"/>
    </xf>
    <xf numFmtId="0" fontId="7"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Border="1" applyAlignment="1">
      <alignment horizontal="right" vertical="center" wrapText="1"/>
    </xf>
    <xf numFmtId="0" fontId="7" fillId="0" borderId="0" xfId="0" applyFont="1" applyAlignment="1">
      <alignment horizontal="left" vertical="center"/>
    </xf>
    <xf numFmtId="180" fontId="5" fillId="0" borderId="4"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7" fillId="0" borderId="4" xfId="0" applyFont="1" applyBorder="1" applyAlignment="1">
      <alignment horizontal="center" vertical="center" wrapText="1"/>
    </xf>
    <xf numFmtId="181" fontId="5" fillId="0" borderId="4" xfId="0" quotePrefix="1" applyNumberFormat="1" applyFont="1" applyBorder="1" applyAlignment="1">
      <alignment horizontal="center" vertical="center" wrapText="1"/>
    </xf>
    <xf numFmtId="49" fontId="5" fillId="0" borderId="4" xfId="0" quotePrefix="1" applyNumberFormat="1" applyFont="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5">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1807-044A-43C9-91EC-CB3F5A2C3ABE}">
  <dimension ref="A1:Y24"/>
  <sheetViews>
    <sheetView tabSelected="1" view="pageBreakPreview" zoomScaleNormal="50" zoomScaleSheetLayoutView="100" workbookViewId="0">
      <selection activeCell="D6" sqref="D6"/>
    </sheetView>
  </sheetViews>
  <sheetFormatPr defaultColWidth="9" defaultRowHeight="17.25" x14ac:dyDescent="0.15"/>
  <cols>
    <col min="1" max="1" width="8.5" style="14" customWidth="1"/>
    <col min="2" max="2" width="31.75" style="6" customWidth="1"/>
    <col min="3" max="3" width="45" style="6" customWidth="1"/>
    <col min="4" max="4" width="19.25" style="21" customWidth="1"/>
    <col min="5" max="5" width="25.625" style="22" customWidth="1"/>
    <col min="6" max="6" width="25" style="23" customWidth="1"/>
    <col min="7" max="7" width="37.875" style="6" customWidth="1"/>
    <col min="8" max="8" width="37.875" style="22" customWidth="1"/>
    <col min="9" max="10" width="16.75" style="11" customWidth="1"/>
    <col min="11" max="11" width="15.375" style="24" customWidth="1"/>
    <col min="12" max="12" width="15.375" style="26" customWidth="1"/>
    <col min="13" max="14" width="15.375" style="25" customWidth="1"/>
    <col min="15" max="15" width="15.375" style="26" customWidth="1"/>
    <col min="16" max="16" width="26.125" style="6" customWidth="1"/>
    <col min="17" max="17" width="41.25" style="15" customWidth="1"/>
    <col min="18" max="18" width="5.75" style="16" customWidth="1"/>
    <col min="19" max="19" width="9.125" style="17" bestFit="1" customWidth="1"/>
    <col min="20" max="20" width="13.25" style="18" bestFit="1" customWidth="1"/>
    <col min="21" max="21" width="11" style="19" customWidth="1"/>
    <col min="22" max="22" width="9.125" style="5" bestFit="1" customWidth="1"/>
    <col min="23" max="23" width="13.375" style="17" customWidth="1"/>
    <col min="24" max="24" width="18.375" style="17" customWidth="1"/>
    <col min="25" max="25" width="12.625" style="20" customWidth="1"/>
    <col min="26" max="26" width="14.25" style="5" bestFit="1" customWidth="1"/>
    <col min="27" max="27" width="10.125" style="5" customWidth="1"/>
    <col min="28" max="28" width="9" style="5" customWidth="1"/>
    <col min="29" max="16384" width="9" style="5"/>
  </cols>
  <sheetData>
    <row r="1" spans="1:25" s="12" customFormat="1" ht="14.25" customHeight="1" x14ac:dyDescent="0.15">
      <c r="A1" s="35" t="s">
        <v>0</v>
      </c>
      <c r="B1" s="35"/>
      <c r="C1" s="35"/>
      <c r="D1" s="35"/>
      <c r="E1" s="35"/>
      <c r="F1" s="35"/>
      <c r="G1" s="35"/>
      <c r="H1" s="35"/>
      <c r="I1" s="35"/>
      <c r="J1" s="35"/>
      <c r="K1" s="35"/>
      <c r="L1" s="35"/>
      <c r="M1" s="35"/>
      <c r="N1" s="35"/>
      <c r="O1" s="35"/>
      <c r="P1" s="35"/>
      <c r="Q1" s="8"/>
      <c r="R1" s="9"/>
      <c r="S1" s="6"/>
      <c r="T1" s="10"/>
      <c r="U1" s="11"/>
      <c r="W1" s="6"/>
      <c r="X1" s="6"/>
      <c r="Y1" s="13"/>
    </row>
    <row r="2" spans="1:25" ht="90" customHeight="1" x14ac:dyDescent="0.15">
      <c r="A2" s="36"/>
      <c r="B2" s="36"/>
      <c r="C2" s="36"/>
      <c r="D2" s="36"/>
      <c r="E2" s="36"/>
      <c r="F2" s="36"/>
      <c r="G2" s="36"/>
      <c r="H2" s="36"/>
      <c r="I2" s="36"/>
      <c r="J2" s="36"/>
      <c r="K2" s="36"/>
      <c r="L2" s="36"/>
      <c r="M2" s="36"/>
      <c r="N2" s="36"/>
      <c r="O2" s="36"/>
      <c r="P2" s="36"/>
      <c r="Q2" s="7"/>
      <c r="R2" s="5"/>
      <c r="S2" s="5"/>
      <c r="T2" s="5"/>
      <c r="U2" s="5"/>
      <c r="W2" s="5"/>
      <c r="X2" s="5"/>
      <c r="Y2" s="5"/>
    </row>
    <row r="3" spans="1:25" ht="90" customHeight="1" x14ac:dyDescent="0.15">
      <c r="A3" s="37"/>
      <c r="B3" s="39" t="s">
        <v>1</v>
      </c>
      <c r="C3" s="39" t="s">
        <v>2</v>
      </c>
      <c r="D3" s="39" t="s">
        <v>3</v>
      </c>
      <c r="E3" s="39" t="s">
        <v>4</v>
      </c>
      <c r="F3" s="41" t="s">
        <v>5</v>
      </c>
      <c r="G3" s="39" t="s">
        <v>6</v>
      </c>
      <c r="H3" s="37" t="s">
        <v>20</v>
      </c>
      <c r="I3" s="46" t="s">
        <v>7</v>
      </c>
      <c r="J3" s="46" t="s">
        <v>8</v>
      </c>
      <c r="K3" s="48" t="s">
        <v>9</v>
      </c>
      <c r="L3" s="37" t="s">
        <v>10</v>
      </c>
      <c r="M3" s="43" t="s">
        <v>11</v>
      </c>
      <c r="N3" s="44"/>
      <c r="O3" s="45"/>
      <c r="P3" s="39" t="s">
        <v>12</v>
      </c>
      <c r="Q3" s="7"/>
      <c r="R3" s="5"/>
      <c r="S3" s="5"/>
      <c r="T3" s="5"/>
      <c r="U3" s="5"/>
      <c r="W3" s="5"/>
      <c r="X3" s="5"/>
      <c r="Y3" s="5"/>
    </row>
    <row r="4" spans="1:25" ht="45.75" customHeight="1" x14ac:dyDescent="0.15">
      <c r="A4" s="38"/>
      <c r="B4" s="40"/>
      <c r="C4" s="40"/>
      <c r="D4" s="40"/>
      <c r="E4" s="40"/>
      <c r="F4" s="42"/>
      <c r="G4" s="40"/>
      <c r="H4" s="38"/>
      <c r="I4" s="47"/>
      <c r="J4" s="47"/>
      <c r="K4" s="49"/>
      <c r="L4" s="38"/>
      <c r="M4" s="32" t="s">
        <v>13</v>
      </c>
      <c r="N4" s="32" t="s">
        <v>14</v>
      </c>
      <c r="O4" s="32" t="s">
        <v>15</v>
      </c>
      <c r="P4" s="40"/>
      <c r="Q4" s="7"/>
      <c r="R4" s="5"/>
      <c r="S4" s="5"/>
      <c r="T4" s="5"/>
      <c r="U4" s="5"/>
      <c r="W4" s="5"/>
      <c r="X4" s="5"/>
      <c r="Y4" s="5"/>
    </row>
    <row r="5" spans="1:25" ht="99.75" customHeight="1" x14ac:dyDescent="0.15">
      <c r="A5" s="32">
        <v>1</v>
      </c>
      <c r="B5" s="2" t="s">
        <v>21</v>
      </c>
      <c r="C5" s="3" t="s">
        <v>16</v>
      </c>
      <c r="D5" s="30">
        <v>45811</v>
      </c>
      <c r="E5" s="2" t="s">
        <v>22</v>
      </c>
      <c r="F5" s="27" t="s">
        <v>23</v>
      </c>
      <c r="G5" s="2" t="s">
        <v>24</v>
      </c>
      <c r="H5" s="2" t="s">
        <v>25</v>
      </c>
      <c r="I5" s="28">
        <v>2391700</v>
      </c>
      <c r="J5" s="28">
        <v>2391700</v>
      </c>
      <c r="K5" s="4">
        <f t="shared" ref="K5:K21" si="0">ROUNDDOWN(J5/I5,3)</f>
        <v>1</v>
      </c>
      <c r="L5" s="1" t="s">
        <v>17</v>
      </c>
      <c r="M5" s="1" t="s">
        <v>17</v>
      </c>
      <c r="N5" s="1" t="s">
        <v>17</v>
      </c>
      <c r="O5" s="1" t="s">
        <v>17</v>
      </c>
      <c r="P5" s="2" t="s">
        <v>18</v>
      </c>
      <c r="Q5" s="7"/>
      <c r="R5" s="5"/>
      <c r="S5" s="5"/>
      <c r="T5" s="5"/>
      <c r="U5" s="5"/>
      <c r="W5" s="5"/>
      <c r="X5" s="5"/>
      <c r="Y5" s="5"/>
    </row>
    <row r="6" spans="1:25" ht="99.75" customHeight="1" x14ac:dyDescent="0.15">
      <c r="A6" s="31">
        <v>2</v>
      </c>
      <c r="B6" s="2" t="s">
        <v>85</v>
      </c>
      <c r="C6" s="3" t="s">
        <v>16</v>
      </c>
      <c r="D6" s="30">
        <v>45813</v>
      </c>
      <c r="E6" s="2" t="s">
        <v>26</v>
      </c>
      <c r="F6" s="27" t="s">
        <v>27</v>
      </c>
      <c r="G6" s="2" t="s">
        <v>28</v>
      </c>
      <c r="H6" s="2" t="s">
        <v>29</v>
      </c>
      <c r="I6" s="28">
        <v>19514198</v>
      </c>
      <c r="J6" s="28">
        <v>16260891</v>
      </c>
      <c r="K6" s="4">
        <f t="shared" si="0"/>
        <v>0.83299999999999996</v>
      </c>
      <c r="L6" s="1" t="s">
        <v>17</v>
      </c>
      <c r="M6" s="1" t="s">
        <v>17</v>
      </c>
      <c r="N6" s="1" t="s">
        <v>17</v>
      </c>
      <c r="O6" s="1" t="s">
        <v>17</v>
      </c>
      <c r="P6" s="2" t="s">
        <v>18</v>
      </c>
      <c r="Q6" s="7"/>
      <c r="R6" s="5"/>
      <c r="S6" s="5"/>
      <c r="T6" s="5"/>
      <c r="U6" s="5"/>
      <c r="W6" s="5"/>
      <c r="X6" s="5"/>
      <c r="Y6" s="5"/>
    </row>
    <row r="7" spans="1:25" ht="99.75" customHeight="1" x14ac:dyDescent="0.15">
      <c r="A7" s="31">
        <v>3</v>
      </c>
      <c r="B7" s="2" t="s">
        <v>86</v>
      </c>
      <c r="C7" s="3" t="s">
        <v>16</v>
      </c>
      <c r="D7" s="30">
        <v>45813</v>
      </c>
      <c r="E7" s="2" t="s">
        <v>30</v>
      </c>
      <c r="F7" s="33">
        <v>2011002036500</v>
      </c>
      <c r="G7" s="2" t="s">
        <v>31</v>
      </c>
      <c r="H7" s="2" t="s">
        <v>32</v>
      </c>
      <c r="I7" s="28">
        <v>14500000</v>
      </c>
      <c r="J7" s="28">
        <v>13639120</v>
      </c>
      <c r="K7" s="4">
        <f t="shared" si="0"/>
        <v>0.94</v>
      </c>
      <c r="L7" s="1" t="s">
        <v>17</v>
      </c>
      <c r="M7" s="1" t="s">
        <v>17</v>
      </c>
      <c r="N7" s="1" t="s">
        <v>17</v>
      </c>
      <c r="O7" s="1" t="s">
        <v>17</v>
      </c>
      <c r="P7" s="2" t="s">
        <v>18</v>
      </c>
      <c r="Q7" s="7"/>
      <c r="R7" s="5"/>
      <c r="S7" s="5"/>
      <c r="T7" s="5"/>
      <c r="U7" s="5"/>
      <c r="W7" s="5"/>
      <c r="X7" s="5"/>
      <c r="Y7" s="5"/>
    </row>
    <row r="8" spans="1:25" ht="99.75" customHeight="1" x14ac:dyDescent="0.15">
      <c r="A8" s="31">
        <v>4</v>
      </c>
      <c r="B8" s="2" t="s">
        <v>33</v>
      </c>
      <c r="C8" s="3" t="s">
        <v>16</v>
      </c>
      <c r="D8" s="30">
        <v>45814</v>
      </c>
      <c r="E8" s="2" t="s">
        <v>34</v>
      </c>
      <c r="F8" s="27" t="s">
        <v>35</v>
      </c>
      <c r="G8" s="2" t="s">
        <v>36</v>
      </c>
      <c r="H8" s="2" t="s">
        <v>37</v>
      </c>
      <c r="I8" s="28">
        <v>10481000</v>
      </c>
      <c r="J8" s="28">
        <v>10481000</v>
      </c>
      <c r="K8" s="4">
        <f t="shared" si="0"/>
        <v>1</v>
      </c>
      <c r="L8" s="2">
        <v>0</v>
      </c>
      <c r="M8" s="2" t="s">
        <v>38</v>
      </c>
      <c r="N8" s="2" t="s">
        <v>39</v>
      </c>
      <c r="O8" s="1" t="s">
        <v>17</v>
      </c>
      <c r="P8" s="2" t="s">
        <v>18</v>
      </c>
      <c r="Q8" s="7"/>
      <c r="R8" s="5"/>
      <c r="S8" s="5"/>
      <c r="T8" s="5"/>
      <c r="U8" s="5"/>
      <c r="W8" s="5"/>
      <c r="X8" s="5"/>
      <c r="Y8" s="5"/>
    </row>
    <row r="9" spans="1:25" ht="99.75" customHeight="1" x14ac:dyDescent="0.15">
      <c r="A9" s="31">
        <v>5</v>
      </c>
      <c r="B9" s="2" t="s">
        <v>87</v>
      </c>
      <c r="C9" s="3" t="s">
        <v>16</v>
      </c>
      <c r="D9" s="30">
        <v>45814</v>
      </c>
      <c r="E9" s="2" t="s">
        <v>40</v>
      </c>
      <c r="F9" s="27" t="s">
        <v>41</v>
      </c>
      <c r="G9" s="2" t="s">
        <v>42</v>
      </c>
      <c r="H9" s="2" t="s">
        <v>32</v>
      </c>
      <c r="I9" s="28">
        <v>2177000</v>
      </c>
      <c r="J9" s="28">
        <v>1848000</v>
      </c>
      <c r="K9" s="4">
        <f t="shared" si="0"/>
        <v>0.84799999999999998</v>
      </c>
      <c r="L9" s="1" t="s">
        <v>17</v>
      </c>
      <c r="M9" s="1" t="s">
        <v>17</v>
      </c>
      <c r="N9" s="1" t="s">
        <v>17</v>
      </c>
      <c r="O9" s="1" t="s">
        <v>17</v>
      </c>
      <c r="P9" s="2" t="s">
        <v>18</v>
      </c>
      <c r="Q9" s="7"/>
      <c r="R9" s="5"/>
      <c r="S9" s="5"/>
      <c r="T9" s="5"/>
      <c r="U9" s="5"/>
      <c r="W9" s="5"/>
      <c r="X9" s="5"/>
      <c r="Y9" s="5"/>
    </row>
    <row r="10" spans="1:25" ht="99.75" customHeight="1" x14ac:dyDescent="0.15">
      <c r="A10" s="31">
        <v>6</v>
      </c>
      <c r="B10" s="2" t="s">
        <v>88</v>
      </c>
      <c r="C10" s="3" t="s">
        <v>16</v>
      </c>
      <c r="D10" s="30">
        <v>45817</v>
      </c>
      <c r="E10" s="2" t="s">
        <v>43</v>
      </c>
      <c r="F10" s="27" t="s">
        <v>44</v>
      </c>
      <c r="G10" s="2" t="s">
        <v>45</v>
      </c>
      <c r="H10" s="2" t="s">
        <v>46</v>
      </c>
      <c r="I10" s="28">
        <v>17142048</v>
      </c>
      <c r="J10" s="28">
        <v>16583748</v>
      </c>
      <c r="K10" s="4">
        <f t="shared" si="0"/>
        <v>0.96699999999999997</v>
      </c>
      <c r="L10" s="1" t="s">
        <v>17</v>
      </c>
      <c r="M10" s="1" t="s">
        <v>17</v>
      </c>
      <c r="N10" s="1" t="s">
        <v>17</v>
      </c>
      <c r="O10" s="1" t="s">
        <v>17</v>
      </c>
      <c r="P10" s="2" t="s">
        <v>18</v>
      </c>
      <c r="Q10" s="7"/>
      <c r="R10" s="5"/>
      <c r="S10" s="5"/>
      <c r="T10" s="5"/>
      <c r="U10" s="5"/>
      <c r="W10" s="5"/>
      <c r="X10" s="5"/>
      <c r="Y10" s="5"/>
    </row>
    <row r="11" spans="1:25" ht="99.75" customHeight="1" x14ac:dyDescent="0.15">
      <c r="A11" s="31">
        <v>7</v>
      </c>
      <c r="B11" s="2" t="s">
        <v>89</v>
      </c>
      <c r="C11" s="3" t="s">
        <v>16</v>
      </c>
      <c r="D11" s="30">
        <v>45821</v>
      </c>
      <c r="E11" s="2" t="s">
        <v>47</v>
      </c>
      <c r="F11" s="27" t="s">
        <v>48</v>
      </c>
      <c r="G11" s="2" t="s">
        <v>49</v>
      </c>
      <c r="H11" s="2" t="s">
        <v>50</v>
      </c>
      <c r="I11" s="28">
        <v>18650000</v>
      </c>
      <c r="J11" s="28">
        <v>18607924</v>
      </c>
      <c r="K11" s="4">
        <f t="shared" si="0"/>
        <v>0.997</v>
      </c>
      <c r="L11" s="1" t="s">
        <v>17</v>
      </c>
      <c r="M11" s="1" t="s">
        <v>17</v>
      </c>
      <c r="N11" s="1" t="s">
        <v>17</v>
      </c>
      <c r="O11" s="1" t="s">
        <v>17</v>
      </c>
      <c r="P11" s="2" t="s">
        <v>18</v>
      </c>
      <c r="Q11" s="7"/>
      <c r="R11" s="5"/>
      <c r="S11" s="5"/>
      <c r="T11" s="5"/>
      <c r="U11" s="5"/>
      <c r="W11" s="5"/>
      <c r="X11" s="5"/>
      <c r="Y11" s="5"/>
    </row>
    <row r="12" spans="1:25" ht="99.75" customHeight="1" x14ac:dyDescent="0.15">
      <c r="A12" s="31">
        <v>8</v>
      </c>
      <c r="B12" s="2" t="s">
        <v>90</v>
      </c>
      <c r="C12" s="3" t="s">
        <v>16</v>
      </c>
      <c r="D12" s="30">
        <v>45821</v>
      </c>
      <c r="E12" s="2" t="s">
        <v>51</v>
      </c>
      <c r="F12" s="27" t="s">
        <v>52</v>
      </c>
      <c r="G12" s="2" t="s">
        <v>53</v>
      </c>
      <c r="H12" s="2" t="s">
        <v>46</v>
      </c>
      <c r="I12" s="28">
        <v>17160000</v>
      </c>
      <c r="J12" s="28">
        <v>2832500</v>
      </c>
      <c r="K12" s="4">
        <f t="shared" si="0"/>
        <v>0.16500000000000001</v>
      </c>
      <c r="L12" s="1" t="s">
        <v>17</v>
      </c>
      <c r="M12" s="1" t="s">
        <v>17</v>
      </c>
      <c r="N12" s="1" t="s">
        <v>17</v>
      </c>
      <c r="O12" s="1" t="s">
        <v>17</v>
      </c>
      <c r="P12" s="2" t="s">
        <v>18</v>
      </c>
      <c r="Q12" s="7"/>
      <c r="R12" s="5"/>
      <c r="S12" s="5"/>
      <c r="T12" s="5"/>
      <c r="U12" s="5"/>
      <c r="W12" s="5"/>
      <c r="X12" s="5"/>
      <c r="Y12" s="5"/>
    </row>
    <row r="13" spans="1:25" ht="99.75" customHeight="1" x14ac:dyDescent="0.15">
      <c r="A13" s="31">
        <v>9</v>
      </c>
      <c r="B13" s="2" t="s">
        <v>54</v>
      </c>
      <c r="C13" s="3" t="s">
        <v>16</v>
      </c>
      <c r="D13" s="30">
        <v>45824</v>
      </c>
      <c r="E13" s="2" t="s">
        <v>55</v>
      </c>
      <c r="F13" s="27" t="s">
        <v>56</v>
      </c>
      <c r="G13" s="2" t="s">
        <v>57</v>
      </c>
      <c r="H13" s="2" t="s">
        <v>58</v>
      </c>
      <c r="I13" s="28">
        <v>111800000</v>
      </c>
      <c r="J13" s="28">
        <v>111800000</v>
      </c>
      <c r="K13" s="4">
        <f t="shared" si="0"/>
        <v>1</v>
      </c>
      <c r="L13" s="1" t="s">
        <v>17</v>
      </c>
      <c r="M13" s="1" t="s">
        <v>17</v>
      </c>
      <c r="N13" s="1" t="s">
        <v>17</v>
      </c>
      <c r="O13" s="1" t="s">
        <v>17</v>
      </c>
      <c r="P13" s="2"/>
      <c r="Q13" s="7"/>
      <c r="R13" s="5"/>
      <c r="S13" s="5"/>
      <c r="T13" s="5"/>
      <c r="U13" s="5"/>
      <c r="W13" s="5"/>
      <c r="X13" s="5"/>
      <c r="Y13" s="5"/>
    </row>
    <row r="14" spans="1:25" ht="99.75" customHeight="1" x14ac:dyDescent="0.15">
      <c r="A14" s="31">
        <v>10</v>
      </c>
      <c r="B14" s="2" t="s">
        <v>59</v>
      </c>
      <c r="C14" s="3" t="s">
        <v>16</v>
      </c>
      <c r="D14" s="30">
        <v>45824</v>
      </c>
      <c r="E14" s="2" t="s">
        <v>60</v>
      </c>
      <c r="F14" s="27" t="s">
        <v>61</v>
      </c>
      <c r="G14" s="2" t="s">
        <v>62</v>
      </c>
      <c r="H14" s="2" t="s">
        <v>63</v>
      </c>
      <c r="I14" s="28">
        <v>4082000</v>
      </c>
      <c r="J14" s="28">
        <v>4082000</v>
      </c>
      <c r="K14" s="4">
        <f t="shared" si="0"/>
        <v>1</v>
      </c>
      <c r="L14" s="1" t="s">
        <v>17</v>
      </c>
      <c r="M14" s="1" t="s">
        <v>17</v>
      </c>
      <c r="N14" s="1" t="s">
        <v>17</v>
      </c>
      <c r="O14" s="1" t="s">
        <v>17</v>
      </c>
      <c r="P14" s="2" t="s">
        <v>18</v>
      </c>
      <c r="Q14" s="7"/>
      <c r="R14" s="5"/>
      <c r="S14" s="5"/>
      <c r="T14" s="5"/>
      <c r="U14" s="5"/>
      <c r="W14" s="5"/>
      <c r="X14" s="5"/>
      <c r="Y14" s="5"/>
    </row>
    <row r="15" spans="1:25" ht="99.75" customHeight="1" x14ac:dyDescent="0.15">
      <c r="A15" s="31">
        <v>11</v>
      </c>
      <c r="B15" s="2" t="s">
        <v>90</v>
      </c>
      <c r="C15" s="3" t="s">
        <v>16</v>
      </c>
      <c r="D15" s="30">
        <v>45825</v>
      </c>
      <c r="E15" s="2" t="s">
        <v>64</v>
      </c>
      <c r="F15" s="27" t="s">
        <v>65</v>
      </c>
      <c r="G15" s="2" t="s">
        <v>62</v>
      </c>
      <c r="H15" s="2" t="s">
        <v>46</v>
      </c>
      <c r="I15" s="28">
        <v>17160000</v>
      </c>
      <c r="J15" s="28">
        <v>14282400</v>
      </c>
      <c r="K15" s="4">
        <f t="shared" si="0"/>
        <v>0.83199999999999996</v>
      </c>
      <c r="L15" s="1" t="s">
        <v>17</v>
      </c>
      <c r="M15" s="1" t="s">
        <v>17</v>
      </c>
      <c r="N15" s="1" t="s">
        <v>17</v>
      </c>
      <c r="O15" s="1" t="s">
        <v>17</v>
      </c>
      <c r="P15" s="2" t="s">
        <v>18</v>
      </c>
      <c r="Q15" s="7"/>
      <c r="R15" s="5"/>
      <c r="S15" s="5"/>
      <c r="T15" s="5"/>
      <c r="U15" s="5"/>
      <c r="W15" s="5"/>
      <c r="X15" s="5"/>
      <c r="Y15" s="5"/>
    </row>
    <row r="16" spans="1:25" ht="99.75" customHeight="1" x14ac:dyDescent="0.15">
      <c r="A16" s="31">
        <v>12</v>
      </c>
      <c r="B16" s="2" t="s">
        <v>91</v>
      </c>
      <c r="C16" s="3" t="s">
        <v>16</v>
      </c>
      <c r="D16" s="30">
        <v>45825</v>
      </c>
      <c r="E16" s="2" t="s">
        <v>66</v>
      </c>
      <c r="F16" s="34" t="s">
        <v>67</v>
      </c>
      <c r="G16" s="2" t="s">
        <v>68</v>
      </c>
      <c r="H16" s="2" t="s">
        <v>58</v>
      </c>
      <c r="I16" s="28">
        <v>4620000</v>
      </c>
      <c r="J16" s="28">
        <v>4620000</v>
      </c>
      <c r="K16" s="4">
        <f t="shared" si="0"/>
        <v>1</v>
      </c>
      <c r="L16" s="1" t="s">
        <v>17</v>
      </c>
      <c r="M16" s="1" t="s">
        <v>17</v>
      </c>
      <c r="N16" s="1" t="s">
        <v>17</v>
      </c>
      <c r="O16" s="1" t="s">
        <v>17</v>
      </c>
      <c r="P16" s="2" t="s">
        <v>18</v>
      </c>
      <c r="Q16" s="7"/>
      <c r="R16" s="5"/>
      <c r="S16" s="5"/>
      <c r="T16" s="5"/>
      <c r="U16" s="5"/>
      <c r="W16" s="5"/>
      <c r="X16" s="5"/>
      <c r="Y16" s="5"/>
    </row>
    <row r="17" spans="1:25" ht="99.75" customHeight="1" x14ac:dyDescent="0.15">
      <c r="A17" s="31">
        <v>13</v>
      </c>
      <c r="B17" s="2" t="s">
        <v>69</v>
      </c>
      <c r="C17" s="3" t="s">
        <v>16</v>
      </c>
      <c r="D17" s="30">
        <v>45825</v>
      </c>
      <c r="E17" s="2" t="s">
        <v>60</v>
      </c>
      <c r="F17" s="27" t="s">
        <v>61</v>
      </c>
      <c r="G17" s="2" t="s">
        <v>62</v>
      </c>
      <c r="H17" s="2" t="s">
        <v>63</v>
      </c>
      <c r="I17" s="28">
        <v>4385000</v>
      </c>
      <c r="J17" s="28">
        <v>4385000</v>
      </c>
      <c r="K17" s="4">
        <f t="shared" si="0"/>
        <v>1</v>
      </c>
      <c r="L17" s="1" t="s">
        <v>17</v>
      </c>
      <c r="M17" s="1" t="s">
        <v>17</v>
      </c>
      <c r="N17" s="1" t="s">
        <v>17</v>
      </c>
      <c r="O17" s="1" t="s">
        <v>17</v>
      </c>
      <c r="P17" s="2" t="s">
        <v>18</v>
      </c>
      <c r="Q17" s="7"/>
      <c r="R17" s="5"/>
      <c r="S17" s="5"/>
      <c r="T17" s="5"/>
      <c r="U17" s="5"/>
      <c r="W17" s="5"/>
      <c r="X17" s="5"/>
      <c r="Y17" s="5"/>
    </row>
    <row r="18" spans="1:25" ht="159.75" customHeight="1" x14ac:dyDescent="0.15">
      <c r="A18" s="31">
        <v>14</v>
      </c>
      <c r="B18" s="2" t="s">
        <v>92</v>
      </c>
      <c r="C18" s="3" t="s">
        <v>16</v>
      </c>
      <c r="D18" s="30">
        <v>45826</v>
      </c>
      <c r="E18" s="2" t="s">
        <v>70</v>
      </c>
      <c r="F18" s="27" t="s">
        <v>71</v>
      </c>
      <c r="G18" s="2" t="s">
        <v>72</v>
      </c>
      <c r="H18" s="2" t="s">
        <v>73</v>
      </c>
      <c r="I18" s="28">
        <v>9102720</v>
      </c>
      <c r="J18" s="28">
        <v>9102720</v>
      </c>
      <c r="K18" s="4">
        <f t="shared" si="0"/>
        <v>1</v>
      </c>
      <c r="L18" s="1" t="s">
        <v>17</v>
      </c>
      <c r="M18" s="1" t="s">
        <v>17</v>
      </c>
      <c r="N18" s="1" t="s">
        <v>17</v>
      </c>
      <c r="O18" s="1" t="s">
        <v>17</v>
      </c>
      <c r="P18" s="2" t="s">
        <v>18</v>
      </c>
      <c r="Q18" s="7"/>
      <c r="R18" s="5"/>
      <c r="S18" s="5"/>
      <c r="T18" s="5"/>
      <c r="U18" s="5"/>
      <c r="W18" s="5"/>
      <c r="X18" s="5"/>
      <c r="Y18" s="5"/>
    </row>
    <row r="19" spans="1:25" ht="99.75" customHeight="1" x14ac:dyDescent="0.15">
      <c r="A19" s="31">
        <v>15</v>
      </c>
      <c r="B19" s="2" t="s">
        <v>93</v>
      </c>
      <c r="C19" s="3" t="s">
        <v>16</v>
      </c>
      <c r="D19" s="30">
        <v>45827</v>
      </c>
      <c r="E19" s="2" t="s">
        <v>74</v>
      </c>
      <c r="F19" s="27" t="s">
        <v>75</v>
      </c>
      <c r="G19" s="2" t="s">
        <v>76</v>
      </c>
      <c r="H19" s="2" t="s">
        <v>32</v>
      </c>
      <c r="I19" s="28">
        <v>10819000</v>
      </c>
      <c r="J19" s="28">
        <v>10599050</v>
      </c>
      <c r="K19" s="4">
        <f>ROUNDDOWN(J19/I19,3)</f>
        <v>0.97899999999999998</v>
      </c>
      <c r="L19" s="1" t="s">
        <v>17</v>
      </c>
      <c r="M19" s="1" t="s">
        <v>17</v>
      </c>
      <c r="N19" s="1" t="s">
        <v>17</v>
      </c>
      <c r="O19" s="1" t="s">
        <v>17</v>
      </c>
      <c r="P19" s="2" t="s">
        <v>18</v>
      </c>
      <c r="Q19" s="7"/>
      <c r="R19" s="5"/>
      <c r="S19" s="5"/>
      <c r="T19" s="5"/>
      <c r="U19" s="5"/>
      <c r="W19" s="5"/>
      <c r="X19" s="5"/>
      <c r="Y19" s="5"/>
    </row>
    <row r="20" spans="1:25" ht="99.75" customHeight="1" x14ac:dyDescent="0.15">
      <c r="A20" s="31">
        <v>16</v>
      </c>
      <c r="B20" s="2" t="s">
        <v>94</v>
      </c>
      <c r="C20" s="3" t="s">
        <v>16</v>
      </c>
      <c r="D20" s="30">
        <v>45827</v>
      </c>
      <c r="E20" s="2" t="s">
        <v>77</v>
      </c>
      <c r="F20" s="27" t="s">
        <v>78</v>
      </c>
      <c r="G20" s="2" t="s">
        <v>79</v>
      </c>
      <c r="H20" s="2" t="s">
        <v>58</v>
      </c>
      <c r="I20" s="28">
        <v>7425000</v>
      </c>
      <c r="J20" s="28">
        <v>7425000</v>
      </c>
      <c r="K20" s="4">
        <f t="shared" si="0"/>
        <v>1</v>
      </c>
      <c r="L20" s="1" t="s">
        <v>17</v>
      </c>
      <c r="M20" s="1" t="s">
        <v>17</v>
      </c>
      <c r="N20" s="1" t="s">
        <v>17</v>
      </c>
      <c r="O20" s="1" t="s">
        <v>17</v>
      </c>
      <c r="P20" s="2" t="s">
        <v>18</v>
      </c>
      <c r="Q20" s="7"/>
      <c r="R20" s="5"/>
      <c r="S20" s="5"/>
      <c r="T20" s="5"/>
      <c r="U20" s="5"/>
      <c r="W20" s="5"/>
      <c r="X20" s="5"/>
      <c r="Y20" s="5"/>
    </row>
    <row r="21" spans="1:25" ht="99.75" customHeight="1" x14ac:dyDescent="0.15">
      <c r="A21" s="31">
        <v>17</v>
      </c>
      <c r="B21" s="2" t="s">
        <v>80</v>
      </c>
      <c r="C21" s="3" t="s">
        <v>16</v>
      </c>
      <c r="D21" s="30">
        <v>45828</v>
      </c>
      <c r="E21" s="2" t="s">
        <v>60</v>
      </c>
      <c r="F21" s="27" t="s">
        <v>61</v>
      </c>
      <c r="G21" s="2" t="s">
        <v>62</v>
      </c>
      <c r="H21" s="2" t="s">
        <v>25</v>
      </c>
      <c r="I21" s="28">
        <v>3986800</v>
      </c>
      <c r="J21" s="28">
        <v>3986800</v>
      </c>
      <c r="K21" s="4">
        <f t="shared" si="0"/>
        <v>1</v>
      </c>
      <c r="L21" s="1" t="s">
        <v>17</v>
      </c>
      <c r="M21" s="1" t="s">
        <v>17</v>
      </c>
      <c r="N21" s="1" t="s">
        <v>17</v>
      </c>
      <c r="O21" s="1" t="s">
        <v>17</v>
      </c>
      <c r="P21" s="2" t="s">
        <v>18</v>
      </c>
      <c r="Q21" s="7"/>
      <c r="R21" s="5"/>
      <c r="S21" s="5"/>
      <c r="T21" s="5"/>
      <c r="U21" s="5"/>
      <c r="W21" s="5"/>
      <c r="X21" s="5"/>
      <c r="Y21" s="5"/>
    </row>
    <row r="22" spans="1:25" ht="99.75" customHeight="1" x14ac:dyDescent="0.15">
      <c r="A22" s="31">
        <v>18</v>
      </c>
      <c r="B22" s="2" t="s">
        <v>95</v>
      </c>
      <c r="C22" s="3" t="s">
        <v>16</v>
      </c>
      <c r="D22" s="30">
        <v>45832</v>
      </c>
      <c r="E22" s="2" t="s">
        <v>81</v>
      </c>
      <c r="F22" s="27" t="s">
        <v>82</v>
      </c>
      <c r="G22" s="2" t="s">
        <v>83</v>
      </c>
      <c r="H22" s="2" t="s">
        <v>84</v>
      </c>
      <c r="I22" s="28">
        <v>322935114</v>
      </c>
      <c r="J22" s="28">
        <v>322935114</v>
      </c>
      <c r="K22" s="4">
        <f>ROUNDDOWN(J22/I22,3)</f>
        <v>1</v>
      </c>
      <c r="L22" s="1" t="s">
        <v>17</v>
      </c>
      <c r="M22" s="1" t="s">
        <v>17</v>
      </c>
      <c r="N22" s="1" t="s">
        <v>17</v>
      </c>
      <c r="O22" s="1" t="s">
        <v>17</v>
      </c>
      <c r="P22" s="2" t="s">
        <v>18</v>
      </c>
      <c r="Q22" s="7"/>
      <c r="R22" s="5"/>
      <c r="S22" s="5"/>
      <c r="T22" s="5"/>
      <c r="U22" s="5"/>
      <c r="W22" s="5"/>
      <c r="X22" s="5"/>
      <c r="Y22" s="5"/>
    </row>
    <row r="23" spans="1:25" ht="99.75" customHeight="1" x14ac:dyDescent="0.15">
      <c r="A23" s="31">
        <v>19</v>
      </c>
      <c r="B23" s="2" t="s">
        <v>96</v>
      </c>
      <c r="C23" s="3" t="s">
        <v>16</v>
      </c>
      <c r="D23" s="30">
        <v>45832</v>
      </c>
      <c r="E23" s="2" t="s">
        <v>70</v>
      </c>
      <c r="F23" s="27" t="s">
        <v>71</v>
      </c>
      <c r="G23" s="2" t="s">
        <v>72</v>
      </c>
      <c r="H23" s="2" t="s">
        <v>84</v>
      </c>
      <c r="I23" s="28">
        <v>108247788</v>
      </c>
      <c r="J23" s="28">
        <v>108247788</v>
      </c>
      <c r="K23" s="4">
        <f>ROUNDDOWN(J23/I23,3)</f>
        <v>1</v>
      </c>
      <c r="L23" s="1" t="s">
        <v>17</v>
      </c>
      <c r="M23" s="1" t="s">
        <v>17</v>
      </c>
      <c r="N23" s="1" t="s">
        <v>17</v>
      </c>
      <c r="O23" s="1" t="s">
        <v>17</v>
      </c>
      <c r="P23" s="2" t="s">
        <v>18</v>
      </c>
      <c r="Q23" s="7"/>
      <c r="R23" s="5"/>
      <c r="S23" s="5"/>
      <c r="T23" s="5"/>
      <c r="U23" s="5"/>
      <c r="W23" s="5"/>
      <c r="X23" s="5"/>
      <c r="Y23" s="5"/>
    </row>
    <row r="24" spans="1:25" ht="32.25" customHeight="1" x14ac:dyDescent="0.15">
      <c r="A24" s="29" t="s">
        <v>19</v>
      </c>
    </row>
  </sheetData>
  <mergeCells count="15">
    <mergeCell ref="A1:P2"/>
    <mergeCell ref="A3:A4"/>
    <mergeCell ref="B3:B4"/>
    <mergeCell ref="C3:C4"/>
    <mergeCell ref="D3:D4"/>
    <mergeCell ref="E3:E4"/>
    <mergeCell ref="F3:F4"/>
    <mergeCell ref="L3:L4"/>
    <mergeCell ref="M3:O3"/>
    <mergeCell ref="P3:P4"/>
    <mergeCell ref="G3:G4"/>
    <mergeCell ref="H3:H4"/>
    <mergeCell ref="I3:I4"/>
    <mergeCell ref="J3:J4"/>
    <mergeCell ref="K3:K4"/>
  </mergeCells>
  <phoneticPr fontId="6"/>
  <conditionalFormatting sqref="K5:K23">
    <cfRule type="expression" dxfId="14" priority="10" stopIfTrue="1">
      <formula>$AJ5=1</formula>
    </cfRule>
    <cfRule type="expression" dxfId="13" priority="11" stopIfTrue="1">
      <formula>#REF!="随意（単価）"</formula>
    </cfRule>
    <cfRule type="expression" dxfId="12" priority="12" stopIfTrue="1">
      <formula>#REF!="秘"</formula>
    </cfRule>
  </conditionalFormatting>
  <conditionalFormatting sqref="K5:K23">
    <cfRule type="expression" dxfId="11" priority="7" stopIfTrue="1">
      <formula>$AI5=1</formula>
    </cfRule>
    <cfRule type="expression" dxfId="10" priority="8" stopIfTrue="1">
      <formula>#REF!="随意（単価）"</formula>
    </cfRule>
    <cfRule type="expression" dxfId="9" priority="9" stopIfTrue="1">
      <formula>#REF!="秘"</formula>
    </cfRule>
  </conditionalFormatting>
  <conditionalFormatting sqref="K5:K21">
    <cfRule type="expression" dxfId="8" priority="4" stopIfTrue="1">
      <formula>#REF!=1</formula>
    </cfRule>
    <cfRule type="expression" dxfId="7" priority="5" stopIfTrue="1">
      <formula>#REF!="随意（単価）"</formula>
    </cfRule>
    <cfRule type="expression" dxfId="6" priority="6" stopIfTrue="1">
      <formula>#REF!="秘"</formula>
    </cfRule>
  </conditionalFormatting>
  <conditionalFormatting sqref="K22:K23">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23">
    <cfRule type="expression" dxfId="2" priority="175" stopIfTrue="1">
      <formula>#REF!=1</formula>
    </cfRule>
    <cfRule type="expression" dxfId="1" priority="176" stopIfTrue="1">
      <formula>#REF!="随意（単価）"</formula>
    </cfRule>
    <cfRule type="expression" dxfId="0" priority="177"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202506随意契約(物品役務等)</vt:lpstr>
      <vt:lpstr>'202506随意契約(物品役務等)'!Print_Area</vt:lpstr>
      <vt:lpstr>'202506随意契約(物品役務等)'!Print_Titles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