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e11667\Documents\井上\■タスク\（FSI24）250711阿部様：20250701015　公共調達の公表（令和7年5月分）の掲載、公共調達の公表（令和2年5月分）の削除等（掲載期限：7月１1日（金））\20250701_15時27分\公共調達の公表（令和7年5月分）の掲載、公共調達の公表（令和2年5月分）の削除等（掲載期限：7月１1日（金））\③R0705随意契約の公表（物品役務等）\"/>
    </mc:Choice>
  </mc:AlternateContent>
  <xr:revisionPtr revIDLastSave="0" documentId="13_ncr:1_{8EEF290D-D8AA-4412-A609-B97275533E64}" xr6:coauthVersionLast="47" xr6:coauthVersionMax="47" xr10:uidLastSave="{00000000-0000-0000-0000-000000000000}"/>
  <bookViews>
    <workbookView xWindow="1380" yWindow="2660" windowWidth="17820" windowHeight="8170" tabRatio="732" xr2:uid="{00000000-000D-0000-FFFF-FFFF00000000}"/>
  </bookViews>
  <sheets>
    <sheet name="202505一般競争（物品役務等）" sheetId="66" r:id="rId1"/>
  </sheets>
  <definedNames>
    <definedName name="_xlnm._FilterDatabase" localSheetId="0" hidden="1">'202505一般競争（物品役務等）'!$B$1:$B$14</definedName>
    <definedName name="_xlnm.Print_Area" localSheetId="0">'202505一般競争（物品役務等）'!$A$1:$O$17</definedName>
    <definedName name="_xlnm.Print_Titles" localSheetId="0">'202505一般競争（物品役務等）'!$3:$4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66" l="1"/>
  <c r="K15" i="66"/>
  <c r="K14" i="66"/>
  <c r="K13" i="66"/>
  <c r="K12" i="66"/>
  <c r="K11" i="66"/>
  <c r="K10" i="66"/>
  <c r="K8" i="66"/>
  <c r="K7" i="66"/>
  <c r="K6" i="66"/>
  <c r="K5" i="66"/>
</calcChain>
</file>

<file path=xl/sharedStrings.xml><?xml version="1.0" encoding="utf-8"?>
<sst xmlns="http://schemas.openxmlformats.org/spreadsheetml/2006/main" count="139" uniqueCount="75">
  <si>
    <t>予定価格</t>
    <rPh sb="0" eb="2">
      <t>ヨテイ</t>
    </rPh>
    <rPh sb="2" eb="4">
      <t>カカク</t>
    </rPh>
    <phoneticPr fontId="3"/>
  </si>
  <si>
    <t>落札率</t>
    <rPh sb="0" eb="2">
      <t>ラクサツ</t>
    </rPh>
    <rPh sb="2" eb="3">
      <t>リツ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</si>
  <si>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</si>
  <si>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</si>
  <si>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</si>
  <si>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</si>
  <si>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</si>
  <si>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</si>
  <si>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</si>
  <si>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</si>
  <si>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</si>
  <si>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契約金額</t>
    <rPh sb="0" eb="2">
      <t>ケイヤク</t>
    </rPh>
    <rPh sb="2" eb="4">
      <t>キンガク</t>
    </rPh>
    <phoneticPr fontId="3"/>
  </si>
  <si>
    <t>備　　考</t>
    <rPh sb="0" eb="1">
      <t>ソナエ</t>
    </rPh>
    <rPh sb="3" eb="4">
      <t>コウ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</si>
  <si>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</si>
  <si>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</si>
  <si>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</si>
  <si>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一般</t>
  </si>
  <si>
    <t/>
  </si>
  <si>
    <t>支出負担行為担当官
外務省大臣官房会計課長　菅原　清行
東京都千代田区霞が関２－２－１</t>
    <rPh sb="22" eb="24">
      <t>スガワラ</t>
    </rPh>
    <rPh sb="25" eb="27">
      <t>キヨユキ</t>
    </rPh>
    <phoneticPr fontId="3"/>
  </si>
  <si>
    <t>（注）公益法人の区分において、「公財」は「公益財団法人」、「公社」は「公益社団法人」、「特財」は「特例財団法人」、「特社」は「特例社団法人」をいう。　</t>
    <phoneticPr fontId="6"/>
  </si>
  <si>
    <t>低入札価格調査実施済み</t>
    <rPh sb="0" eb="3">
      <t>テイニュウサツ</t>
    </rPh>
    <rPh sb="3" eb="5">
      <t>カカク</t>
    </rPh>
    <rPh sb="5" eb="7">
      <t>チョウサ</t>
    </rPh>
    <rPh sb="7" eb="9">
      <t>ジッシ</t>
    </rPh>
    <rPh sb="9" eb="10">
      <t>ズ</t>
    </rPh>
    <phoneticPr fontId="6"/>
  </si>
  <si>
    <t>指名</t>
  </si>
  <si>
    <t>株式会社ＪＴＢ</t>
  </si>
  <si>
    <t>アビームコンサルティング株式会社</t>
  </si>
  <si>
    <t>8010701012863</t>
  </si>
  <si>
    <t>8010001085296</t>
  </si>
  <si>
    <t>東京都品川区東品川２丁目３番１１号</t>
  </si>
  <si>
    <t>東京都港区虎ノ門４丁目１番１号</t>
  </si>
  <si>
    <t>東京都中央区八重洲２丁目２番１号</t>
  </si>
  <si>
    <t>一般（総合）</t>
  </si>
  <si>
    <t>複数単価契約</t>
    <rPh sb="0" eb="2">
      <t>フクスウ</t>
    </rPh>
    <phoneticPr fontId="6"/>
  </si>
  <si>
    <t>「第６回国際裁判インターンシップ支援事業」業務委嘱</t>
    <rPh sb="23" eb="25">
      <t>イショク</t>
    </rPh>
    <phoneticPr fontId="6"/>
  </si>
  <si>
    <t>「ＩＣ旅券確認用端末一式の賃貸借・保守」業務委嘱</t>
    <rPh sb="20" eb="22">
      <t>ギョウム</t>
    </rPh>
    <rPh sb="22" eb="24">
      <t>イショク</t>
    </rPh>
    <phoneticPr fontId="6"/>
  </si>
  <si>
    <t>「第９回アフリカ開発会議（TICAD9）テーマ別イベント運営調整」業務委嘱</t>
    <phoneticPr fontId="6"/>
  </si>
  <si>
    <t>「赴任前健康診断等臨床検査」業務委嘱</t>
    <rPh sb="14" eb="16">
      <t>ギョウム</t>
    </rPh>
    <rPh sb="16" eb="18">
      <t>イショク</t>
    </rPh>
    <phoneticPr fontId="6"/>
  </si>
  <si>
    <t>「マイクロソフトユニファイドサポート」業務委嘱</t>
    <rPh sb="19" eb="21">
      <t>ギョウム</t>
    </rPh>
    <rPh sb="21" eb="23">
      <t>イショク</t>
    </rPh>
    <phoneticPr fontId="6"/>
  </si>
  <si>
    <t>「核軍縮に関する国際セミナー（於：欧州３カ国）の開催に係る派遣者派遣・セミナー運営」業務委嘱</t>
    <phoneticPr fontId="6"/>
  </si>
  <si>
    <t>「無償資金協力統合管理・分析システム（GIMAS）整備に係る工程管理及び運用保守検討支援」業務委嘱</t>
    <rPh sb="45" eb="47">
      <t>ギョウム</t>
    </rPh>
    <rPh sb="47" eb="49">
      <t>イショク</t>
    </rPh>
    <phoneticPr fontId="6"/>
  </si>
  <si>
    <t>「第９回アフリカ開発会議（TICAD９)における参加者登録・情報管理・識別 証作成及び発給」業務委嘱</t>
    <rPh sb="48" eb="50">
      <t>イショク</t>
    </rPh>
    <phoneticPr fontId="6"/>
  </si>
  <si>
    <t>「カメラ等」の売払</t>
  </si>
  <si>
    <t>「外務省オフィス改革に伴う引越」業務委嘱</t>
    <rPh sb="16" eb="18">
      <t>ギョウム</t>
    </rPh>
    <rPh sb="18" eb="20">
      <t>イショク</t>
    </rPh>
    <phoneticPr fontId="6"/>
  </si>
  <si>
    <t>「第９回アフリカ開発会議（TICAD9）におけるリエゾン補佐手配」業務委嘱</t>
    <rPh sb="33" eb="35">
      <t>ギョウム</t>
    </rPh>
    <rPh sb="35" eb="37">
      <t>イショク</t>
    </rPh>
    <phoneticPr fontId="6"/>
  </si>
  <si>
    <t>株式会社エイチ・アイ・エス</t>
  </si>
  <si>
    <t>株式会社ホテルオークラ東京</t>
  </si>
  <si>
    <t>株式会社ケィビープランニングインターナショナル</t>
  </si>
  <si>
    <t>株式会社ビー・エム・エル</t>
  </si>
  <si>
    <t>株式会社内田洋行</t>
  </si>
  <si>
    <t>ＴＳＰ太陽株式会社</t>
  </si>
  <si>
    <t>株式会社メディコネ</t>
  </si>
  <si>
    <t>アート引越センター株式会社</t>
  </si>
  <si>
    <t>株式会社ウィル・インターナショナル</t>
  </si>
  <si>
    <t>6011101002696</t>
  </si>
  <si>
    <t>1010401045658</t>
  </si>
  <si>
    <t>6011001037231</t>
  </si>
  <si>
    <t>7011001019237</t>
  </si>
  <si>
    <t>1010001034730</t>
  </si>
  <si>
    <t>1013201003703</t>
  </si>
  <si>
    <t>9290001060246</t>
  </si>
  <si>
    <t>8122001015081</t>
  </si>
  <si>
    <t>1120001094367</t>
  </si>
  <si>
    <t>東京都港区虎ノ門２丁目１０番４号</t>
  </si>
  <si>
    <t>東京都渋谷区恵比寿西１丁目１２番５号</t>
  </si>
  <si>
    <t>東京都渋谷区千駄ヶ谷５丁目２１番３号</t>
  </si>
  <si>
    <t>東京都中央区新川２丁目４番７号</t>
  </si>
  <si>
    <t>東京都目黒区東山１丁目１７番１６号</t>
  </si>
  <si>
    <t>福岡県福岡市中央区那の津４丁目３番４号</t>
  </si>
  <si>
    <t>大阪府大阪市中央区城見１丁目２番２７号</t>
  </si>
  <si>
    <t>大阪府大阪市北区堂島二丁目２番２８号</t>
  </si>
  <si>
    <t>三者契約</t>
    <rPh sb="0" eb="2">
      <t>サンシャ</t>
    </rPh>
    <rPh sb="2" eb="4">
      <t>ケイヤク</t>
    </rPh>
    <phoneticPr fontId="6"/>
  </si>
  <si>
    <t>支出負担行為担当官
外務省大臣官房長　大鶴　哲也
東京都千代田区霞が関２－２－１</t>
    <rPh sb="19" eb="21">
      <t>オオツル</t>
    </rPh>
    <rPh sb="22" eb="24">
      <t>テツヤ</t>
    </rPh>
    <phoneticPr fontId="3"/>
  </si>
  <si>
    <t>―</t>
    <phoneticPr fontId="6"/>
  </si>
  <si>
    <t>①ミツイワ株式会社
②株式会社ＪＥＣＣ</t>
    <phoneticPr fontId="6"/>
  </si>
  <si>
    <t>①9011001022577
②2010001033475</t>
    <phoneticPr fontId="6"/>
  </si>
  <si>
    <t>①東京都渋谷区渋谷３丁目１５番６号
②東京都千代田区丸の内３丁目４番１号</t>
    <phoneticPr fontId="6"/>
  </si>
  <si>
    <t>「外務大臣夫人主催在京外交団配偶者等招待お茶会開催に係るケータリング」業務委嘱</t>
    <rPh sb="1" eb="3">
      <t>ガイム</t>
    </rPh>
    <rPh sb="37" eb="39">
      <t>イショク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</si>
</sst>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.0%"/>
    <numFmt numFmtId="179" formatCode="0_);[Red]\(0\)"/>
    <numFmt numFmtId="180" formatCode="[$-411]ggge&quot;年&quot;m&quot;月&quot;d&quot;日&quot;;@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4"/>
      <name val="ＭＳ Ｐゴシック"/>
      <family val="3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38" fontId="4" fillId="2" borderId="4" xfId="6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2" borderId="4" xfId="5" applyFont="1" applyFill="1" applyBorder="1" applyAlignment="1">
      <alignment horizontal="left" vertical="center" wrapText="1"/>
    </xf>
    <xf numFmtId="178" fontId="8" fillId="2" borderId="4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38" fontId="8" fillId="2" borderId="0" xfId="6" applyFont="1" applyFill="1" applyAlignment="1">
      <alignment vertical="center" wrapText="1"/>
    </xf>
    <xf numFmtId="38" fontId="8" fillId="2" borderId="0" xfId="6" applyFont="1" applyFill="1">
      <alignment vertical="center"/>
    </xf>
    <xf numFmtId="0" fontId="8" fillId="2" borderId="0" xfId="0" applyFont="1" applyFill="1">
      <alignment vertical="center"/>
    </xf>
    <xf numFmtId="176" fontId="8" fillId="2" borderId="0" xfId="0" applyNumberFormat="1" applyFont="1" applyFill="1">
      <alignment vertical="center"/>
    </xf>
    <xf numFmtId="0" fontId="9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8" fontId="8" fillId="0" borderId="0" xfId="6" applyFont="1" applyAlignment="1">
      <alignment vertical="center" wrapText="1"/>
    </xf>
    <xf numFmtId="38" fontId="8" fillId="0" borderId="0" xfId="6" applyFont="1">
      <alignment vertical="center"/>
    </xf>
    <xf numFmtId="176" fontId="8" fillId="0" borderId="0" xfId="0" applyNumberFormat="1" applyFo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9" fontId="8" fillId="0" borderId="0" xfId="0" applyNumberFormat="1" applyFont="1" applyFill="1" applyAlignment="1">
      <alignment horizontal="center" vertical="center"/>
    </xf>
    <xf numFmtId="9" fontId="8" fillId="2" borderId="0" xfId="7" applyNumberFormat="1" applyFont="1" applyFill="1">
      <alignment vertical="center"/>
    </xf>
    <xf numFmtId="9" fontId="8" fillId="0" borderId="0" xfId="7" applyNumberFormat="1" applyFont="1">
      <alignment vertical="center"/>
    </xf>
    <xf numFmtId="0" fontId="8" fillId="0" borderId="0" xfId="7" applyNumberFormat="1" applyFont="1">
      <alignment vertical="center"/>
    </xf>
    <xf numFmtId="0" fontId="5" fillId="0" borderId="4" xfId="0" quotePrefix="1" applyFont="1" applyBorder="1" applyAlignment="1">
      <alignment horizontal="center" vertical="center" wrapText="1"/>
    </xf>
    <xf numFmtId="38" fontId="5" fillId="0" borderId="4" xfId="6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78" fontId="8" fillId="0" borderId="4" xfId="0" applyNumberFormat="1" applyFont="1" applyFill="1" applyBorder="1">
      <alignment vertical="center"/>
    </xf>
    <xf numFmtId="180" fontId="5" fillId="0" borderId="4" xfId="0" applyNumberFormat="1" applyFont="1" applyBorder="1" applyAlignment="1">
      <alignment horizontal="center" vertical="center" wrapText="1"/>
    </xf>
    <xf numFmtId="38" fontId="5" fillId="0" borderId="4" xfId="1" applyFont="1" applyFill="1" applyBorder="1" applyAlignment="1">
      <alignment horizontal="right" vertical="center" wrapText="1"/>
    </xf>
    <xf numFmtId="178" fontId="8" fillId="2" borderId="4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9" fontId="7" fillId="0" borderId="2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DB4E2"/>
      <color rgb="FF559CDD"/>
      <color rgb="FF3399FF"/>
      <color rgb="FFFF99CC"/>
      <color rgb="FFFFFFCC"/>
      <color rgb="FFCCFFCC"/>
      <color rgb="FFFFFF99"/>
      <color rgb="FF3FBBF3"/>
      <color rgb="FF66CCFF"/>
      <color rgb="FF16B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1D6DB-297D-4EE1-83D5-18D9C81E01C1}">
  <dimension ref="A1:X17"/>
  <sheetViews>
    <sheetView tabSelected="1" view="pageBreakPreview" zoomScaleNormal="50" zoomScaleSheetLayoutView="100" workbookViewId="0">
      <selection sqref="A1:O2"/>
    </sheetView>
  </sheetViews>
  <sheetFormatPr defaultColWidth="9" defaultRowHeight="16.5" x14ac:dyDescent="0.2"/>
  <cols>
    <col min="1" max="1" width="8.453125" style="19" customWidth="1"/>
    <col min="2" max="2" width="31.7265625" style="7" customWidth="1"/>
    <col min="3" max="3" width="45" style="7" customWidth="1"/>
    <col min="4" max="4" width="19.26953125" style="26" customWidth="1"/>
    <col min="5" max="5" width="25.6328125" style="27" customWidth="1"/>
    <col min="6" max="6" width="25" style="28" customWidth="1"/>
    <col min="7" max="7" width="37.90625" style="7" customWidth="1"/>
    <col min="8" max="8" width="14.26953125" style="27" customWidth="1"/>
    <col min="9" max="10" width="16.7265625" style="13" customWidth="1"/>
    <col min="11" max="11" width="15.36328125" style="29" customWidth="1"/>
    <col min="12" max="13" width="15.36328125" style="30" customWidth="1"/>
    <col min="14" max="14" width="15.36328125" style="31" customWidth="1"/>
    <col min="15" max="15" width="26.08984375" style="7" customWidth="1"/>
    <col min="16" max="16" width="41.26953125" style="20" customWidth="1"/>
    <col min="17" max="17" width="5.7265625" style="21" customWidth="1"/>
    <col min="18" max="18" width="9.08984375" style="22" bestFit="1" customWidth="1"/>
    <col min="19" max="19" width="13.26953125" style="23" bestFit="1" customWidth="1"/>
    <col min="20" max="20" width="11" style="24" customWidth="1"/>
    <col min="21" max="21" width="9.08984375" style="6" bestFit="1" customWidth="1"/>
    <col min="22" max="22" width="13.36328125" style="22" customWidth="1"/>
    <col min="23" max="23" width="18.36328125" style="22" customWidth="1"/>
    <col min="24" max="24" width="12.6328125" style="25" customWidth="1"/>
    <col min="25" max="25" width="14.26953125" style="6" bestFit="1" customWidth="1"/>
    <col min="26" max="26" width="10.08984375" style="6" customWidth="1"/>
    <col min="27" max="27" width="9" style="6" customWidth="1"/>
    <col min="28" max="16384" width="9" style="6"/>
  </cols>
  <sheetData>
    <row r="1" spans="1:24" s="14" customFormat="1" ht="14.25" customHeight="1" x14ac:dyDescent="0.2">
      <c r="A1" s="40" t="s">
        <v>15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0"/>
      <c r="Q1" s="11"/>
      <c r="R1" s="7"/>
      <c r="S1" s="12"/>
      <c r="T1" s="13"/>
      <c r="V1" s="7"/>
      <c r="W1" s="7"/>
      <c r="X1" s="15"/>
    </row>
    <row r="2" spans="1:24" s="17" customFormat="1" ht="90" customHeight="1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6"/>
    </row>
    <row r="3" spans="1:24" ht="90" customHeight="1" x14ac:dyDescent="0.2">
      <c r="A3" s="42"/>
      <c r="B3" s="44" t="s">
        <v>5</v>
      </c>
      <c r="C3" s="44" t="s">
        <v>3</v>
      </c>
      <c r="D3" s="44" t="s">
        <v>9</v>
      </c>
      <c r="E3" s="44" t="s">
        <v>7</v>
      </c>
      <c r="F3" s="46" t="s">
        <v>8</v>
      </c>
      <c r="G3" s="44" t="s">
        <v>2</v>
      </c>
      <c r="H3" s="44" t="s">
        <v>10</v>
      </c>
      <c r="I3" s="48" t="s">
        <v>0</v>
      </c>
      <c r="J3" s="48" t="s">
        <v>11</v>
      </c>
      <c r="K3" s="50" t="s">
        <v>1</v>
      </c>
      <c r="L3" s="52" t="s">
        <v>6</v>
      </c>
      <c r="M3" s="53"/>
      <c r="N3" s="54"/>
      <c r="O3" s="55" t="s">
        <v>12</v>
      </c>
      <c r="P3" s="8"/>
      <c r="Q3" s="6"/>
      <c r="R3" s="6"/>
      <c r="S3" s="6"/>
      <c r="T3" s="6"/>
      <c r="V3" s="6"/>
      <c r="W3" s="6"/>
      <c r="X3" s="6"/>
    </row>
    <row r="4" spans="1:24" ht="45.75" customHeight="1" x14ac:dyDescent="0.2">
      <c r="A4" s="43"/>
      <c r="B4" s="45"/>
      <c r="C4" s="45"/>
      <c r="D4" s="45"/>
      <c r="E4" s="45"/>
      <c r="F4" s="47"/>
      <c r="G4" s="45"/>
      <c r="H4" s="45"/>
      <c r="I4" s="49"/>
      <c r="J4" s="49"/>
      <c r="K4" s="51"/>
      <c r="L4" s="9" t="s">
        <v>4</v>
      </c>
      <c r="M4" s="9" t="s">
        <v>13</v>
      </c>
      <c r="N4" s="18" t="s">
        <v>14</v>
      </c>
      <c r="O4" s="56"/>
      <c r="P4" s="8"/>
      <c r="Q4" s="6"/>
      <c r="R4" s="6"/>
      <c r="S4" s="6"/>
      <c r="T4" s="6"/>
      <c r="V4" s="6"/>
      <c r="W4" s="6"/>
      <c r="X4" s="6"/>
    </row>
    <row r="5" spans="1:24" ht="99.75" customHeight="1" x14ac:dyDescent="0.2">
      <c r="A5" s="9">
        <v>1</v>
      </c>
      <c r="B5" s="3" t="s">
        <v>31</v>
      </c>
      <c r="C5" s="4" t="s">
        <v>18</v>
      </c>
      <c r="D5" s="37">
        <v>45778</v>
      </c>
      <c r="E5" s="3" t="s">
        <v>42</v>
      </c>
      <c r="F5" s="32" t="s">
        <v>51</v>
      </c>
      <c r="G5" s="3" t="s">
        <v>27</v>
      </c>
      <c r="H5" s="3" t="s">
        <v>16</v>
      </c>
      <c r="I5" s="33">
        <v>10098929</v>
      </c>
      <c r="J5" s="33">
        <v>9719442</v>
      </c>
      <c r="K5" s="36">
        <f>ROUNDDOWN(J5/I5,3)</f>
        <v>0.96199999999999997</v>
      </c>
      <c r="L5" s="3" t="s">
        <v>70</v>
      </c>
      <c r="M5" s="3" t="s">
        <v>70</v>
      </c>
      <c r="N5" s="1" t="s">
        <v>70</v>
      </c>
      <c r="O5" s="3" t="s">
        <v>17</v>
      </c>
      <c r="P5" s="8"/>
      <c r="Q5" s="6"/>
      <c r="R5" s="6"/>
      <c r="S5" s="6"/>
      <c r="T5" s="6"/>
      <c r="V5" s="6"/>
      <c r="W5" s="6"/>
      <c r="X5" s="6"/>
    </row>
    <row r="6" spans="1:24" ht="99.75" customHeight="1" x14ac:dyDescent="0.2">
      <c r="A6" s="9">
        <v>2</v>
      </c>
      <c r="B6" s="3" t="s">
        <v>32</v>
      </c>
      <c r="C6" s="4" t="s">
        <v>18</v>
      </c>
      <c r="D6" s="37">
        <v>45784</v>
      </c>
      <c r="E6" s="3" t="s">
        <v>71</v>
      </c>
      <c r="F6" s="2" t="s">
        <v>72</v>
      </c>
      <c r="G6" s="3" t="s">
        <v>73</v>
      </c>
      <c r="H6" s="3" t="s">
        <v>16</v>
      </c>
      <c r="I6" s="33">
        <v>686086462</v>
      </c>
      <c r="J6" s="33">
        <v>277232978</v>
      </c>
      <c r="K6" s="5">
        <f t="shared" ref="K6:K14" si="0">ROUNDDOWN(J6/I6,3)</f>
        <v>0.40400000000000003</v>
      </c>
      <c r="L6" s="3" t="s">
        <v>70</v>
      </c>
      <c r="M6" s="3" t="s">
        <v>70</v>
      </c>
      <c r="N6" s="1" t="s">
        <v>70</v>
      </c>
      <c r="O6" s="3" t="s">
        <v>68</v>
      </c>
      <c r="P6" s="8"/>
      <c r="Q6" s="6"/>
      <c r="R6" s="6"/>
      <c r="S6" s="6"/>
      <c r="T6" s="6"/>
      <c r="V6" s="6"/>
      <c r="W6" s="6"/>
      <c r="X6" s="6"/>
    </row>
    <row r="7" spans="1:24" ht="147" customHeight="1" x14ac:dyDescent="0.2">
      <c r="A7" s="9">
        <v>3</v>
      </c>
      <c r="B7" s="3" t="s">
        <v>74</v>
      </c>
      <c r="C7" s="4" t="s">
        <v>18</v>
      </c>
      <c r="D7" s="37">
        <v>45789</v>
      </c>
      <c r="E7" s="3" t="s">
        <v>43</v>
      </c>
      <c r="F7" s="32" t="s">
        <v>52</v>
      </c>
      <c r="G7" s="3" t="s">
        <v>60</v>
      </c>
      <c r="H7" s="3" t="s">
        <v>21</v>
      </c>
      <c r="I7" s="33">
        <v>2478575</v>
      </c>
      <c r="J7" s="33">
        <v>2353450</v>
      </c>
      <c r="K7" s="5">
        <f>ROUNDDOWN(J7/I7,3)</f>
        <v>0.94899999999999995</v>
      </c>
      <c r="L7" s="3" t="s">
        <v>70</v>
      </c>
      <c r="M7" s="3" t="s">
        <v>70</v>
      </c>
      <c r="N7" s="1" t="s">
        <v>70</v>
      </c>
      <c r="O7" s="3" t="s">
        <v>17</v>
      </c>
      <c r="P7" s="8"/>
      <c r="Q7" s="6"/>
      <c r="R7" s="6"/>
      <c r="S7" s="6"/>
      <c r="T7" s="6"/>
      <c r="V7" s="6"/>
      <c r="W7" s="6"/>
      <c r="X7" s="6"/>
    </row>
    <row r="8" spans="1:24" ht="99.75" customHeight="1" x14ac:dyDescent="0.2">
      <c r="A8" s="34">
        <v>4</v>
      </c>
      <c r="B8" s="3" t="s">
        <v>33</v>
      </c>
      <c r="C8" s="4" t="s">
        <v>18</v>
      </c>
      <c r="D8" s="37">
        <v>45793</v>
      </c>
      <c r="E8" s="3" t="s">
        <v>44</v>
      </c>
      <c r="F8" s="32" t="s">
        <v>53</v>
      </c>
      <c r="G8" s="3" t="s">
        <v>61</v>
      </c>
      <c r="H8" s="3" t="s">
        <v>16</v>
      </c>
      <c r="I8" s="33">
        <v>115987692</v>
      </c>
      <c r="J8" s="33">
        <v>39721689</v>
      </c>
      <c r="K8" s="5">
        <f t="shared" si="0"/>
        <v>0.34200000000000003</v>
      </c>
      <c r="L8" s="3" t="s">
        <v>70</v>
      </c>
      <c r="M8" s="3" t="s">
        <v>70</v>
      </c>
      <c r="N8" s="1" t="s">
        <v>70</v>
      </c>
      <c r="O8" s="3" t="s">
        <v>17</v>
      </c>
      <c r="P8" s="8"/>
      <c r="Q8" s="6"/>
      <c r="R8" s="6"/>
      <c r="S8" s="6"/>
      <c r="T8" s="6"/>
      <c r="V8" s="6"/>
      <c r="W8" s="6"/>
      <c r="X8" s="6"/>
    </row>
    <row r="9" spans="1:24" ht="99.75" customHeight="1" x14ac:dyDescent="0.2">
      <c r="A9" s="34">
        <v>5</v>
      </c>
      <c r="B9" s="3" t="s">
        <v>34</v>
      </c>
      <c r="C9" s="4" t="s">
        <v>18</v>
      </c>
      <c r="D9" s="37">
        <v>45793</v>
      </c>
      <c r="E9" s="3" t="s">
        <v>45</v>
      </c>
      <c r="F9" s="32" t="s">
        <v>54</v>
      </c>
      <c r="G9" s="3" t="s">
        <v>62</v>
      </c>
      <c r="H9" s="3" t="s">
        <v>16</v>
      </c>
      <c r="I9" s="38" t="s">
        <v>70</v>
      </c>
      <c r="J9" s="38">
        <v>2053054</v>
      </c>
      <c r="K9" s="39" t="s">
        <v>70</v>
      </c>
      <c r="L9" s="3" t="s">
        <v>70</v>
      </c>
      <c r="M9" s="3" t="s">
        <v>70</v>
      </c>
      <c r="N9" s="1" t="s">
        <v>70</v>
      </c>
      <c r="O9" s="3" t="s">
        <v>30</v>
      </c>
      <c r="P9" s="8"/>
      <c r="Q9" s="6"/>
      <c r="R9" s="6"/>
      <c r="S9" s="6"/>
      <c r="T9" s="6"/>
      <c r="V9" s="6"/>
      <c r="W9" s="6"/>
      <c r="X9" s="6"/>
    </row>
    <row r="10" spans="1:24" ht="99.75" customHeight="1" x14ac:dyDescent="0.2">
      <c r="A10" s="34">
        <v>6</v>
      </c>
      <c r="B10" s="3" t="s">
        <v>35</v>
      </c>
      <c r="C10" s="4" t="s">
        <v>69</v>
      </c>
      <c r="D10" s="37">
        <v>45796</v>
      </c>
      <c r="E10" s="3" t="s">
        <v>46</v>
      </c>
      <c r="F10" s="32" t="s">
        <v>55</v>
      </c>
      <c r="G10" s="3" t="s">
        <v>63</v>
      </c>
      <c r="H10" s="3" t="s">
        <v>21</v>
      </c>
      <c r="I10" s="33">
        <v>48400000</v>
      </c>
      <c r="J10" s="33">
        <v>45628000</v>
      </c>
      <c r="K10" s="5">
        <f t="shared" si="0"/>
        <v>0.94199999999999995</v>
      </c>
      <c r="L10" s="3" t="s">
        <v>70</v>
      </c>
      <c r="M10" s="3" t="s">
        <v>70</v>
      </c>
      <c r="N10" s="1" t="s">
        <v>70</v>
      </c>
      <c r="O10" s="3" t="s">
        <v>17</v>
      </c>
      <c r="P10" s="8"/>
      <c r="Q10" s="6"/>
      <c r="R10" s="6"/>
      <c r="S10" s="6"/>
      <c r="T10" s="6"/>
      <c r="V10" s="6"/>
      <c r="W10" s="6"/>
      <c r="X10" s="6"/>
    </row>
    <row r="11" spans="1:24" ht="99.75" customHeight="1" x14ac:dyDescent="0.2">
      <c r="A11" s="34">
        <v>7</v>
      </c>
      <c r="B11" s="3" t="s">
        <v>36</v>
      </c>
      <c r="C11" s="4" t="s">
        <v>69</v>
      </c>
      <c r="D11" s="37">
        <v>45798</v>
      </c>
      <c r="E11" s="3" t="s">
        <v>22</v>
      </c>
      <c r="F11" s="32" t="s">
        <v>24</v>
      </c>
      <c r="G11" s="3" t="s">
        <v>26</v>
      </c>
      <c r="H11" s="3" t="s">
        <v>16</v>
      </c>
      <c r="I11" s="33">
        <v>14694586</v>
      </c>
      <c r="J11" s="33">
        <v>11389230</v>
      </c>
      <c r="K11" s="5">
        <f t="shared" si="0"/>
        <v>0.77500000000000002</v>
      </c>
      <c r="L11" s="3" t="s">
        <v>70</v>
      </c>
      <c r="M11" s="3" t="s">
        <v>70</v>
      </c>
      <c r="N11" s="1" t="s">
        <v>70</v>
      </c>
      <c r="O11" s="3" t="s">
        <v>17</v>
      </c>
      <c r="P11" s="8"/>
      <c r="Q11" s="6"/>
      <c r="R11" s="6"/>
      <c r="S11" s="6"/>
      <c r="T11" s="6"/>
      <c r="V11" s="6"/>
      <c r="W11" s="6"/>
      <c r="X11" s="6"/>
    </row>
    <row r="12" spans="1:24" ht="99.75" customHeight="1" x14ac:dyDescent="0.2">
      <c r="A12" s="34">
        <v>8</v>
      </c>
      <c r="B12" s="3" t="s">
        <v>37</v>
      </c>
      <c r="C12" s="4" t="s">
        <v>69</v>
      </c>
      <c r="D12" s="37">
        <v>45799</v>
      </c>
      <c r="E12" s="3" t="s">
        <v>23</v>
      </c>
      <c r="F12" s="32" t="s">
        <v>25</v>
      </c>
      <c r="G12" s="3" t="s">
        <v>28</v>
      </c>
      <c r="H12" s="3" t="s">
        <v>29</v>
      </c>
      <c r="I12" s="33">
        <v>28576857</v>
      </c>
      <c r="J12" s="33">
        <v>28490000</v>
      </c>
      <c r="K12" s="5">
        <f t="shared" si="0"/>
        <v>0.996</v>
      </c>
      <c r="L12" s="3" t="s">
        <v>70</v>
      </c>
      <c r="M12" s="3" t="s">
        <v>70</v>
      </c>
      <c r="N12" s="1" t="s">
        <v>70</v>
      </c>
      <c r="O12" s="3" t="s">
        <v>17</v>
      </c>
      <c r="P12" s="8"/>
      <c r="Q12" s="6"/>
      <c r="R12" s="6"/>
      <c r="S12" s="6"/>
      <c r="T12" s="6"/>
      <c r="V12" s="6"/>
      <c r="W12" s="6"/>
      <c r="X12" s="6"/>
    </row>
    <row r="13" spans="1:24" ht="99.75" customHeight="1" x14ac:dyDescent="0.2">
      <c r="A13" s="34">
        <v>9</v>
      </c>
      <c r="B13" s="3" t="s">
        <v>38</v>
      </c>
      <c r="C13" s="4" t="s">
        <v>69</v>
      </c>
      <c r="D13" s="37">
        <v>45800</v>
      </c>
      <c r="E13" s="3" t="s">
        <v>47</v>
      </c>
      <c r="F13" s="32" t="s">
        <v>56</v>
      </c>
      <c r="G13" s="3" t="s">
        <v>64</v>
      </c>
      <c r="H13" s="3" t="s">
        <v>16</v>
      </c>
      <c r="I13" s="33">
        <v>84415387</v>
      </c>
      <c r="J13" s="33">
        <v>70390470</v>
      </c>
      <c r="K13" s="5">
        <f t="shared" si="0"/>
        <v>0.83299999999999996</v>
      </c>
      <c r="L13" s="3" t="s">
        <v>70</v>
      </c>
      <c r="M13" s="3" t="s">
        <v>70</v>
      </c>
      <c r="N13" s="1" t="s">
        <v>70</v>
      </c>
      <c r="O13" s="3" t="s">
        <v>17</v>
      </c>
      <c r="P13" s="8"/>
      <c r="Q13" s="6"/>
      <c r="R13" s="6"/>
      <c r="S13" s="6"/>
      <c r="T13" s="6"/>
      <c r="V13" s="6"/>
      <c r="W13" s="6"/>
      <c r="X13" s="6"/>
    </row>
    <row r="14" spans="1:24" ht="99.75" customHeight="1" x14ac:dyDescent="0.2">
      <c r="A14" s="34">
        <v>10</v>
      </c>
      <c r="B14" s="3" t="s">
        <v>39</v>
      </c>
      <c r="C14" s="4" t="s">
        <v>18</v>
      </c>
      <c r="D14" s="37">
        <v>45804</v>
      </c>
      <c r="E14" s="3" t="s">
        <v>48</v>
      </c>
      <c r="F14" s="32" t="s">
        <v>57</v>
      </c>
      <c r="G14" s="3" t="s">
        <v>65</v>
      </c>
      <c r="H14" s="3" t="s">
        <v>16</v>
      </c>
      <c r="I14" s="33">
        <v>1607991</v>
      </c>
      <c r="J14" s="33">
        <v>2256100</v>
      </c>
      <c r="K14" s="5">
        <f t="shared" si="0"/>
        <v>1.403</v>
      </c>
      <c r="L14" s="3" t="s">
        <v>70</v>
      </c>
      <c r="M14" s="3" t="s">
        <v>70</v>
      </c>
      <c r="N14" s="1" t="s">
        <v>70</v>
      </c>
      <c r="O14" s="3" t="s">
        <v>17</v>
      </c>
      <c r="P14" s="8"/>
      <c r="Q14" s="6"/>
      <c r="R14" s="6"/>
      <c r="S14" s="6"/>
      <c r="T14" s="6"/>
      <c r="V14" s="6"/>
      <c r="W14" s="6"/>
      <c r="X14" s="6"/>
    </row>
    <row r="15" spans="1:24" ht="99.75" customHeight="1" x14ac:dyDescent="0.2">
      <c r="A15" s="34">
        <v>11</v>
      </c>
      <c r="B15" s="3" t="s">
        <v>40</v>
      </c>
      <c r="C15" s="4" t="s">
        <v>18</v>
      </c>
      <c r="D15" s="37">
        <v>45807</v>
      </c>
      <c r="E15" s="3" t="s">
        <v>49</v>
      </c>
      <c r="F15" s="32" t="s">
        <v>58</v>
      </c>
      <c r="G15" s="3" t="s">
        <v>66</v>
      </c>
      <c r="H15" s="3" t="s">
        <v>16</v>
      </c>
      <c r="I15" s="33">
        <v>66553545</v>
      </c>
      <c r="J15" s="33">
        <v>29700000</v>
      </c>
      <c r="K15" s="5">
        <f>ROUNDDOWN(J15/I15,3)</f>
        <v>0.44600000000000001</v>
      </c>
      <c r="L15" s="3" t="s">
        <v>70</v>
      </c>
      <c r="M15" s="3" t="s">
        <v>70</v>
      </c>
      <c r="N15" s="1" t="s">
        <v>70</v>
      </c>
      <c r="O15" s="3" t="s">
        <v>20</v>
      </c>
      <c r="P15" s="8"/>
      <c r="Q15" s="6"/>
      <c r="R15" s="6"/>
      <c r="S15" s="6"/>
      <c r="T15" s="6"/>
      <c r="V15" s="6"/>
      <c r="W15" s="6"/>
      <c r="X15" s="6"/>
    </row>
    <row r="16" spans="1:24" ht="99.75" customHeight="1" x14ac:dyDescent="0.2">
      <c r="A16" s="34">
        <v>12</v>
      </c>
      <c r="B16" s="3" t="s">
        <v>41</v>
      </c>
      <c r="C16" s="4" t="s">
        <v>18</v>
      </c>
      <c r="D16" s="37">
        <v>45807</v>
      </c>
      <c r="E16" s="3" t="s">
        <v>50</v>
      </c>
      <c r="F16" s="32" t="s">
        <v>59</v>
      </c>
      <c r="G16" s="3" t="s">
        <v>67</v>
      </c>
      <c r="H16" s="3" t="s">
        <v>16</v>
      </c>
      <c r="I16" s="33">
        <v>26096905</v>
      </c>
      <c r="J16" s="33">
        <v>23871623</v>
      </c>
      <c r="K16" s="5">
        <f>ROUNDDOWN(J16/I16,3)</f>
        <v>0.91400000000000003</v>
      </c>
      <c r="L16" s="3" t="s">
        <v>70</v>
      </c>
      <c r="M16" s="3" t="s">
        <v>70</v>
      </c>
      <c r="N16" s="1" t="s">
        <v>70</v>
      </c>
      <c r="O16" s="3" t="s">
        <v>17</v>
      </c>
      <c r="P16" s="8"/>
      <c r="Q16" s="6"/>
      <c r="R16" s="6"/>
      <c r="S16" s="6"/>
      <c r="T16" s="6"/>
      <c r="V16" s="6"/>
      <c r="W16" s="6"/>
      <c r="X16" s="6"/>
    </row>
    <row r="17" spans="1:1" ht="32.25" customHeight="1" x14ac:dyDescent="0.2">
      <c r="A17" s="35" t="s">
        <v>19</v>
      </c>
    </row>
  </sheetData>
  <mergeCells count="14"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N3"/>
    <mergeCell ref="O3:O4"/>
    <mergeCell ref="I3:I4"/>
  </mergeCells>
  <phoneticPr fontId="6"/>
  <conditionalFormatting sqref="K5:K16">
    <cfRule type="expression" dxfId="14" priority="10" stopIfTrue="1">
      <formula>$AI5=1</formula>
    </cfRule>
    <cfRule type="expression" dxfId="13" priority="11" stopIfTrue="1">
      <formula>#REF!="随意（単価）"</formula>
    </cfRule>
    <cfRule type="expression" dxfId="12" priority="12" stopIfTrue="1">
      <formula>#REF!="秘"</formula>
    </cfRule>
  </conditionalFormatting>
  <conditionalFormatting sqref="K5:K16">
    <cfRule type="expression" dxfId="11" priority="7" stopIfTrue="1">
      <formula>$AH5=1</formula>
    </cfRule>
    <cfRule type="expression" dxfId="10" priority="8" stopIfTrue="1">
      <formula>#REF!="随意（単価）"</formula>
    </cfRule>
    <cfRule type="expression" dxfId="9" priority="9" stopIfTrue="1">
      <formula>#REF!="秘"</formula>
    </cfRule>
  </conditionalFormatting>
  <conditionalFormatting sqref="K5:K14">
    <cfRule type="expression" dxfId="8" priority="4" stopIfTrue="1">
      <formula>#REF!=1</formula>
    </cfRule>
    <cfRule type="expression" dxfId="7" priority="5" stopIfTrue="1">
      <formula>#REF!="随意（単価）"</formula>
    </cfRule>
    <cfRule type="expression" dxfId="6" priority="6" stopIfTrue="1">
      <formula>#REF!="秘"</formula>
    </cfRule>
  </conditionalFormatting>
  <conditionalFormatting sqref="K15:K16">
    <cfRule type="expression" dxfId="5" priority="1" stopIfTrue="1">
      <formula>#REF!=1</formula>
    </cfRule>
    <cfRule type="expression" dxfId="4" priority="2" stopIfTrue="1">
      <formula>#REF!="随意（単価）"</formula>
    </cfRule>
    <cfRule type="expression" dxfId="3" priority="3" stopIfTrue="1">
      <formula>#REF!="秘"</formula>
    </cfRule>
  </conditionalFormatting>
  <conditionalFormatting sqref="K5:K16">
    <cfRule type="expression" dxfId="2" priority="142" stopIfTrue="1">
      <formula>#REF!=1</formula>
    </cfRule>
    <cfRule type="expression" dxfId="1" priority="143" stopIfTrue="1">
      <formula>#REF!="随意（単価）"</formula>
    </cfRule>
    <cfRule type="expression" dxfId="0" priority="144" stopIfTrue="1">
      <formula>$B5="秘"</formula>
    </cfRule>
  </conditionalFormatting>
  <printOptions horizontalCentered="1"/>
  <pageMargins left="0.25" right="0.25" top="0.75" bottom="0.75" header="0.3" footer="0.3"/>
  <pageSetup paperSize="8" scale="40" orientation="landscape" r:id="rId1"/>
  <headerFooter alignWithMargins="0"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202505一般競争（物品役務等）</vt:lpstr>
      <vt:lpstr>'202505一般競争（物品役務等）'!Print_Area</vt:lpstr>
      <vt:lpstr>'202505一般競争（物品役務等）'!Print_Titles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