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11059\Desktop\新しいフォルダー\別添書類（カナダ）\"/>
    </mc:Choice>
  </mc:AlternateContent>
  <xr:revisionPtr revIDLastSave="0" documentId="13_ncr:1_{3105440E-503E-4DCC-B178-C7696D6BB330}" xr6:coauthVersionLast="47" xr6:coauthVersionMax="47" xr10:uidLastSave="{00000000-0000-0000-0000-000000000000}"/>
  <bookViews>
    <workbookView xWindow="380" yWindow="380" windowWidth="18190" windowHeight="9030" xr2:uid="{00000000-000D-0000-FFFF-FFFF00000000}"/>
  </bookViews>
  <sheets>
    <sheet name="頭紙（カケハシ・プロジェクト（カナダ））" sheetId="32" r:id="rId1"/>
    <sheet name="１．招へい事業" sheetId="17" r:id="rId2"/>
    <sheet name="２．派遣事業" sheetId="21" r:id="rId3"/>
    <sheet name="３オンライン交流（単独）" sheetId="31" state="hidden" r:id="rId4"/>
    <sheet name="３．オンライン交流" sheetId="33" r:id="rId5"/>
    <sheet name="４．フォローアップ事業" sheetId="22" r:id="rId6"/>
  </sheets>
  <definedNames>
    <definedName name="_xlnm._FilterDatabase" localSheetId="1" hidden="1">'１．招へい事業'!$I$6:$K$9</definedName>
    <definedName name="_xlnm._FilterDatabase" localSheetId="2" hidden="1">'２．派遣事業'!$I$8:$K$11</definedName>
    <definedName name="_xlnm._FilterDatabase" localSheetId="4" hidden="1">#REF!</definedName>
    <definedName name="_xlnm._FilterDatabase" localSheetId="3" hidden="1">#REF!</definedName>
    <definedName name="_xlnm._FilterDatabase" localSheetId="5" hidden="1">'４．フォローアップ事業'!$H$17:$J$30</definedName>
    <definedName name="e２え" localSheetId="4">#REF!</definedName>
    <definedName name="e２え" localSheetId="3">#REF!</definedName>
    <definedName name="e２え" localSheetId="0">#REF!</definedName>
    <definedName name="e２え">#REF!</definedName>
    <definedName name="jdz" localSheetId="4">#REF!</definedName>
    <definedName name="jdz" localSheetId="3">#REF!</definedName>
    <definedName name="jdz" localSheetId="0">#REF!</definedName>
    <definedName name="jdz">#REF!</definedName>
    <definedName name="_xlnm.Print_Area" localSheetId="1">'１．招へい事業'!$A$1:$N$95</definedName>
    <definedName name="_xlnm.Print_Area" localSheetId="2">'２．派遣事業'!$A$1:$N$82</definedName>
    <definedName name="_xlnm.Print_Area" localSheetId="4">'３．オンライン交流'!$A$1:$K$20</definedName>
    <definedName name="_xlnm.Print_Area" localSheetId="3">'３オンライン交流（単独）'!$A$1:$K$28</definedName>
    <definedName name="_xlnm.Print_Area" localSheetId="5">'４．フォローアップ事業'!$A$1:$N$49</definedName>
    <definedName name="_xlnm.Print_Area" localSheetId="0">'頭紙（カケハシ・プロジェクト（カナダ））'!$A$1:$D$19</definedName>
    <definedName name="_xlnm.Print_Area">#REF!</definedName>
    <definedName name="_xlnm.Print_Titles" localSheetId="1">'１．招へい事業'!$4:$4</definedName>
    <definedName name="_xlnm.Print_Titles" localSheetId="2">'２．派遣事業'!$4:$4</definedName>
    <definedName name="_xlnm.Print_Titles" localSheetId="4">#REF!</definedName>
    <definedName name="_xlnm.Print_Titles" localSheetId="0">#REF!</definedName>
    <definedName name="_xlnm.Print_Titles">#REF!</definedName>
    <definedName name="s" localSheetId="4">#REF!</definedName>
    <definedName name="s" localSheetId="3">#REF!</definedName>
    <definedName name="s" localSheetId="0">#REF!</definedName>
    <definedName name="s">#REF!</definedName>
    <definedName name="印刷範囲" localSheetId="1">#REF!</definedName>
    <definedName name="印刷範囲" localSheetId="2">#REF!</definedName>
    <definedName name="印刷範囲" localSheetId="4">#REF!</definedName>
    <definedName name="印刷範囲" localSheetId="3">#REF!</definedName>
    <definedName name="印刷範囲" localSheetId="5">#REF!</definedName>
    <definedName name="印刷範囲" localSheetId="0">#REF!</definedName>
    <definedName name="印刷範囲">#REF!</definedName>
    <definedName name="事項一覧" localSheetId="4">#REF!</definedName>
    <definedName name="事項一覧" localSheetId="3">#REF!</definedName>
    <definedName name="事項一覧" localSheetId="0">#REF!</definedName>
    <definedName name="事項一覧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33" l="1"/>
  <c r="F17" i="33"/>
  <c r="F16" i="33"/>
  <c r="F15" i="33"/>
  <c r="F14" i="33"/>
  <c r="F13" i="33"/>
  <c r="F12" i="33"/>
  <c r="F11" i="33"/>
  <c r="F10" i="33"/>
  <c r="F9" i="33"/>
  <c r="F8" i="33"/>
  <c r="F7" i="33"/>
  <c r="F6" i="33"/>
  <c r="F5" i="33"/>
  <c r="C12" i="32"/>
  <c r="F17" i="31"/>
  <c r="F16" i="31"/>
  <c r="F15" i="31"/>
  <c r="F14" i="31"/>
  <c r="F13" i="31"/>
  <c r="F12" i="31"/>
  <c r="F11" i="31"/>
  <c r="F10" i="31"/>
  <c r="F9" i="31"/>
  <c r="F8" i="31"/>
  <c r="F7" i="31"/>
  <c r="F6" i="31"/>
  <c r="F5" i="31"/>
  <c r="F4" i="31"/>
  <c r="H19" i="33" l="1"/>
  <c r="F19" i="33" s="1"/>
  <c r="F20" i="33" s="1"/>
  <c r="H18" i="31"/>
  <c r="F18" i="31" s="1"/>
  <c r="F19" i="3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情報通信課</author>
  </authors>
  <commentList>
    <comment ref="K82" authorId="0" shapeId="0" xr:uid="{00000000-0006-0000-0100-000001000000}">
      <text>
        <r>
          <rPr>
            <b/>
            <sz val="20"/>
            <color indexed="81"/>
            <rFont val="ＭＳ Ｐゴシック"/>
            <family val="3"/>
            <charset val="128"/>
          </rPr>
          <t>特に規定はない。来年度は削除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情報通信課</author>
  </authors>
  <commentList>
    <comment ref="B77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拠出先と実施団体が異なる場合は，航空賃・補助費を除く7％を上限とする）</t>
        </r>
      </text>
    </comment>
  </commentList>
</comments>
</file>

<file path=xl/sharedStrings.xml><?xml version="1.0" encoding="utf-8"?>
<sst xmlns="http://schemas.openxmlformats.org/spreadsheetml/2006/main" count="743" uniqueCount="384">
  <si>
    <t>外務省・拠出先機関・全体日程実施団体との調整</t>
    <rPh sb="0" eb="2">
      <t>ガイム</t>
    </rPh>
    <rPh sb="2" eb="3">
      <t>ショウ</t>
    </rPh>
    <rPh sb="4" eb="6">
      <t>キョシュツ</t>
    </rPh>
    <rPh sb="6" eb="7">
      <t>サキ</t>
    </rPh>
    <rPh sb="7" eb="9">
      <t>キカン</t>
    </rPh>
    <rPh sb="10" eb="12">
      <t>ゼンタイ</t>
    </rPh>
    <rPh sb="12" eb="14">
      <t>ニッテイ</t>
    </rPh>
    <rPh sb="14" eb="16">
      <t>ジッシ</t>
    </rPh>
    <rPh sb="16" eb="18">
      <t>ダンタイ</t>
    </rPh>
    <rPh sb="20" eb="22">
      <t>チョウセイ</t>
    </rPh>
    <phoneticPr fontId="2"/>
  </si>
  <si>
    <t>本部</t>
    <rPh sb="0" eb="2">
      <t>ホンブ</t>
    </rPh>
    <phoneticPr fontId="20"/>
  </si>
  <si>
    <t>事業全体総括</t>
    <rPh sb="0" eb="2">
      <t>ジギョウ</t>
    </rPh>
    <rPh sb="2" eb="4">
      <t>ゼンタイ</t>
    </rPh>
    <rPh sb="4" eb="6">
      <t>ソウカツ</t>
    </rPh>
    <phoneticPr fontId="2"/>
  </si>
  <si>
    <t>東京本部業務総括</t>
    <rPh sb="0" eb="2">
      <t>トウキョウ</t>
    </rPh>
    <rPh sb="2" eb="4">
      <t>ホンブ</t>
    </rPh>
    <rPh sb="4" eb="6">
      <t>ギョウム</t>
    </rPh>
    <rPh sb="6" eb="8">
      <t>ソウカツ</t>
    </rPh>
    <phoneticPr fontId="2"/>
  </si>
  <si>
    <t>対面式会場費</t>
    <rPh sb="0" eb="3">
      <t>タイメンシキ</t>
    </rPh>
    <rPh sb="3" eb="5">
      <t>カイジョウ</t>
    </rPh>
    <rPh sb="5" eb="6">
      <t>ヒ</t>
    </rPh>
    <phoneticPr fontId="20"/>
  </si>
  <si>
    <t>通訳エスコート配置担当</t>
    <rPh sb="0" eb="2">
      <t>ツウヤク</t>
    </rPh>
    <rPh sb="7" eb="9">
      <t>ハイチ</t>
    </rPh>
    <rPh sb="9" eb="11">
      <t>タントウ</t>
    </rPh>
    <phoneticPr fontId="20"/>
  </si>
  <si>
    <t>経費管理・資材調達管理担当</t>
    <rPh sb="0" eb="2">
      <t>ケイヒ</t>
    </rPh>
    <rPh sb="2" eb="4">
      <t>カンリ</t>
    </rPh>
    <rPh sb="5" eb="7">
      <t>シザイ</t>
    </rPh>
    <rPh sb="7" eb="9">
      <t>チョウタツ</t>
    </rPh>
    <rPh sb="9" eb="11">
      <t>カンリ</t>
    </rPh>
    <rPh sb="11" eb="13">
      <t>タントウ</t>
    </rPh>
    <phoneticPr fontId="20"/>
  </si>
  <si>
    <t>人月</t>
    <rPh sb="0" eb="1">
      <t>ニン</t>
    </rPh>
    <rPh sb="1" eb="2">
      <t>ツキ</t>
    </rPh>
    <phoneticPr fontId="20"/>
  </si>
  <si>
    <t>支所</t>
    <rPh sb="0" eb="2">
      <t>シショ</t>
    </rPh>
    <phoneticPr fontId="20"/>
  </si>
  <si>
    <t>ホームビジット時の引率者交通費</t>
    <rPh sb="9" eb="12">
      <t>インソツシャ</t>
    </rPh>
    <phoneticPr fontId="20"/>
  </si>
  <si>
    <t>広報担当</t>
    <rPh sb="0" eb="2">
      <t>コウホウ</t>
    </rPh>
    <rPh sb="2" eb="4">
      <t>タントウ</t>
    </rPh>
    <phoneticPr fontId="20"/>
  </si>
  <si>
    <t>区分け</t>
    <rPh sb="0" eb="2">
      <t>クワ</t>
    </rPh>
    <phoneticPr fontId="24"/>
  </si>
  <si>
    <t>予算見出し</t>
    <rPh sb="0" eb="2">
      <t>ヨサン</t>
    </rPh>
    <rPh sb="2" eb="4">
      <t>ミダ</t>
    </rPh>
    <phoneticPr fontId="24"/>
  </si>
  <si>
    <t>予算項目</t>
    <rPh sb="0" eb="2">
      <t>ヨサン</t>
    </rPh>
    <rPh sb="2" eb="4">
      <t>コウモク</t>
    </rPh>
    <phoneticPr fontId="24"/>
  </si>
  <si>
    <t>①</t>
  </si>
  <si>
    <t>②</t>
  </si>
  <si>
    <t>③</t>
  </si>
  <si>
    <t>④</t>
  </si>
  <si>
    <t>⑤</t>
  </si>
  <si>
    <t>⑥</t>
  </si>
  <si>
    <t>⑦</t>
  </si>
  <si>
    <t>⑧</t>
  </si>
  <si>
    <t>⑨</t>
  </si>
  <si>
    <t>相手国調整担当</t>
  </si>
  <si>
    <t>（国際航空券を除く、代理店手配取扱額の5%）</t>
    <phoneticPr fontId="20"/>
  </si>
  <si>
    <t>ア</t>
    <phoneticPr fontId="20"/>
  </si>
  <si>
    <t>イ</t>
    <phoneticPr fontId="20"/>
  </si>
  <si>
    <t>バス借料（空港→都内）</t>
    <rPh sb="2" eb="4">
      <t>シャクリョウ</t>
    </rPh>
    <rPh sb="5" eb="7">
      <t>クウコウ</t>
    </rPh>
    <rPh sb="8" eb="10">
      <t>トナイ</t>
    </rPh>
    <phoneticPr fontId="20"/>
  </si>
  <si>
    <t>ウ</t>
    <phoneticPr fontId="20"/>
  </si>
  <si>
    <t>バス借料（都内→空港）</t>
    <rPh sb="2" eb="4">
      <t>シャクリョウ</t>
    </rPh>
    <rPh sb="5" eb="7">
      <t>トナイ</t>
    </rPh>
    <rPh sb="8" eb="10">
      <t>クウコウ</t>
    </rPh>
    <phoneticPr fontId="20"/>
  </si>
  <si>
    <t>エ</t>
    <phoneticPr fontId="20"/>
  </si>
  <si>
    <t>バス借料（都内及び近郊）5日間</t>
    <rPh sb="2" eb="4">
      <t>シャクリョウ</t>
    </rPh>
    <rPh sb="5" eb="7">
      <t>トナイ</t>
    </rPh>
    <rPh sb="7" eb="8">
      <t>オヨ</t>
    </rPh>
    <rPh sb="9" eb="11">
      <t>キンコウ</t>
    </rPh>
    <rPh sb="13" eb="15">
      <t>ニチカン</t>
    </rPh>
    <phoneticPr fontId="20"/>
  </si>
  <si>
    <t>オ</t>
    <phoneticPr fontId="20"/>
  </si>
  <si>
    <t>ア</t>
    <phoneticPr fontId="20"/>
  </si>
  <si>
    <t>食事代（昼：都内・地方）</t>
    <rPh sb="0" eb="3">
      <t>ショクジダイ</t>
    </rPh>
    <rPh sb="4" eb="5">
      <t>ヒル</t>
    </rPh>
    <rPh sb="6" eb="8">
      <t>トナイ</t>
    </rPh>
    <rPh sb="9" eb="11">
      <t>チホウ</t>
    </rPh>
    <phoneticPr fontId="20"/>
  </si>
  <si>
    <t>食事代（夜：都内・地方）</t>
    <rPh sb="0" eb="3">
      <t>ショクジダイ</t>
    </rPh>
    <rPh sb="4" eb="5">
      <t>ヨル</t>
    </rPh>
    <rPh sb="6" eb="8">
      <t>トナイ</t>
    </rPh>
    <rPh sb="9" eb="11">
      <t>チホウ</t>
    </rPh>
    <phoneticPr fontId="20"/>
  </si>
  <si>
    <t>学校訪問受入諸経費（１校あたり）</t>
    <rPh sb="0" eb="2">
      <t>ガッコウ</t>
    </rPh>
    <rPh sb="2" eb="4">
      <t>ホウモン</t>
    </rPh>
    <rPh sb="4" eb="5">
      <t>ウ</t>
    </rPh>
    <rPh sb="5" eb="6">
      <t>イ</t>
    </rPh>
    <rPh sb="6" eb="7">
      <t>ショ</t>
    </rPh>
    <rPh sb="7" eb="9">
      <t>ケイヒ</t>
    </rPh>
    <rPh sb="11" eb="12">
      <t>コウ</t>
    </rPh>
    <phoneticPr fontId="20"/>
  </si>
  <si>
    <t>ホストファミリー実施費用</t>
    <rPh sb="8" eb="10">
      <t>ジッシ</t>
    </rPh>
    <rPh sb="10" eb="12">
      <t>ヒヨウ</t>
    </rPh>
    <phoneticPr fontId="20"/>
  </si>
  <si>
    <t>地方プログラム担当</t>
    <rPh sb="0" eb="2">
      <t>チホウ</t>
    </rPh>
    <rPh sb="7" eb="9">
      <t>タントウ</t>
    </rPh>
    <phoneticPr fontId="20"/>
  </si>
  <si>
    <t>地方プログラム担当</t>
    <rPh sb="0" eb="2">
      <t>チホウ</t>
    </rPh>
    <phoneticPr fontId="20"/>
  </si>
  <si>
    <t>小　　計</t>
    <rPh sb="0" eb="1">
      <t>ショウ</t>
    </rPh>
    <rPh sb="3" eb="4">
      <t>ケイ</t>
    </rPh>
    <phoneticPr fontId="20"/>
  </si>
  <si>
    <t>合　　計</t>
    <rPh sb="0" eb="1">
      <t>ゴウ</t>
    </rPh>
    <rPh sb="3" eb="4">
      <t>ケイ</t>
    </rPh>
    <phoneticPr fontId="20"/>
  </si>
  <si>
    <t>バス借料（空港→首都）</t>
    <rPh sb="2" eb="4">
      <t>シャクリョウ</t>
    </rPh>
    <rPh sb="5" eb="7">
      <t>クウコウ</t>
    </rPh>
    <rPh sb="8" eb="10">
      <t>シュト</t>
    </rPh>
    <phoneticPr fontId="20"/>
  </si>
  <si>
    <t>バス借料（首都→空港）</t>
    <rPh sb="2" eb="4">
      <t>シャクリョウ</t>
    </rPh>
    <rPh sb="5" eb="7">
      <t>シュト</t>
    </rPh>
    <rPh sb="8" eb="10">
      <t>クウコウ</t>
    </rPh>
    <phoneticPr fontId="20"/>
  </si>
  <si>
    <t>バス借料（首都及び近郊）5日間</t>
    <rPh sb="2" eb="4">
      <t>シャクリョウ</t>
    </rPh>
    <rPh sb="5" eb="7">
      <t>シュト</t>
    </rPh>
    <rPh sb="7" eb="8">
      <t>オヨ</t>
    </rPh>
    <rPh sb="9" eb="11">
      <t>キンコウ</t>
    </rPh>
    <rPh sb="13" eb="15">
      <t>ニチカン</t>
    </rPh>
    <phoneticPr fontId="20"/>
  </si>
  <si>
    <t>旅行代理店手数料(国内業者）</t>
    <rPh sb="0" eb="2">
      <t>リョコウ</t>
    </rPh>
    <rPh sb="2" eb="4">
      <t>ダイリ</t>
    </rPh>
    <rPh sb="4" eb="5">
      <t>テン</t>
    </rPh>
    <rPh sb="5" eb="8">
      <t>テスウリョウ</t>
    </rPh>
    <rPh sb="9" eb="11">
      <t>コクナイ</t>
    </rPh>
    <rPh sb="11" eb="13">
      <t>ギョウシャ</t>
    </rPh>
    <phoneticPr fontId="20"/>
  </si>
  <si>
    <t>旅行代理店手数料(海外業者）</t>
    <rPh sb="0" eb="2">
      <t>リョコウ</t>
    </rPh>
    <rPh sb="2" eb="4">
      <t>ダイリ</t>
    </rPh>
    <rPh sb="4" eb="5">
      <t>テン</t>
    </rPh>
    <rPh sb="5" eb="8">
      <t>テスウリョウ</t>
    </rPh>
    <rPh sb="9" eb="11">
      <t>カイガイ</t>
    </rPh>
    <rPh sb="11" eb="13">
      <t>ギョウシャ</t>
    </rPh>
    <phoneticPr fontId="20"/>
  </si>
  <si>
    <t>移動費（都内－地方）（鉄道：往復）</t>
    <rPh sb="0" eb="3">
      <t>イドウヒ</t>
    </rPh>
    <rPh sb="4" eb="6">
      <t>トナイ</t>
    </rPh>
    <rPh sb="7" eb="9">
      <t>チホウ</t>
    </rPh>
    <rPh sb="11" eb="13">
      <t>テツドウ</t>
    </rPh>
    <rPh sb="14" eb="16">
      <t>オウフク</t>
    </rPh>
    <phoneticPr fontId="20"/>
  </si>
  <si>
    <t>イ　旅行代理店手数料(航空券手配分）</t>
    <rPh sb="2" eb="4">
      <t>リョコウ</t>
    </rPh>
    <rPh sb="4" eb="6">
      <t>ダイリ</t>
    </rPh>
    <rPh sb="6" eb="7">
      <t>テン</t>
    </rPh>
    <rPh sb="7" eb="10">
      <t>テスウリョウ</t>
    </rPh>
    <rPh sb="11" eb="14">
      <t>コウクウケン</t>
    </rPh>
    <rPh sb="14" eb="16">
      <t>テハイ</t>
    </rPh>
    <rPh sb="16" eb="17">
      <t>ブン</t>
    </rPh>
    <phoneticPr fontId="20"/>
  </si>
  <si>
    <t>ア</t>
    <phoneticPr fontId="20"/>
  </si>
  <si>
    <t>１　現地出発・帰国に係わる経費</t>
    <rPh sb="2" eb="4">
      <t>ゲンチ</t>
    </rPh>
    <rPh sb="4" eb="6">
      <t>シュッパツ</t>
    </rPh>
    <rPh sb="7" eb="9">
      <t>キコク</t>
    </rPh>
    <rPh sb="10" eb="11">
      <t>カカ</t>
    </rPh>
    <rPh sb="13" eb="15">
      <t>ケイヒ</t>
    </rPh>
    <phoneticPr fontId="24"/>
  </si>
  <si>
    <t>ア　出発前オリエンテーション会場費</t>
    <rPh sb="2" eb="4">
      <t>シュッパツ</t>
    </rPh>
    <rPh sb="4" eb="5">
      <t>マエ</t>
    </rPh>
    <rPh sb="14" eb="16">
      <t>カイジョウ</t>
    </rPh>
    <rPh sb="16" eb="17">
      <t>ヒ</t>
    </rPh>
    <phoneticPr fontId="20"/>
  </si>
  <si>
    <t>ア</t>
    <phoneticPr fontId="20"/>
  </si>
  <si>
    <t>１　通信連絡費</t>
    <rPh sb="2" eb="4">
      <t>ツウシン</t>
    </rPh>
    <rPh sb="4" eb="6">
      <t>レンラク</t>
    </rPh>
    <rPh sb="6" eb="7">
      <t>ヒ</t>
    </rPh>
    <phoneticPr fontId="24"/>
  </si>
  <si>
    <t>２　消耗品代</t>
    <rPh sb="2" eb="5">
      <t>ショウモウヒン</t>
    </rPh>
    <rPh sb="5" eb="6">
      <t>ダイ</t>
    </rPh>
    <phoneticPr fontId="24"/>
  </si>
  <si>
    <t>宅急便代・郵便代</t>
  </si>
  <si>
    <t>イ</t>
    <phoneticPr fontId="20"/>
  </si>
  <si>
    <t>ア</t>
    <phoneticPr fontId="20"/>
  </si>
  <si>
    <t>ア　宅急便代・郵便代</t>
    <rPh sb="2" eb="5">
      <t>タッキュウビン</t>
    </rPh>
    <rPh sb="5" eb="6">
      <t>ダイ</t>
    </rPh>
    <rPh sb="7" eb="9">
      <t>ユウビン</t>
    </rPh>
    <rPh sb="9" eb="10">
      <t>ダイ</t>
    </rPh>
    <phoneticPr fontId="20"/>
  </si>
  <si>
    <t>ア　旅行代理店手数料</t>
    <rPh sb="2" eb="4">
      <t>リョコウ</t>
    </rPh>
    <rPh sb="4" eb="6">
      <t>ダイリ</t>
    </rPh>
    <rPh sb="6" eb="7">
      <t>テン</t>
    </rPh>
    <rPh sb="7" eb="10">
      <t>テスウリョウ</t>
    </rPh>
    <phoneticPr fontId="20"/>
  </si>
  <si>
    <t>金額</t>
    <rPh sb="0" eb="2">
      <t>キンガク</t>
    </rPh>
    <phoneticPr fontId="20"/>
  </si>
  <si>
    <t>国名を記入</t>
    <rPh sb="0" eb="2">
      <t>コクメイ</t>
    </rPh>
    <rPh sb="3" eb="5">
      <t>キニュウ</t>
    </rPh>
    <phoneticPr fontId="20"/>
  </si>
  <si>
    <t>（言語ごとに分ける）</t>
    <rPh sb="1" eb="3">
      <t>ゲンゴ</t>
    </rPh>
    <rPh sb="6" eb="7">
      <t>ワ</t>
    </rPh>
    <phoneticPr fontId="20"/>
  </si>
  <si>
    <t>（資材費等含む）</t>
    <rPh sb="1" eb="4">
      <t>シザイヒ</t>
    </rPh>
    <rPh sb="4" eb="5">
      <t>ナド</t>
    </rPh>
    <rPh sb="5" eb="6">
      <t>フク</t>
    </rPh>
    <phoneticPr fontId="20"/>
  </si>
  <si>
    <t>エスコート交通費</t>
    <rPh sb="5" eb="8">
      <t>コウツウヒ</t>
    </rPh>
    <phoneticPr fontId="20"/>
  </si>
  <si>
    <t>ア　</t>
    <phoneticPr fontId="20"/>
  </si>
  <si>
    <t>国際航空券割引運賃(空港使用税、燃油サーチャージ含))　</t>
    <phoneticPr fontId="20"/>
  </si>
  <si>
    <t>国際航空券割引運賃(空港使用税、燃油サーチャージ含))</t>
    <phoneticPr fontId="20"/>
  </si>
  <si>
    <t>（１）名簿データ構築費</t>
    <rPh sb="3" eb="5">
      <t>メイボ</t>
    </rPh>
    <rPh sb="8" eb="10">
      <t>コウチク</t>
    </rPh>
    <rPh sb="10" eb="11">
      <t>ヒ</t>
    </rPh>
    <phoneticPr fontId="20"/>
  </si>
  <si>
    <t>　</t>
    <phoneticPr fontId="20"/>
  </si>
  <si>
    <t xml:space="preserve"> </t>
    <phoneticPr fontId="20"/>
  </si>
  <si>
    <t xml:space="preserve"> </t>
    <phoneticPr fontId="20"/>
  </si>
  <si>
    <t>管理・広報担当</t>
    <rPh sb="0" eb="2">
      <t>カンリ</t>
    </rPh>
    <rPh sb="3" eb="5">
      <t>コウホウ</t>
    </rPh>
    <rPh sb="5" eb="7">
      <t>タントウ</t>
    </rPh>
    <phoneticPr fontId="2"/>
  </si>
  <si>
    <t>　</t>
    <phoneticPr fontId="24"/>
  </si>
  <si>
    <t>　</t>
    <phoneticPr fontId="20"/>
  </si>
  <si>
    <t>①</t>
    <phoneticPr fontId="20"/>
  </si>
  <si>
    <t>翻訳・製本など</t>
    <rPh sb="0" eb="2">
      <t>ホンヤク</t>
    </rPh>
    <rPh sb="3" eb="5">
      <t>セイホン</t>
    </rPh>
    <phoneticPr fontId="20"/>
  </si>
  <si>
    <t>　</t>
    <phoneticPr fontId="20"/>
  </si>
  <si>
    <t>I 事業費</t>
    <phoneticPr fontId="24"/>
  </si>
  <si>
    <t>１　名簿データベースに係わる経費</t>
    <rPh sb="2" eb="4">
      <t>メイボ</t>
    </rPh>
    <rPh sb="11" eb="12">
      <t>カカ</t>
    </rPh>
    <rPh sb="14" eb="16">
      <t>ケイヒ</t>
    </rPh>
    <phoneticPr fontId="24"/>
  </si>
  <si>
    <t>運営担当</t>
    <rPh sb="0" eb="2">
      <t>ウンエイ</t>
    </rPh>
    <rPh sb="2" eb="4">
      <t>タントウ</t>
    </rPh>
    <phoneticPr fontId="20"/>
  </si>
  <si>
    <t>運営担当</t>
    <rPh sb="0" eb="2">
      <t>ウンエイ</t>
    </rPh>
    <phoneticPr fontId="20"/>
  </si>
  <si>
    <t xml:space="preserve"> </t>
    <phoneticPr fontId="20"/>
  </si>
  <si>
    <t xml:space="preserve"> </t>
    <phoneticPr fontId="24"/>
  </si>
  <si>
    <t xml:space="preserve"> </t>
    <phoneticPr fontId="20"/>
  </si>
  <si>
    <t xml:space="preserve"> </t>
    <phoneticPr fontId="24"/>
  </si>
  <si>
    <t xml:space="preserve">（１）電話・FAX料金 </t>
    <rPh sb="3" eb="5">
      <t>デンワ</t>
    </rPh>
    <rPh sb="9" eb="11">
      <t>リョウキン</t>
    </rPh>
    <phoneticPr fontId="24"/>
  </si>
  <si>
    <t xml:space="preserve">（２）郵便・送付料 </t>
    <rPh sb="3" eb="5">
      <t>ユウビン</t>
    </rPh>
    <rPh sb="6" eb="8">
      <t>ソウフ</t>
    </rPh>
    <rPh sb="8" eb="9">
      <t>リョウ</t>
    </rPh>
    <phoneticPr fontId="24"/>
  </si>
  <si>
    <t xml:space="preserve">コピー用紙代 </t>
    <rPh sb="3" eb="5">
      <t>ヨウシ</t>
    </rPh>
    <rPh sb="5" eb="6">
      <t>ダイ</t>
    </rPh>
    <phoneticPr fontId="24"/>
  </si>
  <si>
    <t xml:space="preserve">（１）人件費 </t>
    <rPh sb="3" eb="6">
      <t>ジンケンヒ</t>
    </rPh>
    <phoneticPr fontId="24"/>
  </si>
  <si>
    <t xml:space="preserve">３　人件費 </t>
    <rPh sb="2" eb="5">
      <t>ジンケンヒ</t>
    </rPh>
    <phoneticPr fontId="24"/>
  </si>
  <si>
    <t xml:space="preserve">４　外部発注経費 </t>
    <rPh sb="2" eb="4">
      <t>ガイブ</t>
    </rPh>
    <rPh sb="4" eb="6">
      <t>ハッチュウ</t>
    </rPh>
    <rPh sb="6" eb="8">
      <t>ケイヒ</t>
    </rPh>
    <phoneticPr fontId="24"/>
  </si>
  <si>
    <t xml:space="preserve">２　渡航費 </t>
    <rPh sb="2" eb="5">
      <t>トコウヒ</t>
    </rPh>
    <phoneticPr fontId="24"/>
  </si>
  <si>
    <t xml:space="preserve">（１）雑費（保険料，通信料等） </t>
    <rPh sb="3" eb="5">
      <t>ザッピ</t>
    </rPh>
    <rPh sb="6" eb="8">
      <t>ホケン</t>
    </rPh>
    <rPh sb="8" eb="9">
      <t>リョウ</t>
    </rPh>
    <rPh sb="10" eb="13">
      <t>ツウシンリョウ</t>
    </rPh>
    <rPh sb="13" eb="14">
      <t>ナド</t>
    </rPh>
    <phoneticPr fontId="24"/>
  </si>
  <si>
    <t>海外旅行傷害保険料</t>
    <rPh sb="0" eb="2">
      <t>カイガイ</t>
    </rPh>
    <rPh sb="2" eb="4">
      <t>リョコウ</t>
    </rPh>
    <rPh sb="4" eb="6">
      <t>ショウガイ</t>
    </rPh>
    <rPh sb="6" eb="8">
      <t>ホケン</t>
    </rPh>
    <phoneticPr fontId="24"/>
  </si>
  <si>
    <t>通信連絡費・荷物輸送費</t>
    <rPh sb="0" eb="2">
      <t>ツウシン</t>
    </rPh>
    <rPh sb="2" eb="4">
      <t>レンラク</t>
    </rPh>
    <rPh sb="4" eb="5">
      <t>ヒ</t>
    </rPh>
    <rPh sb="6" eb="8">
      <t>ニモツ</t>
    </rPh>
    <rPh sb="8" eb="11">
      <t>ユソウヒ</t>
    </rPh>
    <phoneticPr fontId="24"/>
  </si>
  <si>
    <t>（１）海外交通費（参加者）</t>
    <rPh sb="3" eb="5">
      <t>カイガイ</t>
    </rPh>
    <rPh sb="5" eb="8">
      <t>コウツウヒ</t>
    </rPh>
    <rPh sb="9" eb="12">
      <t>サンカシャ</t>
    </rPh>
    <phoneticPr fontId="24"/>
  </si>
  <si>
    <t>（２）海外宿泊費（参加者）</t>
    <rPh sb="3" eb="5">
      <t>カイガイ</t>
    </rPh>
    <rPh sb="5" eb="7">
      <t>シュクハク</t>
    </rPh>
    <rPh sb="7" eb="8">
      <t>ヒ</t>
    </rPh>
    <rPh sb="9" eb="12">
      <t>サンカシャ</t>
    </rPh>
    <phoneticPr fontId="24"/>
  </si>
  <si>
    <t>施設拝観料・体験コース料金等</t>
    <rPh sb="0" eb="2">
      <t>シセツ</t>
    </rPh>
    <rPh sb="2" eb="4">
      <t>ハイカン</t>
    </rPh>
    <rPh sb="4" eb="5">
      <t>リョウ</t>
    </rPh>
    <rPh sb="11" eb="13">
      <t>リョウキン</t>
    </rPh>
    <rPh sb="13" eb="14">
      <t>ナド</t>
    </rPh>
    <phoneticPr fontId="24"/>
  </si>
  <si>
    <t>会計報告書作成・印刷費</t>
    <rPh sb="0" eb="2">
      <t>カイケイ</t>
    </rPh>
    <rPh sb="2" eb="5">
      <t>ホウコクショ</t>
    </rPh>
    <rPh sb="5" eb="7">
      <t>サクセイ</t>
    </rPh>
    <rPh sb="8" eb="10">
      <t>インサツ</t>
    </rPh>
    <rPh sb="10" eb="11">
      <t>ヒ</t>
    </rPh>
    <phoneticPr fontId="23"/>
  </si>
  <si>
    <t>参加者用資料作成・印刷費</t>
    <rPh sb="0" eb="2">
      <t>サンカ</t>
    </rPh>
    <rPh sb="2" eb="3">
      <t>シャ</t>
    </rPh>
    <rPh sb="3" eb="4">
      <t>ヨウ</t>
    </rPh>
    <rPh sb="4" eb="6">
      <t>シリョウ</t>
    </rPh>
    <rPh sb="6" eb="8">
      <t>サクセイ</t>
    </rPh>
    <rPh sb="9" eb="11">
      <t>インサツ</t>
    </rPh>
    <rPh sb="11" eb="12">
      <t>ヒ</t>
    </rPh>
    <phoneticPr fontId="23"/>
  </si>
  <si>
    <t>フォローアップ・広報用資料作成費</t>
    <rPh sb="8" eb="10">
      <t>コウホウ</t>
    </rPh>
    <rPh sb="10" eb="11">
      <t>ヨウ</t>
    </rPh>
    <rPh sb="11" eb="13">
      <t>シリョウ</t>
    </rPh>
    <rPh sb="13" eb="15">
      <t>サクセイ</t>
    </rPh>
    <rPh sb="15" eb="16">
      <t>ヒ</t>
    </rPh>
    <phoneticPr fontId="23"/>
  </si>
  <si>
    <t>資料翻訳料</t>
    <rPh sb="0" eb="2">
      <t>シリョウ</t>
    </rPh>
    <rPh sb="2" eb="4">
      <t>ホンヤク</t>
    </rPh>
    <rPh sb="4" eb="5">
      <t>リョウ</t>
    </rPh>
    <phoneticPr fontId="23"/>
  </si>
  <si>
    <t>データベース作成・管理費</t>
    <rPh sb="6" eb="8">
      <t>サクセイ</t>
    </rPh>
    <rPh sb="9" eb="11">
      <t>カンリ</t>
    </rPh>
    <rPh sb="11" eb="12">
      <t>ヒ</t>
    </rPh>
    <phoneticPr fontId="23"/>
  </si>
  <si>
    <t>募集要項作成・印刷費</t>
    <rPh sb="0" eb="2">
      <t>ボシュウ</t>
    </rPh>
    <rPh sb="2" eb="4">
      <t>ヨウコウ</t>
    </rPh>
    <rPh sb="4" eb="6">
      <t>サクセイ</t>
    </rPh>
    <rPh sb="7" eb="10">
      <t>インサツヒ</t>
    </rPh>
    <phoneticPr fontId="23"/>
  </si>
  <si>
    <t>雑費</t>
    <rPh sb="0" eb="2">
      <t>ザッピ</t>
    </rPh>
    <phoneticPr fontId="24"/>
  </si>
  <si>
    <t>３　人件費</t>
    <rPh sb="2" eb="5">
      <t>ジンケンヒ</t>
    </rPh>
    <phoneticPr fontId="24"/>
  </si>
  <si>
    <t>（１）電話・FAX料金</t>
    <rPh sb="3" eb="5">
      <t>デンワ</t>
    </rPh>
    <rPh sb="9" eb="11">
      <t>リョウキン</t>
    </rPh>
    <phoneticPr fontId="24"/>
  </si>
  <si>
    <t>（２）郵便・送付料</t>
    <rPh sb="3" eb="5">
      <t>ユウビン</t>
    </rPh>
    <rPh sb="6" eb="8">
      <t>ソウフ</t>
    </rPh>
    <rPh sb="8" eb="9">
      <t>リョウ</t>
    </rPh>
    <phoneticPr fontId="24"/>
  </si>
  <si>
    <t>（１）コピー機リース代</t>
    <rPh sb="6" eb="7">
      <t>キ</t>
    </rPh>
    <rPh sb="10" eb="11">
      <t>ダイ</t>
    </rPh>
    <phoneticPr fontId="24"/>
  </si>
  <si>
    <t>（１）人件費</t>
    <rPh sb="3" eb="6">
      <t>ジンケンヒ</t>
    </rPh>
    <phoneticPr fontId="24"/>
  </si>
  <si>
    <t>４　外部委託経費</t>
    <rPh sb="2" eb="4">
      <t>ガイブ</t>
    </rPh>
    <rPh sb="4" eb="6">
      <t>イタク</t>
    </rPh>
    <rPh sb="6" eb="8">
      <t>ケイヒ</t>
    </rPh>
    <phoneticPr fontId="24"/>
  </si>
  <si>
    <t>６　手数料</t>
    <rPh sb="2" eb="5">
      <t>テスウリョウ</t>
    </rPh>
    <phoneticPr fontId="24"/>
  </si>
  <si>
    <t>（１）旅行代理業務委託費</t>
    <rPh sb="3" eb="5">
      <t>リョコウ</t>
    </rPh>
    <rPh sb="5" eb="7">
      <t>ダイリ</t>
    </rPh>
    <rPh sb="7" eb="9">
      <t>ギョウム</t>
    </rPh>
    <rPh sb="9" eb="12">
      <t>イタクヒ</t>
    </rPh>
    <phoneticPr fontId="24"/>
  </si>
  <si>
    <t>（１）交通費</t>
    <rPh sb="3" eb="6">
      <t>コウツウヒ</t>
    </rPh>
    <phoneticPr fontId="24"/>
  </si>
  <si>
    <t>（２）宿泊費</t>
    <rPh sb="3" eb="6">
      <t>シュクハクヒ</t>
    </rPh>
    <phoneticPr fontId="24"/>
  </si>
  <si>
    <t>（３）日当</t>
    <rPh sb="3" eb="5">
      <t>ニットウ</t>
    </rPh>
    <phoneticPr fontId="24"/>
  </si>
  <si>
    <t>１　渡航費</t>
    <rPh sb="2" eb="5">
      <t>トコウヒ</t>
    </rPh>
    <phoneticPr fontId="24"/>
  </si>
  <si>
    <t>（１）国内交通費（参加者）</t>
    <rPh sb="3" eb="5">
      <t>コクナイ</t>
    </rPh>
    <rPh sb="5" eb="8">
      <t>コウツウヒ</t>
    </rPh>
    <rPh sb="9" eb="12">
      <t>サンカシャ</t>
    </rPh>
    <phoneticPr fontId="24"/>
  </si>
  <si>
    <t>（２）国内宿泊費（参加者）</t>
    <rPh sb="3" eb="5">
      <t>コクナイ</t>
    </rPh>
    <rPh sb="5" eb="7">
      <t>シュクハク</t>
    </rPh>
    <rPh sb="7" eb="8">
      <t>ヒ</t>
    </rPh>
    <rPh sb="9" eb="12">
      <t>サンカシャ</t>
    </rPh>
    <phoneticPr fontId="24"/>
  </si>
  <si>
    <t>（３）食費（参加者）</t>
    <rPh sb="3" eb="5">
      <t>ショクヒ</t>
    </rPh>
    <rPh sb="6" eb="9">
      <t>サンカシャ</t>
    </rPh>
    <phoneticPr fontId="24"/>
  </si>
  <si>
    <t>エスコート謝礼</t>
    <rPh sb="5" eb="7">
      <t>シャレイ</t>
    </rPh>
    <phoneticPr fontId="24"/>
  </si>
  <si>
    <t>（１）旅行代理業務発注費</t>
    <rPh sb="3" eb="5">
      <t>リョコウ</t>
    </rPh>
    <rPh sb="5" eb="7">
      <t>ダイリ</t>
    </rPh>
    <rPh sb="7" eb="9">
      <t>ギョウム</t>
    </rPh>
    <rPh sb="9" eb="11">
      <t>ハッチュウ</t>
    </rPh>
    <rPh sb="11" eb="12">
      <t>ヒ</t>
    </rPh>
    <phoneticPr fontId="24"/>
  </si>
  <si>
    <t>４　外部発注経費</t>
    <rPh sb="2" eb="4">
      <t>ガイブ</t>
    </rPh>
    <rPh sb="4" eb="6">
      <t>ハッチュウ</t>
    </rPh>
    <rPh sb="6" eb="8">
      <t>ケイヒ</t>
    </rPh>
    <phoneticPr fontId="24"/>
  </si>
  <si>
    <t>（２）旅行代理業務委託費</t>
    <rPh sb="3" eb="5">
      <t>リョコウ</t>
    </rPh>
    <rPh sb="5" eb="7">
      <t>ダイリ</t>
    </rPh>
    <rPh sb="7" eb="9">
      <t>ギョウム</t>
    </rPh>
    <rPh sb="9" eb="12">
      <t>イタクヒ</t>
    </rPh>
    <phoneticPr fontId="24"/>
  </si>
  <si>
    <t>　</t>
    <phoneticPr fontId="20"/>
  </si>
  <si>
    <t>（国際航空券を除く、代理店手配取扱額の5%）</t>
    <phoneticPr fontId="20"/>
  </si>
  <si>
    <t>　</t>
    <phoneticPr fontId="20"/>
  </si>
  <si>
    <t xml:space="preserve"> </t>
    <phoneticPr fontId="20"/>
  </si>
  <si>
    <t xml:space="preserve"> </t>
    <phoneticPr fontId="20"/>
  </si>
  <si>
    <t xml:space="preserve"> </t>
    <phoneticPr fontId="20"/>
  </si>
  <si>
    <t xml:space="preserve"> </t>
    <phoneticPr fontId="20"/>
  </si>
  <si>
    <t>I 事業費</t>
    <phoneticPr fontId="24"/>
  </si>
  <si>
    <t>ア　招へい者現地宿泊費</t>
    <rPh sb="2" eb="3">
      <t>ショウ</t>
    </rPh>
    <rPh sb="5" eb="6">
      <t>シャ</t>
    </rPh>
    <rPh sb="6" eb="8">
      <t>ゲンチ</t>
    </rPh>
    <rPh sb="8" eb="11">
      <t>シュクハクヒ</t>
    </rPh>
    <phoneticPr fontId="20"/>
  </si>
  <si>
    <t>学校訪問受入諸経費</t>
    <rPh sb="0" eb="2">
      <t>ガッコウ</t>
    </rPh>
    <rPh sb="2" eb="4">
      <t>ホウモン</t>
    </rPh>
    <rPh sb="4" eb="5">
      <t>ウ</t>
    </rPh>
    <rPh sb="5" eb="6">
      <t>イ</t>
    </rPh>
    <rPh sb="6" eb="7">
      <t>ショ</t>
    </rPh>
    <rPh sb="7" eb="9">
      <t>ケイヒ</t>
    </rPh>
    <phoneticPr fontId="20"/>
  </si>
  <si>
    <t>（１校あたり）</t>
    <phoneticPr fontId="20"/>
  </si>
  <si>
    <t>交通費3回分（事前説明会，対面式，最終日）</t>
    <rPh sb="0" eb="3">
      <t>コウツウヒ</t>
    </rPh>
    <rPh sb="4" eb="5">
      <t>カイ</t>
    </rPh>
    <rPh sb="5" eb="6">
      <t>ブン</t>
    </rPh>
    <rPh sb="7" eb="9">
      <t>ジゼン</t>
    </rPh>
    <rPh sb="9" eb="12">
      <t>セツメイカイ</t>
    </rPh>
    <rPh sb="13" eb="16">
      <t>タイメンシキ</t>
    </rPh>
    <rPh sb="17" eb="20">
      <t>サイシュウビ</t>
    </rPh>
    <phoneticPr fontId="20"/>
  </si>
  <si>
    <t>Ⅱ　事業費</t>
    <rPh sb="2" eb="5">
      <t>ジギョウヒ</t>
    </rPh>
    <phoneticPr fontId="20"/>
  </si>
  <si>
    <t>ア　現地宿泊費</t>
    <rPh sb="2" eb="4">
      <t>ゲンチ</t>
    </rPh>
    <rPh sb="4" eb="7">
      <t>シュクハクヒ</t>
    </rPh>
    <phoneticPr fontId="20"/>
  </si>
  <si>
    <t>（朝食を含む）</t>
    <rPh sb="1" eb="3">
      <t>チョウショク</t>
    </rPh>
    <rPh sb="4" eb="5">
      <t>フク</t>
    </rPh>
    <phoneticPr fontId="20"/>
  </si>
  <si>
    <t>（３）食費（最大2回：昼１・夜１）</t>
    <rPh sb="3" eb="5">
      <t>ショクヒ</t>
    </rPh>
    <rPh sb="6" eb="8">
      <t>サイダイ</t>
    </rPh>
    <rPh sb="9" eb="10">
      <t>カイ</t>
    </rPh>
    <rPh sb="11" eb="12">
      <t>ヒル</t>
    </rPh>
    <rPh sb="14" eb="15">
      <t>ヨル</t>
    </rPh>
    <phoneticPr fontId="20"/>
  </si>
  <si>
    <t>（４）会場費</t>
    <rPh sb="3" eb="6">
      <t>カイジョウヒ</t>
    </rPh>
    <phoneticPr fontId="20"/>
  </si>
  <si>
    <t>　</t>
    <phoneticPr fontId="24"/>
  </si>
  <si>
    <t>（３）海外食費（参加者）</t>
    <rPh sb="3" eb="5">
      <t>カイガイ</t>
    </rPh>
    <rPh sb="5" eb="7">
      <t>ショクヒ</t>
    </rPh>
    <rPh sb="8" eb="11">
      <t>サンカシャ</t>
    </rPh>
    <phoneticPr fontId="24"/>
  </si>
  <si>
    <t>(派遣国・地域分）</t>
    <phoneticPr fontId="20"/>
  </si>
  <si>
    <t>２　滞在費（国内）</t>
    <rPh sb="2" eb="5">
      <t>タイザイヒ</t>
    </rPh>
    <rPh sb="6" eb="8">
      <t>コクナイ</t>
    </rPh>
    <phoneticPr fontId="20"/>
  </si>
  <si>
    <t>３　監査費用</t>
    <rPh sb="2" eb="4">
      <t>カンサ</t>
    </rPh>
    <rPh sb="4" eb="6">
      <t>ヒヨウ</t>
    </rPh>
    <phoneticPr fontId="20"/>
  </si>
  <si>
    <t>１　出発・帰国に係わる経費</t>
    <rPh sb="2" eb="4">
      <t>シュッパツ</t>
    </rPh>
    <rPh sb="5" eb="7">
      <t>キコク</t>
    </rPh>
    <rPh sb="8" eb="9">
      <t>カカ</t>
    </rPh>
    <rPh sb="11" eb="13">
      <t>ケイヒ</t>
    </rPh>
    <phoneticPr fontId="24"/>
  </si>
  <si>
    <t>（訪日前オリエンテーションを実施する場合）</t>
    <rPh sb="1" eb="4">
      <t>ホウニチマエ</t>
    </rPh>
    <rPh sb="14" eb="16">
      <t>ジッシ</t>
    </rPh>
    <rPh sb="18" eb="20">
      <t>バアイ</t>
    </rPh>
    <phoneticPr fontId="20"/>
  </si>
  <si>
    <t>運営担当１</t>
    <rPh sb="0" eb="2">
      <t>ウンエイ</t>
    </rPh>
    <rPh sb="2" eb="4">
      <t>タントウ</t>
    </rPh>
    <phoneticPr fontId="20"/>
  </si>
  <si>
    <t>運営担当２</t>
    <rPh sb="0" eb="2">
      <t>ウンエイ</t>
    </rPh>
    <phoneticPr fontId="20"/>
  </si>
  <si>
    <t>外務省・拠出先機関・全体日程実施団体との調整担当</t>
    <rPh sb="22" eb="24">
      <t>タントウ</t>
    </rPh>
    <phoneticPr fontId="20"/>
  </si>
  <si>
    <t>地方プログラム担当１</t>
    <rPh sb="0" eb="2">
      <t>チホウ</t>
    </rPh>
    <rPh sb="7" eb="9">
      <t>タントウ</t>
    </rPh>
    <phoneticPr fontId="20"/>
  </si>
  <si>
    <t>地方プログラム担当２</t>
    <rPh sb="0" eb="2">
      <t>チホウ</t>
    </rPh>
    <phoneticPr fontId="20"/>
  </si>
  <si>
    <t>（派遣前オリエンテーションを実施する場合）</t>
    <phoneticPr fontId="24"/>
  </si>
  <si>
    <t>会場費（出発前オリエンテーション）</t>
    <rPh sb="0" eb="3">
      <t>カイジョウヒ</t>
    </rPh>
    <rPh sb="4" eb="7">
      <t>シュッパツマエ</t>
    </rPh>
    <phoneticPr fontId="20"/>
  </si>
  <si>
    <t>２　諸経費</t>
    <rPh sb="2" eb="5">
      <t>ショケイヒ</t>
    </rPh>
    <phoneticPr fontId="24"/>
  </si>
  <si>
    <t>ア　招へい者現地移動交通費（宿泊場所-会場）</t>
    <rPh sb="2" eb="3">
      <t>ショウ</t>
    </rPh>
    <rPh sb="5" eb="6">
      <t>シャ</t>
    </rPh>
    <rPh sb="6" eb="8">
      <t>ゲンチ</t>
    </rPh>
    <rPh sb="8" eb="10">
      <t>イドウ</t>
    </rPh>
    <rPh sb="10" eb="13">
      <t>コウツウヒ</t>
    </rPh>
    <rPh sb="14" eb="16">
      <t>シュクハク</t>
    </rPh>
    <rPh sb="16" eb="18">
      <t>バショ</t>
    </rPh>
    <rPh sb="19" eb="21">
      <t>カイジョウ</t>
    </rPh>
    <phoneticPr fontId="20"/>
  </si>
  <si>
    <t>駐車場代・有料道路代</t>
    <rPh sb="0" eb="3">
      <t>チュウシャジョウ</t>
    </rPh>
    <rPh sb="3" eb="4">
      <t>ダイ</t>
    </rPh>
    <rPh sb="5" eb="7">
      <t>ユウリョウ</t>
    </rPh>
    <rPh sb="7" eb="9">
      <t>ドウロ</t>
    </rPh>
    <rPh sb="9" eb="10">
      <t>ダイ</t>
    </rPh>
    <phoneticPr fontId="20"/>
  </si>
  <si>
    <t>　　（付帯経費）</t>
    <rPh sb="3" eb="5">
      <t>フタイ</t>
    </rPh>
    <rPh sb="5" eb="7">
      <t>ケイヒ</t>
    </rPh>
    <phoneticPr fontId="20"/>
  </si>
  <si>
    <t>IV　運営管理費</t>
    <rPh sb="3" eb="5">
      <t>ウンエイ</t>
    </rPh>
    <rPh sb="5" eb="7">
      <t>カンリ</t>
    </rPh>
    <rPh sb="7" eb="8">
      <t>ヒ</t>
    </rPh>
    <phoneticPr fontId="20"/>
  </si>
  <si>
    <t>II　事業費</t>
    <rPh sb="3" eb="6">
      <t>ジギョウヒ</t>
    </rPh>
    <phoneticPr fontId="20"/>
  </si>
  <si>
    <t>III　運営管理費</t>
    <rPh sb="4" eb="6">
      <t>ウンエイ</t>
    </rPh>
    <rPh sb="6" eb="8">
      <t>カンリ</t>
    </rPh>
    <rPh sb="8" eb="9">
      <t>ヒ</t>
    </rPh>
    <phoneticPr fontId="20"/>
  </si>
  <si>
    <t>ウ</t>
    <phoneticPr fontId="20"/>
  </si>
  <si>
    <t>エ</t>
  </si>
  <si>
    <t>イ</t>
    <phoneticPr fontId="20"/>
  </si>
  <si>
    <t>ウ</t>
    <phoneticPr fontId="20"/>
  </si>
  <si>
    <t>エ</t>
    <phoneticPr fontId="20"/>
  </si>
  <si>
    <t>イ</t>
    <phoneticPr fontId="20"/>
  </si>
  <si>
    <t>会場備品借料</t>
    <rPh sb="0" eb="2">
      <t>カイジョウ</t>
    </rPh>
    <rPh sb="2" eb="4">
      <t>ビヒン</t>
    </rPh>
    <rPh sb="4" eb="6">
      <t>シャクリョウ</t>
    </rPh>
    <phoneticPr fontId="24"/>
  </si>
  <si>
    <t>（４）報告会経費</t>
    <rPh sb="3" eb="6">
      <t>ホウコクカイ</t>
    </rPh>
    <rPh sb="6" eb="8">
      <t>ケイヒ</t>
    </rPh>
    <phoneticPr fontId="24"/>
  </si>
  <si>
    <t>エスコート食事代(都内・地方）</t>
    <rPh sb="5" eb="8">
      <t>ショクジダイ</t>
    </rPh>
    <rPh sb="9" eb="11">
      <t>トナイ</t>
    </rPh>
    <rPh sb="12" eb="14">
      <t>チホウ</t>
    </rPh>
    <phoneticPr fontId="20"/>
  </si>
  <si>
    <t>（５）交流会経費</t>
    <rPh sb="3" eb="6">
      <t>コウリュウカイ</t>
    </rPh>
    <rPh sb="6" eb="8">
      <t>ケイヒ</t>
    </rPh>
    <phoneticPr fontId="20"/>
  </si>
  <si>
    <t>３　プログラム経費</t>
    <rPh sb="7" eb="9">
      <t>ケイヒ</t>
    </rPh>
    <phoneticPr fontId="20"/>
  </si>
  <si>
    <t>イ</t>
    <phoneticPr fontId="20"/>
  </si>
  <si>
    <t>（２）講義関係費</t>
    <rPh sb="3" eb="5">
      <t>コウギ</t>
    </rPh>
    <rPh sb="5" eb="8">
      <t>カンケイヒ</t>
    </rPh>
    <phoneticPr fontId="20"/>
  </si>
  <si>
    <t>５　出張費(国内，海外）</t>
    <rPh sb="2" eb="4">
      <t>シュッチョウ</t>
    </rPh>
    <rPh sb="4" eb="5">
      <t>ヒ</t>
    </rPh>
    <rPh sb="6" eb="8">
      <t>コクナイ</t>
    </rPh>
    <rPh sb="9" eb="11">
      <t>カイガイ</t>
    </rPh>
    <phoneticPr fontId="24"/>
  </si>
  <si>
    <t>６　諸経費</t>
    <rPh sb="2" eb="5">
      <t>ショケイヒ</t>
    </rPh>
    <phoneticPr fontId="20"/>
  </si>
  <si>
    <t>（１）資料作成費</t>
    <rPh sb="3" eb="5">
      <t>シリョウ</t>
    </rPh>
    <rPh sb="5" eb="8">
      <t>サクセイヒ</t>
    </rPh>
    <phoneticPr fontId="20"/>
  </si>
  <si>
    <t>（２）データベース管理，広報関係費</t>
    <rPh sb="9" eb="11">
      <t>カンリ</t>
    </rPh>
    <rPh sb="12" eb="14">
      <t>コウホウ</t>
    </rPh>
    <rPh sb="14" eb="17">
      <t>カンケイヒ</t>
    </rPh>
    <phoneticPr fontId="20"/>
  </si>
  <si>
    <t>（３）その他雑費</t>
    <rPh sb="5" eb="6">
      <t>タ</t>
    </rPh>
    <rPh sb="6" eb="8">
      <t>ザッピ</t>
    </rPh>
    <phoneticPr fontId="20"/>
  </si>
  <si>
    <t>交通費</t>
    <rPh sb="0" eb="3">
      <t>コウツウヒ</t>
    </rPh>
    <phoneticPr fontId="23"/>
  </si>
  <si>
    <t>５　事務局プログラム運営経費</t>
    <rPh sb="2" eb="5">
      <t>ジムキョク</t>
    </rPh>
    <rPh sb="10" eb="12">
      <t>ウンエイ</t>
    </rPh>
    <rPh sb="12" eb="14">
      <t>ケイヒ</t>
    </rPh>
    <phoneticPr fontId="20"/>
  </si>
  <si>
    <t>宿泊代((都内）・地方）</t>
    <rPh sb="0" eb="3">
      <t>シュクハクダイ</t>
    </rPh>
    <rPh sb="5" eb="7">
      <t>トナイ</t>
    </rPh>
    <rPh sb="9" eb="11">
      <t>チホウ</t>
    </rPh>
    <phoneticPr fontId="20"/>
  </si>
  <si>
    <t>食事代((都内）・地方）</t>
    <rPh sb="0" eb="3">
      <t>ショクジダイ</t>
    </rPh>
    <rPh sb="5" eb="7">
      <t>トナイ</t>
    </rPh>
    <rPh sb="9" eb="11">
      <t>チホウ</t>
    </rPh>
    <phoneticPr fontId="23"/>
  </si>
  <si>
    <t>※受入事前準備</t>
    <rPh sb="1" eb="3">
      <t>ウケイレ</t>
    </rPh>
    <rPh sb="3" eb="5">
      <t>ジゼン</t>
    </rPh>
    <rPh sb="5" eb="7">
      <t>ジュンビ</t>
    </rPh>
    <phoneticPr fontId="20"/>
  </si>
  <si>
    <t>講義会場費</t>
    <rPh sb="0" eb="2">
      <t>コウギ</t>
    </rPh>
    <rPh sb="2" eb="5">
      <t>カイジョウヒ</t>
    </rPh>
    <phoneticPr fontId="20"/>
  </si>
  <si>
    <t>Ⅱ　事業費(海外分）</t>
    <rPh sb="2" eb="5">
      <t>ジギョウヒ</t>
    </rPh>
    <rPh sb="6" eb="8">
      <t>カイガイ</t>
    </rPh>
    <rPh sb="8" eb="9">
      <t>ブン</t>
    </rPh>
    <phoneticPr fontId="20"/>
  </si>
  <si>
    <t>（付帯経費）</t>
    <rPh sb="1" eb="3">
      <t>フタイ</t>
    </rPh>
    <rPh sb="3" eb="5">
      <t>ケイヒ</t>
    </rPh>
    <phoneticPr fontId="20"/>
  </si>
  <si>
    <t>ア</t>
  </si>
  <si>
    <t>（３）交流会経費</t>
    <rPh sb="3" eb="6">
      <t>コウリュウカイ</t>
    </rPh>
    <rPh sb="6" eb="8">
      <t>ケイヒ</t>
    </rPh>
    <phoneticPr fontId="20"/>
  </si>
  <si>
    <t>エスコート食事代</t>
    <rPh sb="5" eb="8">
      <t>ショクジダイ</t>
    </rPh>
    <phoneticPr fontId="20"/>
  </si>
  <si>
    <t>エスコート宿泊代</t>
    <rPh sb="5" eb="7">
      <t>シュクハク</t>
    </rPh>
    <rPh sb="7" eb="8">
      <t>ダイ</t>
    </rPh>
    <phoneticPr fontId="24"/>
  </si>
  <si>
    <t>エスコート交通費</t>
    <rPh sb="5" eb="8">
      <t>コウツウヒ</t>
    </rPh>
    <phoneticPr fontId="24"/>
  </si>
  <si>
    <t>イ</t>
    <phoneticPr fontId="20"/>
  </si>
  <si>
    <t>I 事業費　(国内）</t>
    <rPh sb="7" eb="9">
      <t>コクナイ</t>
    </rPh>
    <phoneticPr fontId="24"/>
  </si>
  <si>
    <t>３　エスコート経費</t>
    <rPh sb="7" eb="9">
      <t>ケイヒ</t>
    </rPh>
    <phoneticPr fontId="24"/>
  </si>
  <si>
    <t>２　プログラム経費</t>
    <rPh sb="7" eb="9">
      <t>ケイヒ</t>
    </rPh>
    <phoneticPr fontId="20"/>
  </si>
  <si>
    <t>（航空賃，予備費を除く７％を上限とする）</t>
    <rPh sb="5" eb="7">
      <t>ヨビ</t>
    </rPh>
    <phoneticPr fontId="20"/>
  </si>
  <si>
    <t>（航空賃，予備費を除く７％を上限とする）</t>
    <rPh sb="5" eb="8">
      <t>ヨビヒ</t>
    </rPh>
    <phoneticPr fontId="24"/>
  </si>
  <si>
    <t>※派遣事前準備</t>
    <rPh sb="1" eb="3">
      <t>ハケン</t>
    </rPh>
    <rPh sb="3" eb="5">
      <t>ジゼン</t>
    </rPh>
    <rPh sb="5" eb="7">
      <t>ジュンビ</t>
    </rPh>
    <phoneticPr fontId="20"/>
  </si>
  <si>
    <t>（２）査証取得費</t>
    <rPh sb="3" eb="5">
      <t>サショウ</t>
    </rPh>
    <rPh sb="5" eb="8">
      <t>シュトクヒ</t>
    </rPh>
    <phoneticPr fontId="20"/>
  </si>
  <si>
    <t>会場費</t>
    <rPh sb="0" eb="3">
      <t>カイジョウヒ</t>
    </rPh>
    <phoneticPr fontId="20"/>
  </si>
  <si>
    <t>交流会会場費</t>
    <rPh sb="0" eb="3">
      <t>コウリュウカイ</t>
    </rPh>
    <rPh sb="3" eb="5">
      <t>カイジョウ</t>
    </rPh>
    <rPh sb="5" eb="6">
      <t>ヒ</t>
    </rPh>
    <phoneticPr fontId="24"/>
  </si>
  <si>
    <t>イ</t>
    <phoneticPr fontId="20"/>
  </si>
  <si>
    <t>会場備品借料</t>
    <rPh sb="0" eb="2">
      <t>カイジョウ</t>
    </rPh>
    <rPh sb="2" eb="4">
      <t>ビヒン</t>
    </rPh>
    <rPh sb="4" eb="6">
      <t>シャクリョウ</t>
    </rPh>
    <phoneticPr fontId="20"/>
  </si>
  <si>
    <t>イ</t>
    <phoneticPr fontId="20"/>
  </si>
  <si>
    <t>４　事務局プログラム運営経費</t>
    <rPh sb="2" eb="5">
      <t>ジムキョク</t>
    </rPh>
    <rPh sb="10" eb="12">
      <t>ウンエイ</t>
    </rPh>
    <rPh sb="12" eb="14">
      <t>ケイヒ</t>
    </rPh>
    <phoneticPr fontId="20"/>
  </si>
  <si>
    <t>５　諸経費</t>
    <rPh sb="2" eb="5">
      <t>ショケイヒ</t>
    </rPh>
    <phoneticPr fontId="20"/>
  </si>
  <si>
    <t>宿泊代</t>
    <rPh sb="0" eb="3">
      <t>シュクハクダイ</t>
    </rPh>
    <phoneticPr fontId="20"/>
  </si>
  <si>
    <t>食事代</t>
    <rPh sb="0" eb="3">
      <t>ショクジダイ</t>
    </rPh>
    <phoneticPr fontId="23"/>
  </si>
  <si>
    <t>施設拝観料</t>
    <rPh sb="0" eb="2">
      <t>シセツ</t>
    </rPh>
    <rPh sb="2" eb="4">
      <t>ハイカン</t>
    </rPh>
    <rPh sb="4" eb="5">
      <t>リョウ</t>
    </rPh>
    <phoneticPr fontId="24"/>
  </si>
  <si>
    <t>（１）現場同行経費</t>
    <rPh sb="3" eb="5">
      <t>ゲンバ</t>
    </rPh>
    <rPh sb="5" eb="7">
      <t>ドウコウ</t>
    </rPh>
    <rPh sb="7" eb="9">
      <t>ケイヒ</t>
    </rPh>
    <phoneticPr fontId="20"/>
  </si>
  <si>
    <t>飲食代（必要なければソフトドリンクのみ）</t>
    <rPh sb="0" eb="3">
      <t>インショクダイ</t>
    </rPh>
    <rPh sb="4" eb="6">
      <t>ヒツヨウ</t>
    </rPh>
    <phoneticPr fontId="24"/>
  </si>
  <si>
    <t>（１）国際航空賃</t>
    <rPh sb="3" eb="5">
      <t>コクサイ</t>
    </rPh>
    <rPh sb="5" eb="7">
      <t>コウクウ</t>
    </rPh>
    <rPh sb="7" eb="8">
      <t>チン</t>
    </rPh>
    <phoneticPr fontId="24"/>
  </si>
  <si>
    <t>（１）オリエンテーション関係費</t>
    <rPh sb="12" eb="15">
      <t>カンケイヒ</t>
    </rPh>
    <phoneticPr fontId="20"/>
  </si>
  <si>
    <t>（３）学校訪問受入諸経費</t>
    <rPh sb="3" eb="5">
      <t>ガッコウ</t>
    </rPh>
    <rPh sb="5" eb="7">
      <t>ホウモン</t>
    </rPh>
    <rPh sb="7" eb="8">
      <t>ウ</t>
    </rPh>
    <rPh sb="8" eb="9">
      <t>イ</t>
    </rPh>
    <rPh sb="9" eb="10">
      <t>ショ</t>
    </rPh>
    <rPh sb="10" eb="12">
      <t>ケイヒ</t>
    </rPh>
    <phoneticPr fontId="24"/>
  </si>
  <si>
    <t>（４）ホームステイ経費</t>
    <rPh sb="9" eb="11">
      <t>ケイヒ</t>
    </rPh>
    <phoneticPr fontId="24"/>
  </si>
  <si>
    <t>（６）報告会経費</t>
    <rPh sb="3" eb="6">
      <t>ホウコクカイ</t>
    </rPh>
    <rPh sb="6" eb="8">
      <t>ケイヒ</t>
    </rPh>
    <phoneticPr fontId="24"/>
  </si>
  <si>
    <t>ワークショップ会場費・報告会会場費</t>
    <rPh sb="7" eb="10">
      <t>カイジョウヒ</t>
    </rPh>
    <rPh sb="11" eb="14">
      <t>ホウコクカイ</t>
    </rPh>
    <rPh sb="14" eb="17">
      <t>カイジョウヒ</t>
    </rPh>
    <phoneticPr fontId="20"/>
  </si>
  <si>
    <t>４　エスコート経費</t>
    <rPh sb="7" eb="9">
      <t>ケイヒ</t>
    </rPh>
    <phoneticPr fontId="24"/>
  </si>
  <si>
    <t>報告書作成・印刷費</t>
    <rPh sb="0" eb="3">
      <t>ホウコクショ</t>
    </rPh>
    <rPh sb="3" eb="5">
      <t>サクセイ</t>
    </rPh>
    <rPh sb="6" eb="8">
      <t>インサツ</t>
    </rPh>
    <rPh sb="8" eb="9">
      <t>ヒ</t>
    </rPh>
    <phoneticPr fontId="23"/>
  </si>
  <si>
    <t>Ⅲ　事業費</t>
    <rPh sb="2" eb="5">
      <t>ジギョウヒ</t>
    </rPh>
    <phoneticPr fontId="20"/>
  </si>
  <si>
    <t xml:space="preserve">（１）国際航空賃 </t>
    <rPh sb="3" eb="5">
      <t>コクサイ</t>
    </rPh>
    <rPh sb="5" eb="7">
      <t>コウクウ</t>
    </rPh>
    <rPh sb="7" eb="8">
      <t>チン</t>
    </rPh>
    <phoneticPr fontId="24"/>
  </si>
  <si>
    <t>（４）雑費</t>
    <rPh sb="3" eb="5">
      <t>ザッピ</t>
    </rPh>
    <phoneticPr fontId="24"/>
  </si>
  <si>
    <t>（１）学校訪問受入諸経費</t>
    <rPh sb="3" eb="5">
      <t>ガッコウ</t>
    </rPh>
    <rPh sb="5" eb="7">
      <t>ホウモン</t>
    </rPh>
    <rPh sb="7" eb="8">
      <t>ウ</t>
    </rPh>
    <rPh sb="8" eb="9">
      <t>イ</t>
    </rPh>
    <rPh sb="9" eb="10">
      <t>ショ</t>
    </rPh>
    <rPh sb="10" eb="12">
      <t>ケイヒ</t>
    </rPh>
    <phoneticPr fontId="24"/>
  </si>
  <si>
    <t>（２）ホームステイ経費</t>
    <rPh sb="9" eb="11">
      <t>ケイヒ</t>
    </rPh>
    <phoneticPr fontId="24"/>
  </si>
  <si>
    <t>（2）名簿管理・更新費</t>
    <rPh sb="3" eb="5">
      <t>メイボ</t>
    </rPh>
    <rPh sb="5" eb="7">
      <t>カンリ</t>
    </rPh>
    <rPh sb="8" eb="10">
      <t>コウシン</t>
    </rPh>
    <phoneticPr fontId="20"/>
  </si>
  <si>
    <t xml:space="preserve">５　手数料 </t>
    <rPh sb="2" eb="5">
      <t>テスウリョウ</t>
    </rPh>
    <phoneticPr fontId="24"/>
  </si>
  <si>
    <t>(７）プレ・プログラム　コンテンツ関係費</t>
    <rPh sb="17" eb="20">
      <t>カンケイヒ</t>
    </rPh>
    <phoneticPr fontId="20"/>
  </si>
  <si>
    <t>ア</t>
    <phoneticPr fontId="20"/>
  </si>
  <si>
    <t>イ</t>
    <phoneticPr fontId="20"/>
  </si>
  <si>
    <t>webコンテンツ作成・翻訳費</t>
    <rPh sb="8" eb="10">
      <t>サクセイ</t>
    </rPh>
    <rPh sb="11" eb="13">
      <t>ホンヤク</t>
    </rPh>
    <rPh sb="13" eb="14">
      <t>ヒ</t>
    </rPh>
    <phoneticPr fontId="20"/>
  </si>
  <si>
    <t>ウ</t>
    <phoneticPr fontId="20"/>
  </si>
  <si>
    <t>（講師・協力団体・ツアー・MC）謝金</t>
    <rPh sb="1" eb="3">
      <t>コウシ</t>
    </rPh>
    <rPh sb="4" eb="6">
      <t>キョウリョク</t>
    </rPh>
    <rPh sb="6" eb="8">
      <t>ダンタイ</t>
    </rPh>
    <rPh sb="16" eb="18">
      <t>シャキン</t>
    </rPh>
    <phoneticPr fontId="20"/>
  </si>
  <si>
    <t>通訳費</t>
    <rPh sb="0" eb="2">
      <t>ツウヤク</t>
    </rPh>
    <rPh sb="2" eb="3">
      <t>ヒ</t>
    </rPh>
    <phoneticPr fontId="20"/>
  </si>
  <si>
    <t>（４）雑費（保険料、通信料等）</t>
    <rPh sb="3" eb="5">
      <t>ザッピ</t>
    </rPh>
    <rPh sb="6" eb="8">
      <t>ホケン</t>
    </rPh>
    <rPh sb="8" eb="9">
      <t>リョウ</t>
    </rPh>
    <rPh sb="10" eb="13">
      <t>ツウシンリョウ</t>
    </rPh>
    <rPh sb="13" eb="14">
      <t>ナド</t>
    </rPh>
    <phoneticPr fontId="24"/>
  </si>
  <si>
    <t>(５)感染症予防対策費</t>
    <rPh sb="3" eb="6">
      <t>カンセンショウ</t>
    </rPh>
    <rPh sb="6" eb="8">
      <t>ヨボウ</t>
    </rPh>
    <rPh sb="8" eb="10">
      <t>タイサク</t>
    </rPh>
    <rPh sb="10" eb="11">
      <t>ヒ</t>
    </rPh>
    <phoneticPr fontId="20"/>
  </si>
  <si>
    <t>備品（マスク・消毒液・体温計・手袋等）</t>
    <rPh sb="0" eb="2">
      <t>ビヒン</t>
    </rPh>
    <rPh sb="7" eb="10">
      <t>ショウドクエキ</t>
    </rPh>
    <rPh sb="11" eb="14">
      <t>タイオンケイ</t>
    </rPh>
    <rPh sb="15" eb="17">
      <t>テブクロ</t>
    </rPh>
    <rPh sb="17" eb="18">
      <t>ナド</t>
    </rPh>
    <phoneticPr fontId="20"/>
  </si>
  <si>
    <t>（オンライン併用可）</t>
    <phoneticPr fontId="20"/>
  </si>
  <si>
    <t>(２）プレ・プログラム　コンテンツ関係費</t>
    <rPh sb="17" eb="20">
      <t>カンケイヒ</t>
    </rPh>
    <phoneticPr fontId="20"/>
  </si>
  <si>
    <t>(５)感染症防止対策費</t>
    <rPh sb="3" eb="6">
      <t>カンセンショウ</t>
    </rPh>
    <rPh sb="6" eb="8">
      <t>ボウシ</t>
    </rPh>
    <rPh sb="8" eb="10">
      <t>タイサク</t>
    </rPh>
    <rPh sb="10" eb="11">
      <t>ヒ</t>
    </rPh>
    <phoneticPr fontId="20"/>
  </si>
  <si>
    <r>
      <t>オリエンテーション会場費</t>
    </r>
    <r>
      <rPr>
        <sz val="11"/>
        <rFont val="ＭＳ Ｐゴシック"/>
        <family val="3"/>
        <charset val="128"/>
      </rPr>
      <t>（オンライン併用可）</t>
    </r>
    <rPh sb="9" eb="12">
      <t>カイジョウヒ</t>
    </rPh>
    <rPh sb="18" eb="20">
      <t>ヘイヨウ</t>
    </rPh>
    <phoneticPr fontId="20"/>
  </si>
  <si>
    <t>講師謝金（５コマを想定）（オンライン併用可）</t>
    <rPh sb="0" eb="2">
      <t>コウシ</t>
    </rPh>
    <rPh sb="2" eb="4">
      <t>シャキン</t>
    </rPh>
    <rPh sb="9" eb="11">
      <t>ソウテイ</t>
    </rPh>
    <rPh sb="18" eb="20">
      <t>ヘイヨウ</t>
    </rPh>
    <rPh sb="20" eb="21">
      <t>カ</t>
    </rPh>
    <phoneticPr fontId="20"/>
  </si>
  <si>
    <t>ホストファミリー事前説明会会場費（オンライン併用可）</t>
    <rPh sb="8" eb="10">
      <t>ジゼン</t>
    </rPh>
    <rPh sb="10" eb="13">
      <t>セツメイカイ</t>
    </rPh>
    <rPh sb="13" eb="15">
      <t>カイジョウ</t>
    </rPh>
    <rPh sb="15" eb="16">
      <t>ヒ</t>
    </rPh>
    <phoneticPr fontId="20"/>
  </si>
  <si>
    <r>
      <t>（１）</t>
    </r>
    <r>
      <rPr>
        <sz val="11"/>
        <rFont val="ＭＳ Ｐゴシック"/>
        <family val="3"/>
        <charset val="128"/>
      </rPr>
      <t>エスコート関連経費</t>
    </r>
    <rPh sb="8" eb="10">
      <t>カンレン</t>
    </rPh>
    <rPh sb="10" eb="12">
      <t>ケイヒ</t>
    </rPh>
    <phoneticPr fontId="24"/>
  </si>
  <si>
    <r>
      <t>エスコート謝</t>
    </r>
    <r>
      <rPr>
        <sz val="11"/>
        <rFont val="ＭＳ Ｐゴシック"/>
        <family val="3"/>
        <charset val="128"/>
      </rPr>
      <t>金</t>
    </r>
    <rPh sb="5" eb="7">
      <t>シャキン</t>
    </rPh>
    <phoneticPr fontId="24"/>
  </si>
  <si>
    <r>
      <t>（１）</t>
    </r>
    <r>
      <rPr>
        <sz val="11"/>
        <rFont val="ＭＳ Ｐゴシック"/>
        <family val="3"/>
        <charset val="128"/>
      </rPr>
      <t>現地国内旅費</t>
    </r>
    <rPh sb="3" eb="5">
      <t>ゲンチ</t>
    </rPh>
    <rPh sb="5" eb="7">
      <t>コクナイ</t>
    </rPh>
    <rPh sb="7" eb="9">
      <t>リョヒ</t>
    </rPh>
    <phoneticPr fontId="24"/>
  </si>
  <si>
    <r>
      <t>（２）</t>
    </r>
    <r>
      <rPr>
        <sz val="11"/>
        <rFont val="ＭＳ Ｐゴシック"/>
        <family val="3"/>
        <charset val="128"/>
      </rPr>
      <t>現地国内宿泊費等</t>
    </r>
    <rPh sb="3" eb="5">
      <t>ゲンチ</t>
    </rPh>
    <rPh sb="5" eb="7">
      <t>コクナイ</t>
    </rPh>
    <rPh sb="7" eb="9">
      <t>シュクハク</t>
    </rPh>
    <rPh sb="9" eb="10">
      <t>ヒ</t>
    </rPh>
    <rPh sb="10" eb="11">
      <t>ナド</t>
    </rPh>
    <phoneticPr fontId="24"/>
  </si>
  <si>
    <r>
      <t>（１）</t>
    </r>
    <r>
      <rPr>
        <sz val="11"/>
        <rFont val="ＭＳ Ｐゴシック"/>
        <family val="3"/>
        <charset val="128"/>
      </rPr>
      <t>エスコート経費</t>
    </r>
    <rPh sb="8" eb="10">
      <t>ケイヒ</t>
    </rPh>
    <phoneticPr fontId="24"/>
  </si>
  <si>
    <r>
      <t>（２）</t>
    </r>
    <r>
      <rPr>
        <sz val="11"/>
        <rFont val="ＭＳ Ｐゴシック"/>
        <family val="3"/>
        <charset val="128"/>
      </rPr>
      <t>コピー用紙代</t>
    </r>
    <rPh sb="6" eb="8">
      <t>ヨウシ</t>
    </rPh>
    <rPh sb="8" eb="9">
      <t>ダイ</t>
    </rPh>
    <phoneticPr fontId="24"/>
  </si>
  <si>
    <r>
      <t>（１）</t>
    </r>
    <r>
      <rPr>
        <sz val="11"/>
        <rFont val="ＭＳ Ｐゴシック"/>
        <family val="3"/>
        <charset val="128"/>
      </rPr>
      <t>振込手数料</t>
    </r>
    <rPh sb="3" eb="5">
      <t>フリコミ</t>
    </rPh>
    <rPh sb="5" eb="8">
      <t>テスウリョウ</t>
    </rPh>
    <phoneticPr fontId="24"/>
  </si>
  <si>
    <r>
      <t>３　滞在</t>
    </r>
    <r>
      <rPr>
        <sz val="11"/>
        <rFont val="ＭＳ Ｐゴシック"/>
        <family val="3"/>
        <charset val="128"/>
      </rPr>
      <t>準備経費</t>
    </r>
    <rPh sb="2" eb="4">
      <t>タイザイ</t>
    </rPh>
    <rPh sb="4" eb="6">
      <t>ジュンビ</t>
    </rPh>
    <rPh sb="6" eb="8">
      <t>ケイヒ</t>
    </rPh>
    <phoneticPr fontId="20"/>
  </si>
  <si>
    <r>
      <rPr>
        <sz val="11"/>
        <rFont val="ＭＳ Ｐゴシック"/>
        <family val="3"/>
        <charset val="128"/>
      </rPr>
      <t>１　滞在費（海外）</t>
    </r>
    <rPh sb="2" eb="5">
      <t>タイザイヒ</t>
    </rPh>
    <rPh sb="6" eb="8">
      <t>カイガイ</t>
    </rPh>
    <phoneticPr fontId="20"/>
  </si>
  <si>
    <t>※拠出先が内規で予備費を定めている場合は、内規に沿って記載。</t>
    <rPh sb="8" eb="10">
      <t>ヨビ</t>
    </rPh>
    <phoneticPr fontId="20"/>
  </si>
  <si>
    <t>※拠出先が内規で予備費を定めている場合は、内規に沿って記載。</t>
    <rPh sb="8" eb="10">
      <t>ヨビ</t>
    </rPh>
    <rPh sb="21" eb="23">
      <t>ナイキ</t>
    </rPh>
    <rPh sb="27" eb="29">
      <t>キサイ</t>
    </rPh>
    <phoneticPr fontId="20"/>
  </si>
  <si>
    <t>　</t>
  </si>
  <si>
    <t xml:space="preserve"> </t>
  </si>
  <si>
    <t>予算見出し</t>
    <rPh sb="0" eb="2">
      <t>ヨサン</t>
    </rPh>
    <rPh sb="2" eb="4">
      <t>ミダ</t>
    </rPh>
    <phoneticPr fontId="20"/>
  </si>
  <si>
    <t>予算項目</t>
    <rPh sb="0" eb="2">
      <t>ヨサン</t>
    </rPh>
    <rPh sb="2" eb="4">
      <t>コウモク</t>
    </rPh>
    <phoneticPr fontId="20"/>
  </si>
  <si>
    <t>（参考）</t>
    <rPh sb="1" eb="3">
      <t>サンコウ</t>
    </rPh>
    <phoneticPr fontId="41"/>
  </si>
  <si>
    <t>コンテンツ制作費</t>
    <rPh sb="5" eb="8">
      <t>セイサクヒ</t>
    </rPh>
    <phoneticPr fontId="20"/>
  </si>
  <si>
    <t>動画制作*、翻訳、著作権、バーチャル視察・体験、教材費、ツアー/視察費等</t>
    <rPh sb="24" eb="26">
      <t>キョウザイ</t>
    </rPh>
    <rPh sb="32" eb="34">
      <t>シサツ</t>
    </rPh>
    <rPh sb="34" eb="35">
      <t>ヒ</t>
    </rPh>
    <phoneticPr fontId="41"/>
  </si>
  <si>
    <t>一式</t>
    <rPh sb="0" eb="2">
      <t>イッシキ</t>
    </rPh>
    <phoneticPr fontId="20"/>
  </si>
  <si>
    <t>1回</t>
    <rPh sb="1" eb="2">
      <t>カイ</t>
    </rPh>
    <phoneticPr fontId="41"/>
  </si>
  <si>
    <t>3者見積：韓国160万、ｱｾｱﾝ100万、中国38万（動画制作以外、動画/著作権を含めると100万以上）</t>
    <rPh sb="1" eb="2">
      <t>シャ</t>
    </rPh>
    <rPh sb="2" eb="4">
      <t>ミツ</t>
    </rPh>
    <rPh sb="5" eb="7">
      <t>カンコク</t>
    </rPh>
    <rPh sb="10" eb="11">
      <t>マン</t>
    </rPh>
    <rPh sb="19" eb="20">
      <t>マン</t>
    </rPh>
    <rPh sb="21" eb="23">
      <t>チュウゴク</t>
    </rPh>
    <rPh sb="25" eb="26">
      <t>マン</t>
    </rPh>
    <rPh sb="27" eb="29">
      <t>ドウガ</t>
    </rPh>
    <rPh sb="29" eb="31">
      <t>セイサク</t>
    </rPh>
    <rPh sb="31" eb="33">
      <t>イガイ</t>
    </rPh>
    <rPh sb="34" eb="36">
      <t>ドウガ</t>
    </rPh>
    <rPh sb="37" eb="40">
      <t>チョサクケン</t>
    </rPh>
    <rPh sb="41" eb="42">
      <t>フク</t>
    </rPh>
    <rPh sb="48" eb="49">
      <t>マン</t>
    </rPh>
    <rPh sb="49" eb="51">
      <t>イジョウ</t>
    </rPh>
    <phoneticPr fontId="41"/>
  </si>
  <si>
    <t>システム構築・管理費</t>
    <rPh sb="4" eb="6">
      <t>コウチク</t>
    </rPh>
    <rPh sb="7" eb="10">
      <t>カンリヒ</t>
    </rPh>
    <phoneticPr fontId="41"/>
  </si>
  <si>
    <t>一式</t>
    <rPh sb="0" eb="2">
      <t>イッシキ</t>
    </rPh>
    <phoneticPr fontId="41"/>
  </si>
  <si>
    <t>3者見積：中5.5万円、韓・A:5万円</t>
    <rPh sb="1" eb="2">
      <t>シャ</t>
    </rPh>
    <rPh sb="2" eb="4">
      <t>ミツ</t>
    </rPh>
    <rPh sb="5" eb="6">
      <t>チュウ</t>
    </rPh>
    <rPh sb="9" eb="11">
      <t>マンエン</t>
    </rPh>
    <phoneticPr fontId="41"/>
  </si>
  <si>
    <t>人件費</t>
    <rPh sb="0" eb="3">
      <t>ジンケンヒ</t>
    </rPh>
    <phoneticPr fontId="20"/>
  </si>
  <si>
    <t>1）</t>
  </si>
  <si>
    <t>企画運営・調整業務</t>
    <rPh sb="0" eb="2">
      <t>キカク</t>
    </rPh>
    <rPh sb="2" eb="4">
      <t>ウンエイ</t>
    </rPh>
    <rPh sb="5" eb="7">
      <t>チョウセイ</t>
    </rPh>
    <rPh sb="7" eb="9">
      <t>ギョウム</t>
    </rPh>
    <phoneticPr fontId="20"/>
  </si>
  <si>
    <t>2)</t>
  </si>
  <si>
    <t>運営業務</t>
    <rPh sb="0" eb="2">
      <t>ウンエイ</t>
    </rPh>
    <rPh sb="2" eb="4">
      <t>ギョウム</t>
    </rPh>
    <phoneticPr fontId="20"/>
  </si>
  <si>
    <t>１プログラム複数回（10回）実施を想定</t>
    <rPh sb="6" eb="8">
      <t>フクスウ</t>
    </rPh>
    <rPh sb="8" eb="9">
      <t>カイ</t>
    </rPh>
    <rPh sb="12" eb="13">
      <t>カイ</t>
    </rPh>
    <rPh sb="14" eb="16">
      <t>ジッシ</t>
    </rPh>
    <rPh sb="17" eb="19">
      <t>ソウテイ</t>
    </rPh>
    <phoneticPr fontId="41"/>
  </si>
  <si>
    <t>3)</t>
  </si>
  <si>
    <t>司会兼通訳（英語）</t>
    <rPh sb="0" eb="2">
      <t>シカイ</t>
    </rPh>
    <rPh sb="2" eb="3">
      <t>ケン</t>
    </rPh>
    <rPh sb="3" eb="5">
      <t>ツウヤク</t>
    </rPh>
    <rPh sb="6" eb="8">
      <t>エイゴ</t>
    </rPh>
    <phoneticPr fontId="41"/>
  </si>
  <si>
    <t>省内基準参考</t>
    <rPh sb="0" eb="2">
      <t>ショウナイ</t>
    </rPh>
    <rPh sb="2" eb="4">
      <t>キジュン</t>
    </rPh>
    <rPh sb="4" eb="6">
      <t>サンコウ</t>
    </rPh>
    <phoneticPr fontId="41"/>
  </si>
  <si>
    <t>4)</t>
  </si>
  <si>
    <t>司会兼通訳（中・韓）</t>
    <rPh sb="0" eb="2">
      <t>シカイ</t>
    </rPh>
    <rPh sb="2" eb="3">
      <t>ケン</t>
    </rPh>
    <rPh sb="3" eb="5">
      <t>ツウヤク</t>
    </rPh>
    <rPh sb="6" eb="7">
      <t>ナカ</t>
    </rPh>
    <rPh sb="8" eb="9">
      <t>カン</t>
    </rPh>
    <phoneticPr fontId="41"/>
  </si>
  <si>
    <t>5)</t>
  </si>
  <si>
    <t>司会兼通訳（西・仏・独）</t>
    <rPh sb="0" eb="2">
      <t>シカイ</t>
    </rPh>
    <rPh sb="2" eb="3">
      <t>ケン</t>
    </rPh>
    <rPh sb="3" eb="5">
      <t>ツウヤク</t>
    </rPh>
    <rPh sb="6" eb="7">
      <t>ニシ</t>
    </rPh>
    <rPh sb="8" eb="9">
      <t>フツ</t>
    </rPh>
    <rPh sb="10" eb="11">
      <t>ドク</t>
    </rPh>
    <phoneticPr fontId="41"/>
  </si>
  <si>
    <t>6)</t>
  </si>
  <si>
    <t>司会兼通訳（他言語）</t>
    <rPh sb="0" eb="2">
      <t>シカイ</t>
    </rPh>
    <rPh sb="2" eb="3">
      <t>ケン</t>
    </rPh>
    <rPh sb="3" eb="5">
      <t>ツウヤク</t>
    </rPh>
    <rPh sb="6" eb="7">
      <t>ホカ</t>
    </rPh>
    <rPh sb="7" eb="9">
      <t>ゲンゴ</t>
    </rPh>
    <phoneticPr fontId="41"/>
  </si>
  <si>
    <t>謝金</t>
    <rPh sb="0" eb="2">
      <t>シャキン</t>
    </rPh>
    <phoneticPr fontId="41"/>
  </si>
  <si>
    <t>1)</t>
  </si>
  <si>
    <t>講師</t>
    <rPh sb="0" eb="2">
      <t>コウシ</t>
    </rPh>
    <phoneticPr fontId="41"/>
  </si>
  <si>
    <t>招へい同様（3回/１プログラム想定）</t>
    <rPh sb="0" eb="1">
      <t>ショウ</t>
    </rPh>
    <rPh sb="3" eb="5">
      <t>ドウヨウ</t>
    </rPh>
    <rPh sb="7" eb="8">
      <t>カイ</t>
    </rPh>
    <rPh sb="15" eb="17">
      <t>ソウテイ</t>
    </rPh>
    <phoneticPr fontId="41"/>
  </si>
  <si>
    <t>受入れ学校、協力団体等</t>
    <rPh sb="0" eb="2">
      <t>ウケイ</t>
    </rPh>
    <rPh sb="3" eb="5">
      <t>ガッコウ</t>
    </rPh>
    <rPh sb="6" eb="8">
      <t>キョウリョク</t>
    </rPh>
    <rPh sb="8" eb="11">
      <t>ダンタイナド</t>
    </rPh>
    <phoneticPr fontId="41"/>
  </si>
  <si>
    <t>者月</t>
    <rPh sb="0" eb="1">
      <t>シャ</t>
    </rPh>
    <rPh sb="1" eb="2">
      <t>ツキ</t>
    </rPh>
    <phoneticPr fontId="20"/>
  </si>
  <si>
    <t>招へい同様（1プログラム/3回想定）</t>
    <rPh sb="0" eb="1">
      <t>ショウ</t>
    </rPh>
    <rPh sb="3" eb="5">
      <t>ドウヨウ</t>
    </rPh>
    <rPh sb="14" eb="15">
      <t>カイ</t>
    </rPh>
    <rPh sb="15" eb="17">
      <t>ソウテイ</t>
    </rPh>
    <phoneticPr fontId="41"/>
  </si>
  <si>
    <t>会場費</t>
    <rPh sb="0" eb="3">
      <t>カイジョウヒ</t>
    </rPh>
    <phoneticPr fontId="41"/>
  </si>
  <si>
    <t>司会・通訳・運営スタッフブース、オンライン接続費等</t>
    <rPh sb="0" eb="2">
      <t>シカイ</t>
    </rPh>
    <rPh sb="3" eb="5">
      <t>ツウヤク</t>
    </rPh>
    <rPh sb="6" eb="8">
      <t>ウンエイ</t>
    </rPh>
    <rPh sb="21" eb="23">
      <t>セツゾク</t>
    </rPh>
    <rPh sb="23" eb="24">
      <t>ヒ</t>
    </rPh>
    <rPh sb="24" eb="25">
      <t>ナド</t>
    </rPh>
    <phoneticPr fontId="41"/>
  </si>
  <si>
    <t>韓・A：5万円（1言語の場合）、中：21万円</t>
    <rPh sb="0" eb="1">
      <t>カン</t>
    </rPh>
    <rPh sb="5" eb="7">
      <t>マンエン</t>
    </rPh>
    <rPh sb="9" eb="11">
      <t>ゲンゴ</t>
    </rPh>
    <rPh sb="12" eb="14">
      <t>バアイ</t>
    </rPh>
    <rPh sb="16" eb="17">
      <t>チュウ</t>
    </rPh>
    <rPh sb="20" eb="21">
      <t>マン</t>
    </rPh>
    <rPh sb="21" eb="22">
      <t>エン</t>
    </rPh>
    <phoneticPr fontId="41"/>
  </si>
  <si>
    <t>報告書作成</t>
    <rPh sb="0" eb="3">
      <t>ホウコクショ</t>
    </rPh>
    <rPh sb="3" eb="5">
      <t>サクセイ</t>
    </rPh>
    <phoneticPr fontId="20"/>
  </si>
  <si>
    <t>報告書作成</t>
    <rPh sb="0" eb="3">
      <t>ホウコクショ</t>
    </rPh>
    <rPh sb="3" eb="5">
      <t>サクセイ</t>
    </rPh>
    <phoneticPr fontId="41"/>
  </si>
  <si>
    <t>成果収集、翻訳等</t>
    <rPh sb="0" eb="2">
      <t>セイカ</t>
    </rPh>
    <rPh sb="2" eb="4">
      <t>シュウシュウ</t>
    </rPh>
    <rPh sb="5" eb="7">
      <t>ホンヤク</t>
    </rPh>
    <rPh sb="7" eb="8">
      <t>ナド</t>
    </rPh>
    <phoneticPr fontId="41"/>
  </si>
  <si>
    <t>1式</t>
    <rPh sb="1" eb="2">
      <t>シキ</t>
    </rPh>
    <phoneticPr fontId="41"/>
  </si>
  <si>
    <t>その他</t>
    <rPh sb="2" eb="3">
      <t>ホカ</t>
    </rPh>
    <phoneticPr fontId="41"/>
  </si>
  <si>
    <t>通信連絡費</t>
    <rPh sb="0" eb="2">
      <t>ツウシン</t>
    </rPh>
    <rPh sb="2" eb="5">
      <t>レンラクヒ</t>
    </rPh>
    <phoneticPr fontId="41"/>
  </si>
  <si>
    <t>電話・FAX・郵便・送付料</t>
    <rPh sb="7" eb="9">
      <t>ユウビン</t>
    </rPh>
    <rPh sb="10" eb="12">
      <t>ソウフ</t>
    </rPh>
    <rPh sb="12" eb="13">
      <t>リョウ</t>
    </rPh>
    <phoneticPr fontId="20"/>
  </si>
  <si>
    <t>3者見積（中、韓、ＡＳＥＡＮ）</t>
    <rPh sb="1" eb="2">
      <t>シャ</t>
    </rPh>
    <rPh sb="2" eb="4">
      <t>ミツ</t>
    </rPh>
    <rPh sb="5" eb="6">
      <t>チュウ</t>
    </rPh>
    <rPh sb="7" eb="8">
      <t>カン</t>
    </rPh>
    <phoneticPr fontId="41"/>
  </si>
  <si>
    <t>振込手数料</t>
    <rPh sb="0" eb="2">
      <t>フリコミ</t>
    </rPh>
    <rPh sb="2" eb="5">
      <t>テスウリョウ</t>
    </rPh>
    <phoneticPr fontId="20"/>
  </si>
  <si>
    <t>運営管理費
Overhead cost</t>
    <rPh sb="0" eb="2">
      <t>ウンエイ</t>
    </rPh>
    <rPh sb="2" eb="5">
      <t>カンリヒ</t>
    </rPh>
    <phoneticPr fontId="20"/>
  </si>
  <si>
    <r>
      <t>運営管理費</t>
    </r>
    <r>
      <rPr>
        <sz val="11"/>
        <rFont val="游ゴシック"/>
        <family val="3"/>
        <charset val="128"/>
      </rPr>
      <t>（7％）</t>
    </r>
    <rPh sb="0" eb="2">
      <t>ウンエイ</t>
    </rPh>
    <rPh sb="2" eb="5">
      <t>カンリヒ</t>
    </rPh>
    <phoneticPr fontId="41"/>
  </si>
  <si>
    <t>経費総額</t>
    <rPh sb="0" eb="2">
      <t>ケイヒ</t>
    </rPh>
    <rPh sb="2" eb="4">
      <t>ソウガク</t>
    </rPh>
    <phoneticPr fontId="20"/>
  </si>
  <si>
    <t>3者見積：韓・Ａ：2，000円、中：12万円</t>
    <rPh sb="1" eb="2">
      <t>シャ</t>
    </rPh>
    <rPh sb="2" eb="4">
      <t>ミツ</t>
    </rPh>
    <rPh sb="5" eb="6">
      <t>カン</t>
    </rPh>
    <rPh sb="14" eb="15">
      <t>エン</t>
    </rPh>
    <rPh sb="16" eb="17">
      <t>チュウ</t>
    </rPh>
    <rPh sb="20" eb="22">
      <t>マンエン</t>
    </rPh>
    <phoneticPr fontId="41"/>
  </si>
  <si>
    <t>合計</t>
    <rPh sb="0" eb="2">
      <t>ゴウケイ</t>
    </rPh>
    <phoneticPr fontId="41"/>
  </si>
  <si>
    <t>プログラム・コンテンツ（目安）</t>
    <rPh sb="12" eb="14">
      <t>メヤス</t>
    </rPh>
    <phoneticPr fontId="41"/>
  </si>
  <si>
    <t>１プログラム時間目安</t>
    <rPh sb="6" eb="8">
      <t>ジカン</t>
    </rPh>
    <rPh sb="8" eb="10">
      <t>メヤス</t>
    </rPh>
    <phoneticPr fontId="41"/>
  </si>
  <si>
    <t>１　自治体表敬</t>
    <rPh sb="2" eb="5">
      <t>ジチタイ</t>
    </rPh>
    <rPh sb="5" eb="7">
      <t>ヒョウケイ</t>
    </rPh>
    <phoneticPr fontId="41"/>
  </si>
  <si>
    <t>複数回可</t>
    <rPh sb="0" eb="3">
      <t>フクスウカイ</t>
    </rPh>
    <rPh sb="3" eb="4">
      <t>カ</t>
    </rPh>
    <phoneticPr fontId="41"/>
  </si>
  <si>
    <t>２　分野別ウェビナー、訪問、意見交換</t>
    <rPh sb="2" eb="5">
      <t>ブンヤベツ</t>
    </rPh>
    <rPh sb="11" eb="13">
      <t>ホウモン</t>
    </rPh>
    <rPh sb="14" eb="16">
      <t>イケン</t>
    </rPh>
    <rPh sb="16" eb="18">
      <t>コウカン</t>
    </rPh>
    <phoneticPr fontId="41"/>
  </si>
  <si>
    <t>60分</t>
    <rPh sb="2" eb="3">
      <t>フン</t>
    </rPh>
    <phoneticPr fontId="41"/>
  </si>
  <si>
    <t>３　訪問・視察/体験</t>
    <rPh sb="2" eb="4">
      <t>ホウモン</t>
    </rPh>
    <rPh sb="5" eb="7">
      <t>シサツ</t>
    </rPh>
    <rPh sb="8" eb="10">
      <t>タイケン</t>
    </rPh>
    <phoneticPr fontId="41"/>
  </si>
  <si>
    <t>４　ワークショップ/交流、発信</t>
    <rPh sb="10" eb="12">
      <t>コウリュウ</t>
    </rPh>
    <rPh sb="13" eb="15">
      <t>ハッシン</t>
    </rPh>
    <phoneticPr fontId="41"/>
  </si>
  <si>
    <t>（千円）</t>
    <rPh sb="1" eb="3">
      <t>センエン</t>
    </rPh>
    <phoneticPr fontId="41"/>
  </si>
  <si>
    <t>実施団体名：</t>
    <rPh sb="0" eb="2">
      <t>ジッシ</t>
    </rPh>
    <rPh sb="2" eb="5">
      <t>ダンタイメイ</t>
    </rPh>
    <phoneticPr fontId="20"/>
  </si>
  <si>
    <t>30分～60分</t>
    <rPh sb="2" eb="3">
      <t>フン</t>
    </rPh>
    <rPh sb="6" eb="7">
      <t>フン</t>
    </rPh>
    <phoneticPr fontId="41"/>
  </si>
  <si>
    <t>*動画制作は、複数のプログラムで放映できること、また、対象者が能動的に効果的に参加できるためのツールとして制作することを想定。</t>
    <rPh sb="1" eb="3">
      <t>ドウガ</t>
    </rPh>
    <rPh sb="3" eb="5">
      <t>セイサク</t>
    </rPh>
    <rPh sb="7" eb="9">
      <t>フクスウ</t>
    </rPh>
    <rPh sb="16" eb="18">
      <t>ホウエイ</t>
    </rPh>
    <rPh sb="27" eb="30">
      <t>タイショウシャ</t>
    </rPh>
    <rPh sb="31" eb="34">
      <t>ノウドウテキ</t>
    </rPh>
    <rPh sb="35" eb="38">
      <t>コウカテキ</t>
    </rPh>
    <rPh sb="39" eb="41">
      <t>サンカ</t>
    </rPh>
    <rPh sb="53" eb="55">
      <t>セイサク</t>
    </rPh>
    <rPh sb="60" eb="62">
      <t>ソウテイ</t>
    </rPh>
    <phoneticPr fontId="41"/>
  </si>
  <si>
    <t>0グループ</t>
    <phoneticPr fontId="20"/>
  </si>
  <si>
    <t>　</t>
    <phoneticPr fontId="20"/>
  </si>
  <si>
    <t xml:space="preserve"> </t>
    <phoneticPr fontId="20"/>
  </si>
  <si>
    <t>（１）同窓会開催費</t>
    <rPh sb="3" eb="6">
      <t>ドウソウカイ</t>
    </rPh>
    <rPh sb="6" eb="8">
      <t>カイサイ</t>
    </rPh>
    <rPh sb="8" eb="9">
      <t>ヒ</t>
    </rPh>
    <phoneticPr fontId="20"/>
  </si>
  <si>
    <t>会場費（オンライン）</t>
    <rPh sb="0" eb="2">
      <t>カイジョウ</t>
    </rPh>
    <rPh sb="2" eb="3">
      <t>ヒ</t>
    </rPh>
    <phoneticPr fontId="20"/>
  </si>
  <si>
    <t>会場費・飲食費（オフライン）</t>
    <rPh sb="0" eb="3">
      <t>カイジョウヒ</t>
    </rPh>
    <rPh sb="4" eb="6">
      <t>インショク</t>
    </rPh>
    <rPh sb="6" eb="7">
      <t>ヒ</t>
    </rPh>
    <phoneticPr fontId="20"/>
  </si>
  <si>
    <t>MC・通訳スタッフ費用</t>
    <rPh sb="3" eb="5">
      <t>ツウヤク</t>
    </rPh>
    <rPh sb="9" eb="11">
      <t>ヒヨウ</t>
    </rPh>
    <phoneticPr fontId="20"/>
  </si>
  <si>
    <t>（２）オンライン学生会議開催費＊</t>
    <rPh sb="8" eb="10">
      <t>ガクセイ</t>
    </rPh>
    <rPh sb="10" eb="12">
      <t>カイギ</t>
    </rPh>
    <rPh sb="12" eb="15">
      <t>カイサイヒ</t>
    </rPh>
    <phoneticPr fontId="20"/>
  </si>
  <si>
    <t>アクション・プラン実施費（１グループ最大5万円）＊</t>
  </si>
  <si>
    <t>謝金（講師）</t>
    <rPh sb="0" eb="2">
      <t>シャキン</t>
    </rPh>
    <phoneticPr fontId="20"/>
  </si>
  <si>
    <t>謝金（協力団体等、海外事業組織等）</t>
    <rPh sb="0" eb="2">
      <t>シャキン</t>
    </rPh>
    <rPh sb="3" eb="5">
      <t>キョウリョク</t>
    </rPh>
    <rPh sb="5" eb="8">
      <t>ダンタイナド</t>
    </rPh>
    <phoneticPr fontId="20"/>
  </si>
  <si>
    <t>（３）有識者との意見交換会・事業評価行事開催費＊</t>
    <rPh sb="3" eb="6">
      <t>ユウシキシャ</t>
    </rPh>
    <rPh sb="8" eb="10">
      <t>イケン</t>
    </rPh>
    <rPh sb="10" eb="13">
      <t>コウカンカイ</t>
    </rPh>
    <rPh sb="14" eb="16">
      <t>ジギョウ</t>
    </rPh>
    <rPh sb="16" eb="18">
      <t>ヒョウカ</t>
    </rPh>
    <rPh sb="18" eb="20">
      <t>ギョウジ</t>
    </rPh>
    <rPh sb="20" eb="22">
      <t>カイサイ</t>
    </rPh>
    <rPh sb="22" eb="23">
      <t>ヒ</t>
    </rPh>
    <phoneticPr fontId="20"/>
  </si>
  <si>
    <t>謝金（有識者）</t>
    <rPh sb="0" eb="2">
      <t>シャキン</t>
    </rPh>
    <rPh sb="3" eb="6">
      <t>ユウシキシャ</t>
    </rPh>
    <phoneticPr fontId="20"/>
  </si>
  <si>
    <t>②</t>
    <phoneticPr fontId="20"/>
  </si>
  <si>
    <t>報告書作成など</t>
    <rPh sb="0" eb="3">
      <t>ホウコクショ</t>
    </rPh>
    <rPh sb="3" eb="5">
      <t>サクセイ</t>
    </rPh>
    <phoneticPr fontId="20"/>
  </si>
  <si>
    <t>（４）オンライン訪日プログラム費＊</t>
    <rPh sb="8" eb="10">
      <t>ホウニチ</t>
    </rPh>
    <rPh sb="15" eb="16">
      <t>ヒ</t>
    </rPh>
    <phoneticPr fontId="20"/>
  </si>
  <si>
    <t>コンテンツ制作費</t>
    <rPh sb="5" eb="8">
      <t>セイサクヒ</t>
    </rPh>
    <phoneticPr fontId="20"/>
  </si>
  <si>
    <t>バーチャル体験費</t>
    <rPh sb="5" eb="7">
      <t>タイケン</t>
    </rPh>
    <rPh sb="7" eb="8">
      <t>ヒ</t>
    </rPh>
    <phoneticPr fontId="20"/>
  </si>
  <si>
    <t xml:space="preserve">※令和4年度から開始のフォローアップ事業（＊印）については、対象となる場合に記載する。 </t>
    <rPh sb="1" eb="3">
      <t>レイワ</t>
    </rPh>
    <rPh sb="4" eb="6">
      <t>ネンド</t>
    </rPh>
    <rPh sb="8" eb="10">
      <t>カイシ</t>
    </rPh>
    <rPh sb="18" eb="20">
      <t>ジギョウ</t>
    </rPh>
    <rPh sb="22" eb="23">
      <t>シルシ</t>
    </rPh>
    <rPh sb="30" eb="32">
      <t>タイショウ</t>
    </rPh>
    <rPh sb="35" eb="37">
      <t>バアイ</t>
    </rPh>
    <rPh sb="38" eb="40">
      <t>キサイ</t>
    </rPh>
    <phoneticPr fontId="20"/>
  </si>
  <si>
    <t>ヵ</t>
    <phoneticPr fontId="20"/>
  </si>
  <si>
    <t>キ</t>
    <phoneticPr fontId="20"/>
  </si>
  <si>
    <r>
      <t>宿泊代（</t>
    </r>
    <r>
      <rPr>
        <sz val="11"/>
        <color rgb="FFFF0000"/>
        <rFont val="ＭＳ Ｐゴシック"/>
        <family val="3"/>
        <charset val="128"/>
        <scheme val="minor"/>
      </rPr>
      <t>X</t>
    </r>
    <r>
      <rPr>
        <sz val="11"/>
        <rFont val="ＭＳ Ｐゴシック"/>
        <family val="3"/>
        <charset val="128"/>
        <scheme val="minor"/>
      </rPr>
      <t>泊）</t>
    </r>
    <rPh sb="0" eb="3">
      <t>シュクハクダイ</t>
    </rPh>
    <rPh sb="5" eb="6">
      <t>ハク</t>
    </rPh>
    <phoneticPr fontId="20"/>
  </si>
  <si>
    <r>
      <t>食事代（昼：</t>
    </r>
    <r>
      <rPr>
        <sz val="11"/>
        <color rgb="FFFF0000"/>
        <rFont val="ＭＳ Ｐゴシック"/>
        <family val="3"/>
        <charset val="128"/>
        <scheme val="minor"/>
      </rPr>
      <t>X</t>
    </r>
    <r>
      <rPr>
        <sz val="11"/>
        <rFont val="ＭＳ Ｐゴシック"/>
        <family val="3"/>
        <charset val="128"/>
        <scheme val="minor"/>
      </rPr>
      <t>回）</t>
    </r>
    <rPh sb="0" eb="3">
      <t>ショクジダイ</t>
    </rPh>
    <rPh sb="4" eb="5">
      <t>ヒル</t>
    </rPh>
    <rPh sb="7" eb="8">
      <t>カイ</t>
    </rPh>
    <phoneticPr fontId="20"/>
  </si>
  <si>
    <r>
      <t>食事代（夜：</t>
    </r>
    <r>
      <rPr>
        <sz val="11"/>
        <color rgb="FFFF0000"/>
        <rFont val="ＭＳ Ｐゴシック"/>
        <family val="3"/>
        <charset val="128"/>
        <scheme val="minor"/>
      </rPr>
      <t>X</t>
    </r>
    <r>
      <rPr>
        <sz val="11"/>
        <rFont val="ＭＳ Ｐゴシック"/>
        <family val="3"/>
        <charset val="128"/>
        <scheme val="minor"/>
      </rPr>
      <t>回）</t>
    </r>
    <rPh sb="0" eb="3">
      <t>ショクジダイ</t>
    </rPh>
    <rPh sb="4" eb="5">
      <t>ヨル</t>
    </rPh>
    <rPh sb="7" eb="8">
      <t>カイ</t>
    </rPh>
    <phoneticPr fontId="20"/>
  </si>
  <si>
    <t>海外旅行傷害保険料</t>
    <rPh sb="0" eb="2">
      <t>カイガイ</t>
    </rPh>
    <rPh sb="2" eb="4">
      <t>リョコウ</t>
    </rPh>
    <rPh sb="4" eb="6">
      <t>ショウガイ</t>
    </rPh>
    <rPh sb="6" eb="8">
      <t>ホケン</t>
    </rPh>
    <phoneticPr fontId="20"/>
  </si>
  <si>
    <t>通信連絡費・荷物輸送費</t>
    <rPh sb="0" eb="2">
      <t>ツウシン</t>
    </rPh>
    <rPh sb="2" eb="4">
      <t>レンラク</t>
    </rPh>
    <rPh sb="4" eb="5">
      <t>ヒ</t>
    </rPh>
    <rPh sb="6" eb="8">
      <t>ニモツ</t>
    </rPh>
    <rPh sb="8" eb="11">
      <t>ユソウヒ</t>
    </rPh>
    <phoneticPr fontId="20"/>
  </si>
  <si>
    <t>施設利用料・体験プログラム参加費</t>
    <rPh sb="0" eb="2">
      <t>シセツ</t>
    </rPh>
    <rPh sb="2" eb="4">
      <t>リヨウ</t>
    </rPh>
    <rPh sb="4" eb="5">
      <t>リョウ</t>
    </rPh>
    <phoneticPr fontId="20"/>
  </si>
  <si>
    <t>雑費</t>
    <rPh sb="0" eb="2">
      <t>ザッピ</t>
    </rPh>
    <phoneticPr fontId="20"/>
  </si>
  <si>
    <r>
      <t>交流会会場費</t>
    </r>
    <r>
      <rPr>
        <sz val="11"/>
        <rFont val="ＭＳ Ｐゴシック"/>
        <family val="3"/>
        <charset val="128"/>
      </rPr>
      <t>（オンライン併用可）</t>
    </r>
    <rPh sb="0" eb="3">
      <t>コウリュウカイ</t>
    </rPh>
    <rPh sb="3" eb="6">
      <t>カイジョウヒ</t>
    </rPh>
    <phoneticPr fontId="20"/>
  </si>
  <si>
    <t>飲食代（必要なければソフトドリンクのみ）</t>
    <phoneticPr fontId="20"/>
  </si>
  <si>
    <r>
      <t>エスコート謝</t>
    </r>
    <r>
      <rPr>
        <sz val="11"/>
        <rFont val="ＭＳ Ｐゴシック"/>
        <family val="3"/>
        <charset val="128"/>
      </rPr>
      <t>金</t>
    </r>
    <rPh sb="5" eb="7">
      <t>シャキン</t>
    </rPh>
    <phoneticPr fontId="20"/>
  </si>
  <si>
    <t>エスコート宿泊代(都内・地方）</t>
    <rPh sb="5" eb="7">
      <t>シュクハク</t>
    </rPh>
    <rPh sb="7" eb="8">
      <t>ダイ</t>
    </rPh>
    <rPh sb="9" eb="11">
      <t>トナイ</t>
    </rPh>
    <rPh sb="12" eb="14">
      <t>チホウ</t>
    </rPh>
    <phoneticPr fontId="20"/>
  </si>
  <si>
    <t>施設利用料</t>
    <rPh sb="0" eb="2">
      <t>シセツ</t>
    </rPh>
    <rPh sb="2" eb="4">
      <t>リヨウ</t>
    </rPh>
    <rPh sb="4" eb="5">
      <t>リョウ</t>
    </rPh>
    <phoneticPr fontId="20"/>
  </si>
  <si>
    <r>
      <t>（３）</t>
    </r>
    <r>
      <rPr>
        <sz val="11"/>
        <rFont val="ＭＳ Ｐゴシック"/>
        <family val="3"/>
        <charset val="128"/>
      </rPr>
      <t>情報案内業務</t>
    </r>
    <rPh sb="3" eb="5">
      <t>ジョウホウ</t>
    </rPh>
    <rPh sb="5" eb="7">
      <t>アンナイ</t>
    </rPh>
    <rPh sb="7" eb="9">
      <t>ギョウム</t>
    </rPh>
    <phoneticPr fontId="20"/>
  </si>
  <si>
    <r>
      <t>（１）</t>
    </r>
    <r>
      <rPr>
        <sz val="11"/>
        <rFont val="ＭＳ Ｐゴシック"/>
        <family val="3"/>
        <charset val="128"/>
      </rPr>
      <t xml:space="preserve">振込手数料 </t>
    </r>
    <rPh sb="3" eb="5">
      <t>フリコミ</t>
    </rPh>
    <rPh sb="5" eb="8">
      <t>テスウリョウ</t>
    </rPh>
    <phoneticPr fontId="24"/>
  </si>
  <si>
    <t>※拠出先との取決により、全プログラム終了後、本事業の監査を行う場合は監査費を計上する。</t>
    <rPh sb="1" eb="3">
      <t>キョシュツ</t>
    </rPh>
    <rPh sb="3" eb="4">
      <t>サキ</t>
    </rPh>
    <rPh sb="6" eb="7">
      <t>ト</t>
    </rPh>
    <rPh sb="7" eb="8">
      <t>キ</t>
    </rPh>
    <rPh sb="12" eb="13">
      <t>ゼン</t>
    </rPh>
    <rPh sb="18" eb="20">
      <t>シュウリョウ</t>
    </rPh>
    <rPh sb="20" eb="21">
      <t>アト</t>
    </rPh>
    <rPh sb="22" eb="23">
      <t>ホン</t>
    </rPh>
    <rPh sb="23" eb="25">
      <t>ジギョウ</t>
    </rPh>
    <rPh sb="26" eb="28">
      <t>カンサ</t>
    </rPh>
    <rPh sb="29" eb="30">
      <t>オコナ</t>
    </rPh>
    <rPh sb="31" eb="33">
      <t>バアイ</t>
    </rPh>
    <rPh sb="34" eb="36">
      <t>カンサ</t>
    </rPh>
    <rPh sb="36" eb="37">
      <t>ヒ</t>
    </rPh>
    <rPh sb="38" eb="40">
      <t>ケイジョウ</t>
    </rPh>
    <phoneticPr fontId="20"/>
  </si>
  <si>
    <t>※上記項目に含まれない費用・項目が発生しうる場合には、個別に外務省/拠出先に相談の上、計上する。</t>
    <rPh sb="1" eb="3">
      <t>ジョウキ</t>
    </rPh>
    <rPh sb="3" eb="5">
      <t>コウモク</t>
    </rPh>
    <rPh sb="6" eb="7">
      <t>フク</t>
    </rPh>
    <rPh sb="11" eb="13">
      <t>ヒヨウ</t>
    </rPh>
    <rPh sb="14" eb="16">
      <t>コウモク</t>
    </rPh>
    <rPh sb="17" eb="19">
      <t>ハッセイ</t>
    </rPh>
    <rPh sb="22" eb="24">
      <t>バアイ</t>
    </rPh>
    <rPh sb="27" eb="29">
      <t>コベツ</t>
    </rPh>
    <rPh sb="30" eb="33">
      <t>ガイムショウ</t>
    </rPh>
    <rPh sb="34" eb="36">
      <t>キョシュツ</t>
    </rPh>
    <rPh sb="36" eb="37">
      <t>サキ</t>
    </rPh>
    <rPh sb="38" eb="40">
      <t>ソウダン</t>
    </rPh>
    <rPh sb="41" eb="42">
      <t>ウエ</t>
    </rPh>
    <rPh sb="43" eb="45">
      <t>ケイジョウ</t>
    </rPh>
    <phoneticPr fontId="20"/>
  </si>
  <si>
    <r>
      <t>２　</t>
    </r>
    <r>
      <rPr>
        <sz val="11"/>
        <rFont val="ＭＳ Ｐゴシック"/>
        <family val="3"/>
        <charset val="128"/>
        <scheme val="minor"/>
      </rPr>
      <t>事業参加経験者の活動促進費</t>
    </r>
    <rPh sb="2" eb="4">
      <t>ジギョウ</t>
    </rPh>
    <rPh sb="4" eb="6">
      <t>サンカ</t>
    </rPh>
    <rPh sb="6" eb="8">
      <t>ケイケン</t>
    </rPh>
    <rPh sb="8" eb="9">
      <t>シャ</t>
    </rPh>
    <rPh sb="10" eb="12">
      <t>カツドウ</t>
    </rPh>
    <rPh sb="12" eb="14">
      <t>ソクシン</t>
    </rPh>
    <rPh sb="14" eb="15">
      <t>ヒ</t>
    </rPh>
    <phoneticPr fontId="24"/>
  </si>
  <si>
    <t>（航空賃、予備費を除く７％を上限とする）</t>
    <rPh sb="5" eb="7">
      <t>ヨビ</t>
    </rPh>
    <phoneticPr fontId="20"/>
  </si>
  <si>
    <t>交流会の食費を除く</t>
    <rPh sb="0" eb="3">
      <t>コウリュウカイ</t>
    </rPh>
    <rPh sb="4" eb="6">
      <t>ショクヒ</t>
    </rPh>
    <rPh sb="7" eb="8">
      <t>ノゾ</t>
    </rPh>
    <phoneticPr fontId="20"/>
  </si>
  <si>
    <t>※PCR検査費・ワクチン接種証明書発行料等感染症対策に係る費用は自己負担。</t>
    <rPh sb="4" eb="7">
      <t>ケンサヒ</t>
    </rPh>
    <rPh sb="12" eb="14">
      <t>セッシュ</t>
    </rPh>
    <rPh sb="14" eb="17">
      <t>ショウメイショ</t>
    </rPh>
    <rPh sb="17" eb="19">
      <t>ハッコウ</t>
    </rPh>
    <rPh sb="19" eb="20">
      <t>リョウ</t>
    </rPh>
    <rPh sb="20" eb="21">
      <t>ナド</t>
    </rPh>
    <rPh sb="21" eb="24">
      <t>カンセンショウ</t>
    </rPh>
    <rPh sb="24" eb="26">
      <t>タイサク</t>
    </rPh>
    <rPh sb="27" eb="28">
      <t>カカ</t>
    </rPh>
    <rPh sb="29" eb="31">
      <t>ヒヨウ</t>
    </rPh>
    <rPh sb="32" eb="34">
      <t>ジコ</t>
    </rPh>
    <rPh sb="34" eb="36">
      <t>フタン</t>
    </rPh>
    <phoneticPr fontId="20"/>
  </si>
  <si>
    <t>注１　本プログラム日程は原則として１０日（プレ含む）</t>
    <rPh sb="0" eb="1">
      <t>チュウ</t>
    </rPh>
    <rPh sb="3" eb="4">
      <t>ホン</t>
    </rPh>
    <rPh sb="9" eb="11">
      <t>ニッテイ</t>
    </rPh>
    <rPh sb="12" eb="14">
      <t>ゲンソク</t>
    </rPh>
    <rPh sb="19" eb="20">
      <t>ニチ</t>
    </rPh>
    <rPh sb="23" eb="24">
      <t>フク</t>
    </rPh>
    <phoneticPr fontId="20"/>
  </si>
  <si>
    <t>宿泊代（都内）X泊</t>
    <rPh sb="0" eb="3">
      <t>シュクハクダイ</t>
    </rPh>
    <rPh sb="4" eb="6">
      <t>トナイ</t>
    </rPh>
    <rPh sb="8" eb="9">
      <t>ハク</t>
    </rPh>
    <phoneticPr fontId="20"/>
  </si>
  <si>
    <t>宿泊代（地方）X泊(以下３．（４）アと重複不可）</t>
    <rPh sb="0" eb="3">
      <t>シュクハクダイ</t>
    </rPh>
    <rPh sb="4" eb="6">
      <t>チホウ</t>
    </rPh>
    <rPh sb="8" eb="9">
      <t>ハク</t>
    </rPh>
    <rPh sb="10" eb="12">
      <t>イカ</t>
    </rPh>
    <rPh sb="19" eb="21">
      <t>チョウフク</t>
    </rPh>
    <rPh sb="21" eb="23">
      <t>フカ</t>
    </rPh>
    <phoneticPr fontId="20"/>
  </si>
  <si>
    <t>注２　本プログラムは１グループ20人程度での招へいとして想定</t>
    <rPh sb="0" eb="1">
      <t>チュウ</t>
    </rPh>
    <rPh sb="3" eb="4">
      <t>ホン</t>
    </rPh>
    <rPh sb="17" eb="18">
      <t>ニン</t>
    </rPh>
    <rPh sb="18" eb="20">
      <t>テイド</t>
    </rPh>
    <rPh sb="22" eb="23">
      <t>ショウ</t>
    </rPh>
    <rPh sb="28" eb="30">
      <t>ソウテイ</t>
    </rPh>
    <phoneticPr fontId="20"/>
  </si>
  <si>
    <t>３.　オンライン交流プログラム「カケハシ・プロジェクト（対象国：アメリカ）</t>
    <rPh sb="8" eb="10">
      <t>コウリュウ</t>
    </rPh>
    <rPh sb="28" eb="31">
      <t>タイショウコク</t>
    </rPh>
    <phoneticPr fontId="41"/>
  </si>
  <si>
    <t>フォローアップ費</t>
    <rPh sb="7" eb="8">
      <t>ヒ</t>
    </rPh>
    <phoneticPr fontId="41"/>
  </si>
  <si>
    <t>会計監査費</t>
    <rPh sb="0" eb="2">
      <t>カイケイ</t>
    </rPh>
    <rPh sb="2" eb="4">
      <t>カンサ</t>
    </rPh>
    <rPh sb="4" eb="5">
      <t>ヒ</t>
    </rPh>
    <phoneticPr fontId="41"/>
  </si>
  <si>
    <t>２．派遣プログラム費</t>
    <rPh sb="2" eb="4">
      <t>ハケン</t>
    </rPh>
    <rPh sb="9" eb="10">
      <t>ヒ</t>
    </rPh>
    <phoneticPr fontId="20"/>
  </si>
  <si>
    <t>３．フォローアップ費</t>
    <rPh sb="9" eb="10">
      <t>ヒ</t>
    </rPh>
    <phoneticPr fontId="20"/>
  </si>
  <si>
    <t>１．招へいプログラム費</t>
    <rPh sb="2" eb="3">
      <t>ショウ</t>
    </rPh>
    <rPh sb="10" eb="11">
      <t>ヒ</t>
    </rPh>
    <phoneticPr fontId="20"/>
  </si>
  <si>
    <t>1</t>
    <phoneticPr fontId="20"/>
  </si>
  <si>
    <t>派遣プログラム費</t>
    <rPh sb="0" eb="2">
      <t>ハケン</t>
    </rPh>
    <rPh sb="7" eb="8">
      <t>ヒ</t>
    </rPh>
    <phoneticPr fontId="41"/>
  </si>
  <si>
    <t>※航空運賃は、最も経済的な路線を優先とする。</t>
    <rPh sb="1" eb="3">
      <t>コウクウ</t>
    </rPh>
    <rPh sb="3" eb="5">
      <t>ウンチン</t>
    </rPh>
    <rPh sb="7" eb="8">
      <t>モット</t>
    </rPh>
    <rPh sb="9" eb="11">
      <t>ケイザイ</t>
    </rPh>
    <rPh sb="11" eb="12">
      <t>テキ</t>
    </rPh>
    <rPh sb="13" eb="15">
      <t>ロセン</t>
    </rPh>
    <rPh sb="16" eb="18">
      <t>ユウセン</t>
    </rPh>
    <phoneticPr fontId="20"/>
  </si>
  <si>
    <t>１グループ８人程度を想定</t>
    <phoneticPr fontId="24"/>
  </si>
  <si>
    <t>経費概算見積書</t>
    <rPh sb="0" eb="2">
      <t>ケイヒ</t>
    </rPh>
    <rPh sb="2" eb="4">
      <t>ガイサン</t>
    </rPh>
    <phoneticPr fontId="20"/>
  </si>
  <si>
    <t>経費概算見積書（ひな形）</t>
    <rPh sb="2" eb="4">
      <t>ガイサン</t>
    </rPh>
    <rPh sb="10" eb="11">
      <t>ガタ</t>
    </rPh>
    <phoneticPr fontId="20"/>
  </si>
  <si>
    <t>オンライン交流</t>
    <rPh sb="5" eb="7">
      <t>コウリュウ</t>
    </rPh>
    <phoneticPr fontId="20"/>
  </si>
  <si>
    <t>招へいプログラム費</t>
    <rPh sb="0" eb="1">
      <t>ショウ</t>
    </rPh>
    <rPh sb="8" eb="9">
      <t>ヒ</t>
    </rPh>
    <phoneticPr fontId="41"/>
  </si>
  <si>
    <t>経費見積内訳書（ひな形）</t>
    <phoneticPr fontId="20"/>
  </si>
  <si>
    <t>３.　オンライン交流プログラム</t>
    <rPh sb="8" eb="10">
      <t>コウリュウ</t>
    </rPh>
    <phoneticPr fontId="41"/>
  </si>
  <si>
    <t>動画制作（注）、翻訳、著作権、バーチャル視察・体験、教材費、ツアー/視察費等</t>
    <rPh sb="5" eb="6">
      <t>チュウ</t>
    </rPh>
    <rPh sb="26" eb="28">
      <t>キョウザイ</t>
    </rPh>
    <rPh sb="34" eb="36">
      <t>シサツ</t>
    </rPh>
    <rPh sb="36" eb="37">
      <t>ヒ</t>
    </rPh>
    <phoneticPr fontId="41"/>
  </si>
  <si>
    <t>対日理解促進交流プログラム「カケハシ・プロジェクト（カナダ）」</t>
    <rPh sb="0" eb="2">
      <t>タイニチ</t>
    </rPh>
    <rPh sb="2" eb="4">
      <t>リカイ</t>
    </rPh>
    <rPh sb="4" eb="6">
      <t>ソクシン</t>
    </rPh>
    <rPh sb="6" eb="8">
      <t>コウリュウ</t>
    </rPh>
    <phoneticPr fontId="20"/>
  </si>
  <si>
    <t>対日理解促進交流プログラム「カケハシ・プロジェクト（カナダ）」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</si>
</sst>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5" formatCode="&quot;¥&quot;#,##0;&quot;¥&quot;\-#,##0"/>
    <numFmt numFmtId="6" formatCode="&quot;¥&quot;#,##0;[Red]&quot;¥&quot;\-#,##0"/>
    <numFmt numFmtId="176" formatCode="#,##0_ "/>
    <numFmt numFmtId="177" formatCode="#,##0_);\(#,##0\)"/>
    <numFmt numFmtId="178" formatCode="0.0&quot;時間/日×&quot;"/>
    <numFmt numFmtId="179" formatCode="#,##0&quot;日&quot;&quot;×&quot;"/>
    <numFmt numFmtId="180" formatCode="&quot;¥&quot;#,##0&quot;×&quot;;[Red]&quot;¥&quot;\-#,##0&quot;×&quot;"/>
    <numFmt numFmtId="181" formatCode="0&quot;泊×&quot;"/>
    <numFmt numFmtId="182" formatCode="0&quot;回×&quot;"/>
    <numFmt numFmtId="183" formatCode="#,##0.00_);\(#,##0.00\)"/>
    <numFmt numFmtId="184" formatCode="#,##0&quot;人&quot;\ "/>
    <numFmt numFmtId="185" formatCode="\(#,##0&quot;人+&quot;\ "/>
    <numFmt numFmtId="186" formatCode="#,##0&quot;人)&quot;\ "/>
    <numFmt numFmtId="187" formatCode="#,##0&quot;式×&quot;\ "/>
    <numFmt numFmtId="188" formatCode="#,##0.00_ "/>
    <numFmt numFmtId="189" formatCode="0&quot;人&quot;"/>
    <numFmt numFmtId="190" formatCode="#,##0&quot;家&quot;&quot;庭&quot;"/>
    <numFmt numFmtId="191" formatCode="#,##0&quot;人 &quot;"/>
    <numFmt numFmtId="192" formatCode="#,##0.00&quot;人月 &quot;"/>
    <numFmt numFmtId="193" formatCode="0.0&quot;回&quot;"/>
    <numFmt numFmtId="194" formatCode="0&quot;グループ&quot;"/>
    <numFmt numFmtId="195" formatCode="_(* #,##0_);_(* \(#,##0\);_(* &quot;-&quot;_);_(@_)"/>
    <numFmt numFmtId="196" formatCode="0&quot;回&quot;"/>
    <numFmt numFmtId="197" formatCode="0.00_ "/>
    <numFmt numFmtId="198" formatCode="&quot;¥&quot;#,##0_);[Red]\(&quot;¥&quot;#,##0\)"/>
    <numFmt numFmtId="199" formatCode="#,##0;&quot;▲ &quot;#,##0"/>
    <numFmt numFmtId="200" formatCode="0.00_);[Red]\(0.00\)"/>
    <numFmt numFmtId="201" formatCode="&quot;¥&quot;#,##0_);\(&quot;¥&quot;#,##0\)"/>
  </numFmts>
  <fonts count="6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b/>
      <sz val="20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name val="Arial"/>
      <family val="2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b/>
      <sz val="12"/>
      <color theme="1"/>
      <name val="ＭＳ Ｐゴシック"/>
      <family val="3"/>
      <scheme val="minor"/>
    </font>
    <font>
      <sz val="11"/>
      <name val="ＭＳ Ｐゴシック"/>
      <family val="3"/>
    </font>
    <font>
      <sz val="12"/>
      <name val="ＭＳ Ｐゴシック"/>
      <family val="3"/>
    </font>
    <font>
      <sz val="11"/>
      <name val="ＭＳ Ｐゴシック"/>
      <family val="3"/>
      <scheme val="minor"/>
    </font>
    <font>
      <sz val="11"/>
      <color theme="1"/>
      <name val="ＭＳ Ｐゴシック"/>
      <family val="3"/>
    </font>
    <font>
      <sz val="11"/>
      <name val="游ゴシック"/>
      <family val="3"/>
      <charset val="128"/>
    </font>
    <font>
      <b/>
      <sz val="12"/>
      <name val="ＭＳ Ｐゴシック"/>
      <family val="3"/>
      <scheme val="minor"/>
    </font>
    <font>
      <sz val="12"/>
      <name val="ＭＳ Ｐゴシック"/>
      <family val="3"/>
      <scheme val="minor"/>
    </font>
    <font>
      <b/>
      <sz val="14"/>
      <name val="ＭＳ Ｐゴシック"/>
      <family val="3"/>
      <scheme val="minor"/>
    </font>
    <font>
      <sz val="10"/>
      <name val="ＭＳ Ｐゴシック"/>
      <family val="3"/>
      <scheme val="minor"/>
    </font>
    <font>
      <sz val="14"/>
      <name val="ＭＳ Ｐゴシック"/>
      <family val="3"/>
      <scheme val="minor"/>
    </font>
    <font>
      <sz val="14"/>
      <color rgb="FF0070C0"/>
      <name val="ＭＳ Ｐゴシック"/>
      <family val="3"/>
      <charset val="128"/>
      <scheme val="minor"/>
    </font>
    <font>
      <sz val="14"/>
      <color theme="4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0" tint="-0.34998626667073579"/>
      <name val="ＭＳ Ｐゴシック"/>
      <family val="3"/>
    </font>
    <font>
      <sz val="11"/>
      <color theme="0" tint="-0.34998626667073579"/>
      <name val="ＭＳ Ｐゴシック"/>
      <family val="3"/>
      <charset val="128"/>
    </font>
    <font>
      <sz val="12"/>
      <color theme="0" tint="-0.34998626667073579"/>
      <name val="ＭＳ Ｐゴシック"/>
      <family val="3"/>
      <charset val="128"/>
    </font>
    <font>
      <b/>
      <sz val="14"/>
      <name val="ＭＳ Ｐゴシック"/>
      <family val="3"/>
      <charset val="12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8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21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7" fillId="0" borderId="0" applyFont="0" applyFill="0" applyBorder="0" applyAlignment="0" applyProtection="0"/>
    <xf numFmtId="6" fontId="7" fillId="0" borderId="0" applyFont="0" applyFill="0" applyBorder="0" applyAlignment="0" applyProtection="0"/>
    <xf numFmtId="0" fontId="18" fillId="7" borderId="4" applyNumberFormat="0" applyAlignment="0" applyProtection="0">
      <alignment vertical="center"/>
    </xf>
    <xf numFmtId="0" fontId="7" fillId="0" borderId="0"/>
    <xf numFmtId="0" fontId="25" fillId="0" borderId="0">
      <alignment vertical="center"/>
    </xf>
    <xf numFmtId="0" fontId="7" fillId="0" borderId="0"/>
    <xf numFmtId="0" fontId="19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195" fontId="37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37" fillId="0" borderId="0"/>
    <xf numFmtId="0" fontId="1" fillId="0" borderId="0">
      <alignment vertical="center"/>
    </xf>
    <xf numFmtId="0" fontId="7" fillId="0" borderId="0"/>
    <xf numFmtId="0" fontId="2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39" fillId="0" borderId="0">
      <alignment vertical="center"/>
    </xf>
    <xf numFmtId="0" fontId="43" fillId="0" borderId="0"/>
    <xf numFmtId="0" fontId="43" fillId="0" borderId="0"/>
    <xf numFmtId="6" fontId="43" fillId="0" borderId="0" applyFon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  <xf numFmtId="198" fontId="43" fillId="0" borderId="0" applyFont="0" applyFill="0" applyBorder="0" applyAlignment="0" applyProtection="0">
      <alignment vertical="center"/>
    </xf>
  </cellStyleXfs>
  <cellXfs count="434">
    <xf numFmtId="0" fontId="0" fillId="0" borderId="0" xfId="0"/>
    <xf numFmtId="0" fontId="26" fillId="0" borderId="11" xfId="0" applyFont="1" applyBorder="1" applyAlignment="1">
      <alignment vertical="center"/>
    </xf>
    <xf numFmtId="0" fontId="26" fillId="0" borderId="12" xfId="0" applyFont="1" applyBorder="1" applyAlignment="1">
      <alignment vertical="center"/>
    </xf>
    <xf numFmtId="0" fontId="26" fillId="0" borderId="13" xfId="0" applyFont="1" applyBorder="1" applyAlignment="1">
      <alignment vertical="center"/>
    </xf>
    <xf numFmtId="0" fontId="26" fillId="0" borderId="14" xfId="0" applyFont="1" applyBorder="1" applyAlignment="1">
      <alignment vertical="center"/>
    </xf>
    <xf numFmtId="0" fontId="26" fillId="0" borderId="13" xfId="0" applyFont="1" applyBorder="1" applyAlignment="1">
      <alignment vertical="center" wrapText="1"/>
    </xf>
    <xf numFmtId="0" fontId="26" fillId="0" borderId="0" xfId="0" applyFont="1" applyBorder="1" applyAlignment="1">
      <alignment vertical="center"/>
    </xf>
    <xf numFmtId="0" fontId="26" fillId="0" borderId="17" xfId="0" applyFont="1" applyBorder="1" applyAlignment="1">
      <alignment vertical="center"/>
    </xf>
    <xf numFmtId="0" fontId="26" fillId="0" borderId="18" xfId="0" applyFont="1" applyBorder="1" applyAlignment="1">
      <alignment vertical="center" wrapText="1"/>
    </xf>
    <xf numFmtId="0" fontId="26" fillId="0" borderId="19" xfId="0" applyFont="1" applyBorder="1" applyAlignment="1">
      <alignment vertical="center"/>
    </xf>
    <xf numFmtId="0" fontId="26" fillId="0" borderId="22" xfId="0" applyFont="1" applyFill="1" applyBorder="1" applyAlignment="1">
      <alignment vertical="center"/>
    </xf>
    <xf numFmtId="0" fontId="26" fillId="0" borderId="23" xfId="0" applyFont="1" applyBorder="1" applyAlignment="1">
      <alignment vertical="center" wrapText="1"/>
    </xf>
    <xf numFmtId="0" fontId="26" fillId="0" borderId="16" xfId="0" applyFont="1" applyBorder="1" applyAlignment="1">
      <alignment vertical="center" wrapText="1"/>
    </xf>
    <xf numFmtId="0" fontId="26" fillId="0" borderId="19" xfId="0" applyFont="1" applyFill="1" applyBorder="1" applyAlignment="1">
      <alignment vertical="center"/>
    </xf>
    <xf numFmtId="0" fontId="26" fillId="0" borderId="21" xfId="0" applyFont="1" applyFill="1" applyBorder="1" applyAlignment="1">
      <alignment vertical="center"/>
    </xf>
    <xf numFmtId="0" fontId="26" fillId="0" borderId="14" xfId="0" applyFont="1" applyFill="1" applyBorder="1" applyAlignment="1">
      <alignment vertical="center"/>
    </xf>
    <xf numFmtId="0" fontId="26" fillId="0" borderId="18" xfId="0" applyFont="1" applyFill="1" applyBorder="1" applyAlignment="1">
      <alignment vertical="center" wrapText="1"/>
    </xf>
    <xf numFmtId="0" fontId="26" fillId="0" borderId="13" xfId="0" applyFont="1" applyFill="1" applyBorder="1" applyAlignment="1">
      <alignment vertical="center" wrapText="1"/>
    </xf>
    <xf numFmtId="0" fontId="26" fillId="0" borderId="10" xfId="0" applyFont="1" applyFill="1" applyBorder="1" applyAlignment="1">
      <alignment vertical="center"/>
    </xf>
    <xf numFmtId="0" fontId="26" fillId="0" borderId="25" xfId="0" applyFont="1" applyFill="1" applyBorder="1" applyAlignment="1">
      <alignment vertical="center"/>
    </xf>
    <xf numFmtId="0" fontId="26" fillId="0" borderId="23" xfId="0" applyFont="1" applyFill="1" applyBorder="1" applyAlignment="1">
      <alignment vertical="center" wrapText="1"/>
    </xf>
    <xf numFmtId="0" fontId="26" fillId="0" borderId="26" xfId="0" applyFont="1" applyBorder="1" applyAlignment="1">
      <alignment vertical="center"/>
    </xf>
    <xf numFmtId="0" fontId="26" fillId="0" borderId="28" xfId="0" applyFont="1" applyBorder="1" applyAlignment="1">
      <alignment vertical="center"/>
    </xf>
    <xf numFmtId="0" fontId="26" fillId="0" borderId="27" xfId="0" applyFont="1" applyFill="1" applyBorder="1" applyAlignment="1">
      <alignment vertical="center"/>
    </xf>
    <xf numFmtId="0" fontId="26" fillId="0" borderId="24" xfId="0" applyFont="1" applyBorder="1" applyAlignment="1">
      <alignment vertical="center"/>
    </xf>
    <xf numFmtId="0" fontId="26" fillId="0" borderId="10" xfId="0" applyFont="1" applyBorder="1" applyAlignment="1">
      <alignment vertical="center"/>
    </xf>
    <xf numFmtId="0" fontId="26" fillId="0" borderId="25" xfId="0" applyFont="1" applyBorder="1" applyAlignment="1">
      <alignment vertical="center"/>
    </xf>
    <xf numFmtId="0" fontId="26" fillId="0" borderId="30" xfId="0" applyFont="1" applyFill="1" applyBorder="1" applyAlignment="1">
      <alignment vertical="center"/>
    </xf>
    <xf numFmtId="0" fontId="26" fillId="0" borderId="23" xfId="0" applyFont="1" applyBorder="1" applyAlignment="1">
      <alignment vertical="center"/>
    </xf>
    <xf numFmtId="0" fontId="0" fillId="0" borderId="0" xfId="0" applyFont="1"/>
    <xf numFmtId="0" fontId="26" fillId="0" borderId="31" xfId="0" applyFont="1" applyBorder="1" applyAlignment="1">
      <alignment vertical="center"/>
    </xf>
    <xf numFmtId="0" fontId="26" fillId="0" borderId="31" xfId="0" applyFont="1" applyFill="1" applyBorder="1" applyAlignment="1">
      <alignment vertical="center"/>
    </xf>
    <xf numFmtId="0" fontId="26" fillId="0" borderId="32" xfId="0" applyFont="1" applyBorder="1" applyAlignment="1">
      <alignment horizontal="center" vertical="center"/>
    </xf>
    <xf numFmtId="0" fontId="26" fillId="0" borderId="33" xfId="0" applyFont="1" applyBorder="1" applyAlignment="1">
      <alignment horizontal="center" vertical="center"/>
    </xf>
    <xf numFmtId="0" fontId="26" fillId="0" borderId="34" xfId="0" applyFont="1" applyBorder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26" fillId="0" borderId="36" xfId="0" applyFont="1" applyBorder="1" applyAlignment="1">
      <alignment horizontal="center" vertical="center"/>
    </xf>
    <xf numFmtId="0" fontId="26" fillId="0" borderId="37" xfId="0" applyFont="1" applyFill="1" applyBorder="1" applyAlignment="1">
      <alignment horizontal="center" vertical="center"/>
    </xf>
    <xf numFmtId="0" fontId="26" fillId="0" borderId="35" xfId="0" applyFont="1" applyFill="1" applyBorder="1" applyAlignment="1">
      <alignment horizontal="center" vertical="center"/>
    </xf>
    <xf numFmtId="0" fontId="26" fillId="0" borderId="38" xfId="0" applyFont="1" applyBorder="1" applyAlignment="1">
      <alignment vertical="center" wrapText="1"/>
    </xf>
    <xf numFmtId="0" fontId="26" fillId="0" borderId="39" xfId="0" applyFont="1" applyBorder="1" applyAlignment="1">
      <alignment vertical="center"/>
    </xf>
    <xf numFmtId="0" fontId="26" fillId="0" borderId="40" xfId="0" applyFont="1" applyBorder="1" applyAlignment="1">
      <alignment vertical="center"/>
    </xf>
    <xf numFmtId="180" fontId="0" fillId="0" borderId="42" xfId="41" applyNumberFormat="1" applyFont="1" applyFill="1" applyBorder="1" applyAlignment="1">
      <alignment horizontal="right" vertical="center"/>
    </xf>
    <xf numFmtId="189" fontId="0" fillId="0" borderId="40" xfId="0" applyNumberFormat="1" applyFont="1" applyFill="1" applyBorder="1" applyAlignment="1">
      <alignment horizontal="center" vertical="center"/>
    </xf>
    <xf numFmtId="0" fontId="26" fillId="0" borderId="40" xfId="0" applyFont="1" applyFill="1" applyBorder="1" applyAlignment="1">
      <alignment vertical="center"/>
    </xf>
    <xf numFmtId="180" fontId="0" fillId="0" borderId="22" xfId="41" applyNumberFormat="1" applyFont="1" applyFill="1" applyBorder="1" applyAlignment="1">
      <alignment horizontal="right" vertical="center"/>
    </xf>
    <xf numFmtId="191" fontId="0" fillId="0" borderId="20" xfId="0" applyNumberFormat="1" applyFont="1" applyFill="1" applyBorder="1" applyAlignment="1">
      <alignment horizontal="center" vertical="center"/>
    </xf>
    <xf numFmtId="0" fontId="0" fillId="0" borderId="20" xfId="46" applyFont="1" applyFill="1" applyBorder="1" applyAlignment="1">
      <alignment vertical="top"/>
    </xf>
    <xf numFmtId="0" fontId="0" fillId="0" borderId="19" xfId="46" applyFont="1" applyFill="1" applyBorder="1" applyAlignment="1">
      <alignment vertical="top"/>
    </xf>
    <xf numFmtId="0" fontId="0" fillId="0" borderId="21" xfId="46" applyFont="1" applyFill="1" applyBorder="1" applyAlignment="1">
      <alignment vertical="top"/>
    </xf>
    <xf numFmtId="194" fontId="0" fillId="0" borderId="20" xfId="0" applyNumberFormat="1" applyFont="1" applyFill="1" applyBorder="1" applyAlignment="1">
      <alignment horizontal="center" vertical="center"/>
    </xf>
    <xf numFmtId="6" fontId="0" fillId="0" borderId="14" xfId="41" applyFont="1" applyFill="1" applyBorder="1" applyAlignment="1">
      <alignment horizontal="right" vertical="center"/>
    </xf>
    <xf numFmtId="189" fontId="0" fillId="0" borderId="20" xfId="0" applyNumberFormat="1" applyFont="1" applyFill="1" applyBorder="1" applyAlignment="1">
      <alignment horizontal="center" vertical="center"/>
    </xf>
    <xf numFmtId="180" fontId="0" fillId="0" borderId="22" xfId="0" applyNumberFormat="1" applyFont="1" applyFill="1" applyBorder="1" applyAlignment="1">
      <alignment horizontal="right" vertical="center"/>
    </xf>
    <xf numFmtId="184" fontId="0" fillId="0" borderId="20" xfId="0" applyNumberFormat="1" applyFont="1" applyFill="1" applyBorder="1" applyAlignment="1">
      <alignment horizontal="center" vertical="center"/>
    </xf>
    <xf numFmtId="176" fontId="0" fillId="0" borderId="20" xfId="0" applyNumberFormat="1" applyFont="1" applyFill="1" applyBorder="1" applyAlignment="1">
      <alignment horizontal="center" vertical="center"/>
    </xf>
    <xf numFmtId="177" fontId="0" fillId="0" borderId="20" xfId="44" applyNumberFormat="1" applyFont="1" applyFill="1" applyBorder="1" applyAlignment="1">
      <alignment horizontal="center" vertical="top"/>
    </xf>
    <xf numFmtId="6" fontId="0" fillId="0" borderId="14" xfId="42" applyFont="1" applyFill="1" applyBorder="1" applyAlignment="1">
      <alignment horizontal="right" vertical="top"/>
    </xf>
    <xf numFmtId="180" fontId="0" fillId="0" borderId="22" xfId="42" applyNumberFormat="1" applyFont="1" applyFill="1" applyBorder="1" applyAlignment="1">
      <alignment horizontal="right" vertical="top"/>
    </xf>
    <xf numFmtId="182" fontId="0" fillId="0" borderId="20" xfId="44" applyNumberFormat="1" applyFont="1" applyFill="1" applyBorder="1" applyAlignment="1">
      <alignment horizontal="center" vertical="top"/>
    </xf>
    <xf numFmtId="182" fontId="0" fillId="0" borderId="20" xfId="0" applyNumberFormat="1" applyFont="1" applyFill="1" applyBorder="1" applyAlignment="1">
      <alignment horizontal="center" vertical="center"/>
    </xf>
    <xf numFmtId="177" fontId="0" fillId="0" borderId="20" xfId="0" applyNumberFormat="1" applyFont="1" applyFill="1" applyBorder="1" applyAlignment="1">
      <alignment horizontal="center" vertical="center"/>
    </xf>
    <xf numFmtId="181" fontId="0" fillId="0" borderId="20" xfId="0" applyNumberFormat="1" applyFont="1" applyFill="1" applyBorder="1" applyAlignment="1">
      <alignment horizontal="center" vertical="center"/>
    </xf>
    <xf numFmtId="180" fontId="0" fillId="0" borderId="22" xfId="44" applyNumberFormat="1" applyFont="1" applyFill="1" applyBorder="1" applyAlignment="1">
      <alignment horizontal="right" vertical="top"/>
    </xf>
    <xf numFmtId="0" fontId="26" fillId="0" borderId="43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vertical="center"/>
    </xf>
    <xf numFmtId="0" fontId="26" fillId="0" borderId="45" xfId="0" applyFont="1" applyFill="1" applyBorder="1" applyAlignment="1">
      <alignment vertical="center"/>
    </xf>
    <xf numFmtId="0" fontId="26" fillId="0" borderId="44" xfId="0" applyFont="1" applyBorder="1" applyAlignment="1">
      <alignment vertical="center" wrapText="1"/>
    </xf>
    <xf numFmtId="185" fontId="0" fillId="0" borderId="20" xfId="44" applyNumberFormat="1" applyFont="1" applyFill="1" applyBorder="1" applyAlignment="1">
      <alignment horizontal="center" vertical="top"/>
    </xf>
    <xf numFmtId="186" fontId="0" fillId="0" borderId="20" xfId="44" applyNumberFormat="1" applyFont="1" applyFill="1" applyBorder="1" applyAlignment="1">
      <alignment horizontal="center" vertical="top"/>
    </xf>
    <xf numFmtId="190" fontId="0" fillId="0" borderId="20" xfId="0" applyNumberFormat="1" applyFont="1" applyFill="1" applyBorder="1" applyAlignment="1">
      <alignment horizontal="center" vertical="center"/>
    </xf>
    <xf numFmtId="6" fontId="0" fillId="0" borderId="17" xfId="42" applyFont="1" applyFill="1" applyBorder="1" applyAlignment="1">
      <alignment horizontal="right" vertical="top"/>
    </xf>
    <xf numFmtId="180" fontId="0" fillId="0" borderId="30" xfId="42" applyNumberFormat="1" applyFont="1" applyFill="1" applyBorder="1" applyAlignment="1">
      <alignment horizontal="right" vertical="top"/>
    </xf>
    <xf numFmtId="6" fontId="0" fillId="0" borderId="29" xfId="41" applyFont="1" applyFill="1" applyBorder="1" applyAlignment="1">
      <alignment horizontal="right" vertical="center"/>
    </xf>
    <xf numFmtId="6" fontId="0" fillId="0" borderId="17" xfId="41" applyFont="1" applyFill="1" applyBorder="1" applyAlignment="1">
      <alignment horizontal="right" vertical="center"/>
    </xf>
    <xf numFmtId="180" fontId="0" fillId="0" borderId="30" xfId="41" applyNumberFormat="1" applyFont="1" applyFill="1" applyBorder="1" applyAlignment="1">
      <alignment horizontal="right" vertical="center"/>
    </xf>
    <xf numFmtId="180" fontId="0" fillId="0" borderId="30" xfId="0" applyNumberFormat="1" applyFont="1" applyFill="1" applyBorder="1" applyAlignment="1">
      <alignment horizontal="right" vertical="center"/>
    </xf>
    <xf numFmtId="176" fontId="0" fillId="0" borderId="10" xfId="0" applyNumberFormat="1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 shrinkToFit="1"/>
    </xf>
    <xf numFmtId="0" fontId="26" fillId="0" borderId="26" xfId="0" applyFont="1" applyBorder="1" applyAlignment="1">
      <alignment vertical="center" wrapText="1"/>
    </xf>
    <xf numFmtId="178" fontId="0" fillId="0" borderId="20" xfId="0" applyNumberFormat="1" applyFont="1" applyFill="1" applyBorder="1" applyAlignment="1">
      <alignment horizontal="center" vertical="center"/>
    </xf>
    <xf numFmtId="179" fontId="0" fillId="0" borderId="20" xfId="0" applyNumberFormat="1" applyFont="1" applyFill="1" applyBorder="1" applyAlignment="1">
      <alignment horizontal="center" vertical="center"/>
    </xf>
    <xf numFmtId="0" fontId="0" fillId="0" borderId="20" xfId="0" applyNumberFormat="1" applyFont="1" applyFill="1" applyBorder="1" applyAlignment="1">
      <alignment horizontal="center" vertical="center"/>
    </xf>
    <xf numFmtId="192" fontId="0" fillId="0" borderId="20" xfId="0" applyNumberFormat="1" applyFont="1" applyFill="1" applyBorder="1" applyAlignment="1">
      <alignment horizontal="center" vertical="center"/>
    </xf>
    <xf numFmtId="188" fontId="0" fillId="0" borderId="27" xfId="0" applyNumberFormat="1" applyFont="1" applyFill="1" applyBorder="1" applyAlignment="1">
      <alignment horizontal="center" vertical="center"/>
    </xf>
    <xf numFmtId="0" fontId="0" fillId="0" borderId="47" xfId="44" applyFont="1" applyFill="1" applyBorder="1" applyAlignment="1">
      <alignment horizontal="left" vertical="top"/>
    </xf>
    <xf numFmtId="181" fontId="0" fillId="0" borderId="20" xfId="44" applyNumberFormat="1" applyFont="1" applyFill="1" applyBorder="1" applyAlignment="1">
      <alignment horizontal="center" vertical="top"/>
    </xf>
    <xf numFmtId="176" fontId="0" fillId="0" borderId="48" xfId="44" applyNumberFormat="1" applyFont="1" applyFill="1" applyBorder="1" applyAlignment="1">
      <alignment horizontal="center" vertical="top"/>
    </xf>
    <xf numFmtId="193" fontId="0" fillId="0" borderId="20" xfId="44" applyNumberFormat="1" applyFont="1" applyFill="1" applyBorder="1" applyAlignment="1">
      <alignment horizontal="center" vertical="top"/>
    </xf>
    <xf numFmtId="0" fontId="26" fillId="0" borderId="0" xfId="0" applyFont="1" applyAlignment="1">
      <alignment vertical="center"/>
    </xf>
    <xf numFmtId="0" fontId="26" fillId="0" borderId="0" xfId="0" applyFont="1" applyFill="1" applyAlignment="1">
      <alignment vertical="center"/>
    </xf>
    <xf numFmtId="180" fontId="0" fillId="0" borderId="49" xfId="42" applyNumberFormat="1" applyFont="1" applyFill="1" applyBorder="1" applyAlignment="1">
      <alignment horizontal="right" vertical="top"/>
    </xf>
    <xf numFmtId="193" fontId="0" fillId="0" borderId="50" xfId="44" applyNumberFormat="1" applyFont="1" applyFill="1" applyBorder="1" applyAlignment="1">
      <alignment horizontal="center" vertical="top"/>
    </xf>
    <xf numFmtId="188" fontId="0" fillId="0" borderId="10" xfId="44" applyNumberFormat="1" applyFont="1" applyFill="1" applyBorder="1" applyAlignment="1">
      <alignment horizontal="center" vertical="top"/>
    </xf>
    <xf numFmtId="0" fontId="26" fillId="0" borderId="28" xfId="0" applyFont="1" applyFill="1" applyBorder="1" applyAlignment="1">
      <alignment vertical="center"/>
    </xf>
    <xf numFmtId="0" fontId="21" fillId="0" borderId="0" xfId="0" applyFont="1"/>
    <xf numFmtId="0" fontId="27" fillId="0" borderId="51" xfId="0" applyFont="1" applyBorder="1" applyAlignment="1">
      <alignment vertical="center"/>
    </xf>
    <xf numFmtId="0" fontId="27" fillId="0" borderId="52" xfId="0" applyFont="1" applyBorder="1" applyAlignment="1">
      <alignment horizontal="right" vertical="center"/>
    </xf>
    <xf numFmtId="38" fontId="28" fillId="0" borderId="53" xfId="33" applyNumberFormat="1" applyFont="1" applyBorder="1" applyAlignment="1">
      <alignment vertical="center"/>
    </xf>
    <xf numFmtId="0" fontId="27" fillId="0" borderId="51" xfId="0" applyFont="1" applyFill="1" applyBorder="1" applyAlignment="1">
      <alignment vertical="center"/>
    </xf>
    <xf numFmtId="5" fontId="27" fillId="0" borderId="51" xfId="0" applyNumberFormat="1" applyFont="1" applyFill="1" applyBorder="1" applyAlignment="1">
      <alignment vertical="center"/>
    </xf>
    <xf numFmtId="0" fontId="22" fillId="0" borderId="0" xfId="0" applyFont="1" applyAlignment="1">
      <alignment vertical="center"/>
    </xf>
    <xf numFmtId="0" fontId="26" fillId="0" borderId="36" xfId="0" applyFont="1" applyFill="1" applyBorder="1" applyAlignment="1">
      <alignment horizontal="center" vertical="center"/>
    </xf>
    <xf numFmtId="0" fontId="26" fillId="0" borderId="41" xfId="0" applyFont="1" applyFill="1" applyBorder="1" applyAlignment="1">
      <alignment vertical="center"/>
    </xf>
    <xf numFmtId="0" fontId="0" fillId="0" borderId="21" xfId="44" applyFont="1" applyFill="1" applyBorder="1" applyAlignment="1">
      <alignment horizontal="center" vertical="top" shrinkToFit="1"/>
    </xf>
    <xf numFmtId="0" fontId="0" fillId="0" borderId="21" xfId="0" applyFont="1" applyFill="1" applyBorder="1" applyAlignment="1">
      <alignment horizontal="center" vertical="center" shrinkToFit="1"/>
    </xf>
    <xf numFmtId="0" fontId="0" fillId="0" borderId="21" xfId="0" applyFont="1" applyFill="1" applyBorder="1" applyAlignment="1">
      <alignment horizontal="left" vertical="center" shrinkToFit="1"/>
    </xf>
    <xf numFmtId="0" fontId="27" fillId="0" borderId="54" xfId="0" applyFont="1" applyFill="1" applyBorder="1" applyAlignment="1">
      <alignment vertical="center"/>
    </xf>
    <xf numFmtId="0" fontId="27" fillId="0" borderId="52" xfId="0" applyFont="1" applyFill="1" applyBorder="1" applyAlignment="1">
      <alignment vertical="center"/>
    </xf>
    <xf numFmtId="180" fontId="0" fillId="0" borderId="22" xfId="44" applyNumberFormat="1" applyFont="1" applyFill="1" applyBorder="1" applyAlignment="1">
      <alignment horizontal="right" vertical="center"/>
    </xf>
    <xf numFmtId="184" fontId="0" fillId="0" borderId="20" xfId="44" applyNumberFormat="1" applyFont="1" applyFill="1" applyBorder="1" applyAlignment="1">
      <alignment horizontal="center" vertical="center"/>
    </xf>
    <xf numFmtId="180" fontId="0" fillId="0" borderId="15" xfId="42" applyNumberFormat="1" applyFont="1" applyFill="1" applyBorder="1" applyAlignment="1">
      <alignment horizontal="right" vertical="center"/>
    </xf>
    <xf numFmtId="0" fontId="32" fillId="0" borderId="13" xfId="0" applyFont="1" applyBorder="1" applyAlignment="1">
      <alignment vertical="center"/>
    </xf>
    <xf numFmtId="180" fontId="0" fillId="0" borderId="22" xfId="42" applyNumberFormat="1" applyFont="1" applyFill="1" applyBorder="1" applyAlignment="1">
      <alignment horizontal="right" vertical="center"/>
    </xf>
    <xf numFmtId="0" fontId="0" fillId="0" borderId="20" xfId="44" applyNumberFormat="1" applyFont="1" applyFill="1" applyBorder="1" applyAlignment="1">
      <alignment horizontal="center" vertical="center"/>
    </xf>
    <xf numFmtId="187" fontId="0" fillId="0" borderId="20" xfId="0" applyNumberFormat="1" applyFont="1" applyFill="1" applyBorder="1" applyAlignment="1">
      <alignment horizontal="center" vertical="center"/>
    </xf>
    <xf numFmtId="0" fontId="26" fillId="0" borderId="44" xfId="0" applyFont="1" applyBorder="1" applyAlignment="1">
      <alignment vertical="center"/>
    </xf>
    <xf numFmtId="0" fontId="30" fillId="0" borderId="11" xfId="0" applyFont="1" applyBorder="1" applyAlignment="1">
      <alignment horizontal="center" vertical="center"/>
    </xf>
    <xf numFmtId="0" fontId="23" fillId="0" borderId="53" xfId="0" applyFont="1" applyBorder="1" applyAlignment="1">
      <alignment horizontal="center" vertical="center"/>
    </xf>
    <xf numFmtId="0" fontId="26" fillId="0" borderId="45" xfId="0" applyFont="1" applyBorder="1" applyAlignment="1">
      <alignment vertical="center"/>
    </xf>
    <xf numFmtId="6" fontId="26" fillId="0" borderId="11" xfId="0" applyNumberFormat="1" applyFont="1" applyBorder="1" applyAlignment="1">
      <alignment vertical="center"/>
    </xf>
    <xf numFmtId="0" fontId="26" fillId="0" borderId="15" xfId="0" applyFont="1" applyFill="1" applyBorder="1" applyAlignment="1">
      <alignment horizontal="left" vertical="center" wrapText="1"/>
    </xf>
    <xf numFmtId="180" fontId="0" fillId="0" borderId="15" xfId="41" applyNumberFormat="1" applyFont="1" applyFill="1" applyBorder="1" applyAlignment="1">
      <alignment horizontal="right" vertical="center"/>
    </xf>
    <xf numFmtId="187" fontId="0" fillId="0" borderId="0" xfId="0" applyNumberFormat="1" applyFont="1" applyFill="1" applyBorder="1" applyAlignment="1">
      <alignment horizontal="center" vertical="center"/>
    </xf>
    <xf numFmtId="184" fontId="0" fillId="0" borderId="0" xfId="0" applyNumberFormat="1" applyFont="1" applyFill="1" applyBorder="1" applyAlignment="1">
      <alignment horizontal="center" vertical="center"/>
    </xf>
    <xf numFmtId="0" fontId="26" fillId="0" borderId="55" xfId="0" applyFont="1" applyBorder="1" applyAlignment="1">
      <alignment vertical="center"/>
    </xf>
    <xf numFmtId="0" fontId="26" fillId="0" borderId="56" xfId="0" applyFont="1" applyBorder="1" applyAlignment="1">
      <alignment vertical="center"/>
    </xf>
    <xf numFmtId="0" fontId="26" fillId="0" borderId="57" xfId="0" applyFont="1" applyBorder="1" applyAlignment="1">
      <alignment vertical="center" wrapText="1"/>
    </xf>
    <xf numFmtId="0" fontId="26" fillId="0" borderId="58" xfId="0" applyFont="1" applyBorder="1" applyAlignment="1">
      <alignment vertical="center"/>
    </xf>
    <xf numFmtId="0" fontId="26" fillId="0" borderId="59" xfId="0" applyFont="1" applyBorder="1" applyAlignment="1">
      <alignment vertical="center"/>
    </xf>
    <xf numFmtId="0" fontId="26" fillId="0" borderId="60" xfId="0" applyFont="1" applyBorder="1" applyAlignment="1">
      <alignment vertical="center"/>
    </xf>
    <xf numFmtId="0" fontId="26" fillId="0" borderId="61" xfId="0" applyFont="1" applyBorder="1" applyAlignment="1">
      <alignment vertical="center"/>
    </xf>
    <xf numFmtId="0" fontId="26" fillId="0" borderId="62" xfId="0" applyFont="1" applyFill="1" applyBorder="1" applyAlignment="1">
      <alignment vertical="center"/>
    </xf>
    <xf numFmtId="0" fontId="26" fillId="0" borderId="59" xfId="0" applyFont="1" applyFill="1" applyBorder="1" applyAlignment="1">
      <alignment vertical="center"/>
    </xf>
    <xf numFmtId="0" fontId="26" fillId="0" borderId="60" xfId="0" applyFont="1" applyFill="1" applyBorder="1" applyAlignment="1">
      <alignment vertical="center"/>
    </xf>
    <xf numFmtId="6" fontId="0" fillId="0" borderId="63" xfId="41" applyFont="1" applyFill="1" applyBorder="1" applyAlignment="1">
      <alignment horizontal="right" vertical="center"/>
    </xf>
    <xf numFmtId="5" fontId="0" fillId="0" borderId="14" xfId="46" applyNumberFormat="1" applyFont="1" applyFill="1" applyBorder="1" applyAlignment="1">
      <alignment vertical="center"/>
    </xf>
    <xf numFmtId="0" fontId="26" fillId="0" borderId="26" xfId="0" applyFont="1" applyFill="1" applyBorder="1" applyAlignment="1">
      <alignment vertical="center"/>
    </xf>
    <xf numFmtId="180" fontId="0" fillId="0" borderId="46" xfId="41" applyNumberFormat="1" applyFont="1" applyFill="1" applyBorder="1" applyAlignment="1">
      <alignment horizontal="right" vertical="center"/>
    </xf>
    <xf numFmtId="0" fontId="26" fillId="0" borderId="64" xfId="0" applyFont="1" applyBorder="1" applyAlignment="1">
      <alignment vertical="center"/>
    </xf>
    <xf numFmtId="0" fontId="26" fillId="0" borderId="64" xfId="0" applyFont="1" applyFill="1" applyBorder="1" applyAlignment="1">
      <alignment vertical="center" wrapText="1"/>
    </xf>
    <xf numFmtId="0" fontId="26" fillId="0" borderId="65" xfId="0" applyFont="1" applyFill="1" applyBorder="1" applyAlignment="1">
      <alignment vertical="center"/>
    </xf>
    <xf numFmtId="0" fontId="26" fillId="0" borderId="51" xfId="0" applyFont="1" applyFill="1" applyBorder="1" applyAlignment="1">
      <alignment vertical="center" wrapText="1"/>
    </xf>
    <xf numFmtId="6" fontId="0" fillId="0" borderId="53" xfId="41" applyFont="1" applyFill="1" applyBorder="1" applyAlignment="1">
      <alignment horizontal="right" vertical="center"/>
    </xf>
    <xf numFmtId="180" fontId="0" fillId="0" borderId="54" xfId="41" applyNumberFormat="1" applyFont="1" applyFill="1" applyBorder="1" applyAlignment="1">
      <alignment horizontal="right" vertical="center"/>
    </xf>
    <xf numFmtId="182" fontId="0" fillId="0" borderId="51" xfId="0" applyNumberFormat="1" applyFont="1" applyFill="1" applyBorder="1" applyAlignment="1">
      <alignment horizontal="center" vertical="center"/>
    </xf>
    <xf numFmtId="190" fontId="0" fillId="0" borderId="51" xfId="0" applyNumberFormat="1" applyFont="1" applyFill="1" applyBorder="1" applyAlignment="1">
      <alignment horizontal="center" vertical="center"/>
    </xf>
    <xf numFmtId="0" fontId="26" fillId="0" borderId="51" xfId="0" applyFont="1" applyFill="1" applyBorder="1" applyAlignment="1">
      <alignment vertical="center"/>
    </xf>
    <xf numFmtId="0" fontId="26" fillId="0" borderId="52" xfId="0" applyFont="1" applyFill="1" applyBorder="1" applyAlignment="1">
      <alignment vertical="center"/>
    </xf>
    <xf numFmtId="0" fontId="30" fillId="0" borderId="53" xfId="0" applyFont="1" applyBorder="1" applyAlignment="1">
      <alignment horizontal="center" vertical="center"/>
    </xf>
    <xf numFmtId="189" fontId="0" fillId="0" borderId="10" xfId="0" applyNumberFormat="1" applyFont="1" applyFill="1" applyBorder="1" applyAlignment="1">
      <alignment horizontal="center" vertical="center"/>
    </xf>
    <xf numFmtId="0" fontId="26" fillId="0" borderId="64" xfId="0" applyFont="1" applyBorder="1" applyAlignment="1">
      <alignment vertical="center" wrapText="1"/>
    </xf>
    <xf numFmtId="0" fontId="26" fillId="0" borderId="51" xfId="0" applyFont="1" applyBorder="1" applyAlignment="1">
      <alignment vertical="center"/>
    </xf>
    <xf numFmtId="0" fontId="26" fillId="0" borderId="52" xfId="0" applyFont="1" applyBorder="1" applyAlignment="1">
      <alignment vertical="center"/>
    </xf>
    <xf numFmtId="6" fontId="26" fillId="0" borderId="53" xfId="0" applyNumberFormat="1" applyFont="1" applyBorder="1" applyAlignment="1">
      <alignment vertical="center"/>
    </xf>
    <xf numFmtId="0" fontId="26" fillId="0" borderId="54" xfId="0" applyFont="1" applyFill="1" applyBorder="1" applyAlignment="1">
      <alignment horizontal="left" vertical="center" wrapText="1"/>
    </xf>
    <xf numFmtId="5" fontId="0" fillId="0" borderId="51" xfId="42" applyNumberFormat="1" applyFont="1" applyFill="1" applyBorder="1" applyAlignment="1">
      <alignment horizontal="right" vertical="center"/>
    </xf>
    <xf numFmtId="9" fontId="0" fillId="0" borderId="51" xfId="44" applyNumberFormat="1" applyFont="1" applyFill="1" applyBorder="1" applyAlignment="1">
      <alignment horizontal="left" vertical="center"/>
    </xf>
    <xf numFmtId="187" fontId="0" fillId="0" borderId="51" xfId="0" applyNumberFormat="1" applyFont="1" applyFill="1" applyBorder="1" applyAlignment="1">
      <alignment horizontal="center" vertical="center"/>
    </xf>
    <xf numFmtId="184" fontId="0" fillId="0" borderId="51" xfId="0" applyNumberFormat="1" applyFont="1" applyFill="1" applyBorder="1" applyAlignment="1">
      <alignment horizontal="center" vertical="center"/>
    </xf>
    <xf numFmtId="0" fontId="30" fillId="0" borderId="51" xfId="0" applyFont="1" applyBorder="1" applyAlignment="1">
      <alignment horizontal="center" vertical="center"/>
    </xf>
    <xf numFmtId="0" fontId="30" fillId="0" borderId="55" xfId="0" applyFont="1" applyBorder="1" applyAlignment="1">
      <alignment horizontal="center" vertical="center"/>
    </xf>
    <xf numFmtId="0" fontId="26" fillId="0" borderId="56" xfId="0" applyFont="1" applyBorder="1" applyAlignment="1">
      <alignment vertical="center" wrapText="1"/>
    </xf>
    <xf numFmtId="0" fontId="26" fillId="0" borderId="66" xfId="0" applyFont="1" applyBorder="1" applyAlignment="1">
      <alignment vertical="center"/>
    </xf>
    <xf numFmtId="0" fontId="26" fillId="0" borderId="67" xfId="0" applyFont="1" applyBorder="1" applyAlignment="1">
      <alignment vertical="center"/>
    </xf>
    <xf numFmtId="6" fontId="0" fillId="0" borderId="55" xfId="41" applyFont="1" applyFill="1" applyBorder="1" applyAlignment="1">
      <alignment horizontal="right" vertical="center"/>
    </xf>
    <xf numFmtId="180" fontId="0" fillId="0" borderId="69" xfId="41" applyNumberFormat="1" applyFont="1" applyFill="1" applyBorder="1" applyAlignment="1">
      <alignment horizontal="right" vertical="center"/>
    </xf>
    <xf numFmtId="187" fontId="0" fillId="0" borderId="67" xfId="0" applyNumberFormat="1" applyFont="1" applyFill="1" applyBorder="1" applyAlignment="1">
      <alignment horizontal="center" vertical="center"/>
    </xf>
    <xf numFmtId="184" fontId="0" fillId="0" borderId="67" xfId="0" applyNumberFormat="1" applyFont="1" applyFill="1" applyBorder="1" applyAlignment="1">
      <alignment horizontal="center" vertical="center"/>
    </xf>
    <xf numFmtId="0" fontId="26" fillId="0" borderId="67" xfId="0" applyFont="1" applyFill="1" applyBorder="1" applyAlignment="1">
      <alignment vertical="center"/>
    </xf>
    <xf numFmtId="0" fontId="26" fillId="0" borderId="68" xfId="0" applyFont="1" applyFill="1" applyBorder="1" applyAlignment="1">
      <alignment vertical="center"/>
    </xf>
    <xf numFmtId="6" fontId="0" fillId="0" borderId="61" xfId="41" applyFont="1" applyFill="1" applyBorder="1" applyAlignment="1">
      <alignment horizontal="right" vertical="center"/>
    </xf>
    <xf numFmtId="180" fontId="0" fillId="0" borderId="62" xfId="41" applyNumberFormat="1" applyFont="1" applyFill="1" applyBorder="1" applyAlignment="1">
      <alignment horizontal="right" vertical="center"/>
    </xf>
    <xf numFmtId="187" fontId="0" fillId="0" borderId="59" xfId="0" applyNumberFormat="1" applyFont="1" applyFill="1" applyBorder="1" applyAlignment="1">
      <alignment horizontal="center" vertical="center"/>
    </xf>
    <xf numFmtId="184" fontId="0" fillId="0" borderId="59" xfId="0" applyNumberFormat="1" applyFont="1" applyFill="1" applyBorder="1" applyAlignment="1">
      <alignment horizontal="center" vertical="center"/>
    </xf>
    <xf numFmtId="0" fontId="26" fillId="0" borderId="55" xfId="0" applyFont="1" applyBorder="1" applyAlignment="1">
      <alignment horizontal="left" vertical="center"/>
    </xf>
    <xf numFmtId="180" fontId="0" fillId="0" borderId="14" xfId="41" applyNumberFormat="1" applyFont="1" applyFill="1" applyBorder="1" applyAlignment="1">
      <alignment horizontal="right" vertical="center"/>
    </xf>
    <xf numFmtId="188" fontId="0" fillId="0" borderId="20" xfId="44" applyNumberFormat="1" applyFont="1" applyFill="1" applyBorder="1" applyAlignment="1">
      <alignment horizontal="center" vertical="top"/>
    </xf>
    <xf numFmtId="5" fontId="0" fillId="0" borderId="11" xfId="46" applyNumberFormat="1" applyFont="1" applyFill="1" applyBorder="1" applyAlignment="1">
      <alignment vertical="center"/>
    </xf>
    <xf numFmtId="0" fontId="26" fillId="0" borderId="11" xfId="0" applyFont="1" applyBorder="1" applyAlignment="1">
      <alignment horizontal="left" vertical="center"/>
    </xf>
    <xf numFmtId="0" fontId="0" fillId="0" borderId="16" xfId="46" applyFont="1" applyFill="1" applyBorder="1" applyAlignment="1">
      <alignment vertical="center" wrapText="1"/>
    </xf>
    <xf numFmtId="0" fontId="0" fillId="0" borderId="20" xfId="46" applyFont="1" applyFill="1" applyBorder="1" applyAlignment="1">
      <alignment vertical="center"/>
    </xf>
    <xf numFmtId="0" fontId="26" fillId="0" borderId="13" xfId="0" applyFont="1" applyBorder="1" applyAlignment="1">
      <alignment vertical="top" wrapText="1"/>
    </xf>
    <xf numFmtId="0" fontId="31" fillId="0" borderId="15" xfId="0" applyFont="1" applyBorder="1" applyAlignment="1">
      <alignment vertical="center" wrapText="1"/>
    </xf>
    <xf numFmtId="0" fontId="21" fillId="0" borderId="0" xfId="0" applyFont="1" applyAlignment="1">
      <alignment horizontal="left" vertical="center"/>
    </xf>
    <xf numFmtId="0" fontId="0" fillId="0" borderId="23" xfId="0" applyFont="1" applyBorder="1" applyAlignment="1">
      <alignment vertical="center" wrapText="1"/>
    </xf>
    <xf numFmtId="5" fontId="0" fillId="0" borderId="0" xfId="42" applyNumberFormat="1" applyFont="1" applyFill="1" applyBorder="1" applyAlignment="1">
      <alignment horizontal="right" vertical="center"/>
    </xf>
    <xf numFmtId="9" fontId="0" fillId="0" borderId="0" xfId="44" applyNumberFormat="1" applyFont="1" applyFill="1" applyBorder="1" applyAlignment="1">
      <alignment horizontal="left" vertical="center"/>
    </xf>
    <xf numFmtId="0" fontId="26" fillId="0" borderId="70" xfId="0" applyFont="1" applyFill="1" applyBorder="1" applyAlignment="1">
      <alignment vertical="center" wrapText="1"/>
    </xf>
    <xf numFmtId="0" fontId="26" fillId="0" borderId="27" xfId="0" applyFont="1" applyFill="1" applyBorder="1" applyAlignment="1">
      <alignment vertical="center" wrapText="1"/>
    </xf>
    <xf numFmtId="0" fontId="0" fillId="0" borderId="19" xfId="46" applyFont="1" applyFill="1" applyBorder="1" applyAlignment="1">
      <alignment vertical="center"/>
    </xf>
    <xf numFmtId="0" fontId="0" fillId="0" borderId="21" xfId="46" applyFont="1" applyFill="1" applyBorder="1" applyAlignment="1">
      <alignment vertical="center"/>
    </xf>
    <xf numFmtId="0" fontId="26" fillId="0" borderId="13" xfId="0" applyFont="1" applyBorder="1" applyAlignment="1">
      <alignment horizontal="left" vertical="center"/>
    </xf>
    <xf numFmtId="0" fontId="26" fillId="0" borderId="23" xfId="0" applyFont="1" applyBorder="1" applyAlignment="1">
      <alignment horizontal="left" vertical="center"/>
    </xf>
    <xf numFmtId="5" fontId="0" fillId="0" borderId="29" xfId="46" applyNumberFormat="1" applyFont="1" applyFill="1" applyBorder="1" applyAlignment="1">
      <alignment vertical="center"/>
    </xf>
    <xf numFmtId="187" fontId="0" fillId="0" borderId="27" xfId="0" applyNumberFormat="1" applyFont="1" applyFill="1" applyBorder="1" applyAlignment="1">
      <alignment horizontal="center" vertical="center"/>
    </xf>
    <xf numFmtId="184" fontId="0" fillId="0" borderId="27" xfId="0" applyNumberFormat="1" applyFont="1" applyFill="1" applyBorder="1" applyAlignment="1">
      <alignment horizontal="center" vertical="center"/>
    </xf>
    <xf numFmtId="0" fontId="26" fillId="0" borderId="21" xfId="0" applyFont="1" applyBorder="1" applyAlignment="1">
      <alignment vertical="center" wrapText="1"/>
    </xf>
    <xf numFmtId="0" fontId="32" fillId="0" borderId="11" xfId="0" applyFont="1" applyBorder="1" applyAlignment="1">
      <alignment vertical="top" wrapText="1"/>
    </xf>
    <xf numFmtId="0" fontId="26" fillId="0" borderId="0" xfId="0" applyFont="1" applyBorder="1" applyAlignment="1">
      <alignment vertical="center" wrapText="1"/>
    </xf>
    <xf numFmtId="6" fontId="0" fillId="0" borderId="41" xfId="41" applyFont="1" applyFill="1" applyBorder="1" applyAlignment="1">
      <alignment horizontal="right" vertical="center"/>
    </xf>
    <xf numFmtId="5" fontId="0" fillId="0" borderId="21" xfId="46" applyNumberFormat="1" applyFont="1" applyFill="1" applyBorder="1" applyAlignment="1">
      <alignment vertical="center"/>
    </xf>
    <xf numFmtId="0" fontId="0" fillId="0" borderId="24" xfId="46" applyFont="1" applyFill="1" applyBorder="1" applyAlignment="1">
      <alignment vertical="center"/>
    </xf>
    <xf numFmtId="0" fontId="26" fillId="0" borderId="71" xfId="0" applyFont="1" applyBorder="1" applyAlignment="1">
      <alignment vertical="center" wrapText="1"/>
    </xf>
    <xf numFmtId="0" fontId="26" fillId="0" borderId="65" xfId="0" applyFont="1" applyBorder="1" applyAlignment="1">
      <alignment vertical="center"/>
    </xf>
    <xf numFmtId="0" fontId="26" fillId="0" borderId="56" xfId="0" applyFont="1" applyBorder="1" applyAlignment="1">
      <alignment vertical="center" shrinkToFit="1"/>
    </xf>
    <xf numFmtId="0" fontId="0" fillId="0" borderId="0" xfId="0" applyFont="1" applyAlignment="1">
      <alignment vertical="center"/>
    </xf>
    <xf numFmtId="196" fontId="0" fillId="0" borderId="20" xfId="0" applyNumberFormat="1" applyFont="1" applyFill="1" applyBorder="1" applyAlignment="1">
      <alignment horizontal="center" vertical="center"/>
    </xf>
    <xf numFmtId="177" fontId="0" fillId="0" borderId="10" xfId="0" applyNumberFormat="1" applyFont="1" applyFill="1" applyBorder="1" applyAlignment="1">
      <alignment horizontal="center" vertical="center"/>
    </xf>
    <xf numFmtId="0" fontId="0" fillId="0" borderId="51" xfId="0" applyFont="1" applyBorder="1" applyAlignment="1">
      <alignment vertical="center"/>
    </xf>
    <xf numFmtId="0" fontId="0" fillId="0" borderId="52" xfId="0" applyFont="1" applyBorder="1" applyAlignment="1">
      <alignment vertical="center"/>
    </xf>
    <xf numFmtId="0" fontId="0" fillId="0" borderId="67" xfId="0" applyFont="1" applyBorder="1" applyAlignment="1">
      <alignment vertical="center"/>
    </xf>
    <xf numFmtId="0" fontId="0" fillId="0" borderId="68" xfId="0" applyFont="1" applyBorder="1" applyAlignment="1">
      <alignment vertical="center"/>
    </xf>
    <xf numFmtId="0" fontId="0" fillId="0" borderId="26" xfId="0" applyFont="1" applyBorder="1" applyAlignment="1">
      <alignment vertical="center"/>
    </xf>
    <xf numFmtId="0" fontId="0" fillId="0" borderId="11" xfId="0" applyFont="1" applyBorder="1" applyAlignment="1">
      <alignment vertical="top" wrapText="1"/>
    </xf>
    <xf numFmtId="0" fontId="0" fillId="0" borderId="13" xfId="0" applyFont="1" applyBorder="1" applyAlignment="1">
      <alignment vertical="center"/>
    </xf>
    <xf numFmtId="0" fontId="26" fillId="0" borderId="72" xfId="0" applyFont="1" applyBorder="1" applyAlignment="1">
      <alignment vertical="center"/>
    </xf>
    <xf numFmtId="0" fontId="26" fillId="0" borderId="70" xfId="0" applyFont="1" applyBorder="1" applyAlignment="1">
      <alignment vertical="center" wrapText="1"/>
    </xf>
    <xf numFmtId="0" fontId="26" fillId="0" borderId="73" xfId="0" applyFont="1" applyBorder="1" applyAlignment="1">
      <alignment vertical="center"/>
    </xf>
    <xf numFmtId="0" fontId="26" fillId="0" borderId="74" xfId="0" applyFont="1" applyBorder="1" applyAlignment="1">
      <alignment vertical="center"/>
    </xf>
    <xf numFmtId="0" fontId="26" fillId="0" borderId="75" xfId="0" applyFont="1" applyBorder="1" applyAlignment="1">
      <alignment vertical="center"/>
    </xf>
    <xf numFmtId="6" fontId="0" fillId="0" borderId="76" xfId="41" applyFont="1" applyFill="1" applyBorder="1" applyAlignment="1">
      <alignment horizontal="right" vertical="center"/>
    </xf>
    <xf numFmtId="180" fontId="0" fillId="0" borderId="77" xfId="41" applyNumberFormat="1" applyFont="1" applyFill="1" applyBorder="1" applyAlignment="1">
      <alignment horizontal="right" vertical="center"/>
    </xf>
    <xf numFmtId="182" fontId="0" fillId="0" borderId="74" xfId="0" applyNumberFormat="1" applyFont="1" applyFill="1" applyBorder="1" applyAlignment="1">
      <alignment horizontal="center" vertical="center"/>
    </xf>
    <xf numFmtId="176" fontId="0" fillId="0" borderId="74" xfId="0" applyNumberFormat="1" applyFont="1" applyFill="1" applyBorder="1" applyAlignment="1">
      <alignment horizontal="center" vertical="center"/>
    </xf>
    <xf numFmtId="177" fontId="0" fillId="0" borderId="74" xfId="0" applyNumberFormat="1" applyFont="1" applyFill="1" applyBorder="1" applyAlignment="1">
      <alignment horizontal="center" vertical="center"/>
    </xf>
    <xf numFmtId="0" fontId="0" fillId="0" borderId="75" xfId="0" applyFont="1" applyFill="1" applyBorder="1" applyAlignment="1">
      <alignment horizontal="center" vertical="center" shrinkToFit="1"/>
    </xf>
    <xf numFmtId="176" fontId="0" fillId="0" borderId="51" xfId="0" applyNumberFormat="1" applyFont="1" applyFill="1" applyBorder="1" applyAlignment="1">
      <alignment horizontal="center" vertical="center"/>
    </xf>
    <xf numFmtId="177" fontId="0" fillId="0" borderId="51" xfId="0" applyNumberFormat="1" applyFont="1" applyFill="1" applyBorder="1" applyAlignment="1">
      <alignment horizontal="center" vertical="center"/>
    </xf>
    <xf numFmtId="0" fontId="0" fillId="0" borderId="52" xfId="0" applyFont="1" applyFill="1" applyBorder="1" applyAlignment="1">
      <alignment horizontal="center" vertical="center" shrinkToFit="1"/>
    </xf>
    <xf numFmtId="0" fontId="26" fillId="0" borderId="78" xfId="0" applyFont="1" applyBorder="1" applyAlignment="1">
      <alignment vertical="center"/>
    </xf>
    <xf numFmtId="0" fontId="29" fillId="0" borderId="15" xfId="0" applyFont="1" applyBorder="1" applyAlignment="1">
      <alignment vertical="center"/>
    </xf>
    <xf numFmtId="0" fontId="32" fillId="0" borderId="12" xfId="0" applyFont="1" applyBorder="1" applyAlignment="1">
      <alignment vertical="center"/>
    </xf>
    <xf numFmtId="0" fontId="26" fillId="0" borderId="79" xfId="0" applyFont="1" applyBorder="1" applyAlignment="1">
      <alignment vertical="center"/>
    </xf>
    <xf numFmtId="0" fontId="26" fillId="0" borderId="12" xfId="0" applyFont="1" applyBorder="1" applyAlignment="1">
      <alignment vertical="center" wrapText="1"/>
    </xf>
    <xf numFmtId="0" fontId="26" fillId="0" borderId="79" xfId="0" applyFont="1" applyFill="1" applyBorder="1" applyAlignment="1">
      <alignment vertical="center" wrapText="1"/>
    </xf>
    <xf numFmtId="0" fontId="26" fillId="0" borderId="12" xfId="0" applyFont="1" applyFill="1" applyBorder="1" applyAlignment="1">
      <alignment vertical="center" wrapText="1"/>
    </xf>
    <xf numFmtId="0" fontId="26" fillId="0" borderId="30" xfId="0" applyFon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26" fillId="0" borderId="24" xfId="0" applyFont="1" applyFill="1" applyBorder="1" applyAlignment="1">
      <alignment vertical="center"/>
    </xf>
    <xf numFmtId="0" fontId="26" fillId="0" borderId="15" xfId="0" applyFont="1" applyBorder="1" applyAlignment="1">
      <alignment vertical="center"/>
    </xf>
    <xf numFmtId="0" fontId="26" fillId="0" borderId="80" xfId="0" applyFont="1" applyFill="1" applyBorder="1" applyAlignment="1">
      <alignment vertical="center" wrapText="1"/>
    </xf>
    <xf numFmtId="0" fontId="26" fillId="0" borderId="43" xfId="0" applyFont="1" applyBorder="1" applyAlignment="1">
      <alignment vertical="center"/>
    </xf>
    <xf numFmtId="183" fontId="0" fillId="0" borderId="10" xfId="44" applyNumberFormat="1" applyFont="1" applyFill="1" applyBorder="1" applyAlignment="1">
      <alignment horizontal="center" vertical="top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26" fillId="0" borderId="20" xfId="0" applyFont="1" applyFill="1" applyBorder="1" applyAlignment="1">
      <alignment vertical="center"/>
    </xf>
    <xf numFmtId="0" fontId="26" fillId="0" borderId="20" xfId="0" applyFont="1" applyBorder="1" applyAlignment="1">
      <alignment vertical="center"/>
    </xf>
    <xf numFmtId="0" fontId="26" fillId="0" borderId="21" xfId="0" applyFont="1" applyBorder="1" applyAlignment="1">
      <alignment vertical="center"/>
    </xf>
    <xf numFmtId="0" fontId="26" fillId="0" borderId="27" xfId="0" applyFont="1" applyBorder="1" applyAlignment="1">
      <alignment vertical="center"/>
    </xf>
    <xf numFmtId="0" fontId="26" fillId="0" borderId="16" xfId="0" applyFont="1" applyFill="1" applyBorder="1" applyAlignment="1">
      <alignment vertical="center" wrapText="1"/>
    </xf>
    <xf numFmtId="0" fontId="26" fillId="0" borderId="44" xfId="0" applyFont="1" applyFill="1" applyBorder="1" applyAlignment="1">
      <alignment vertical="center"/>
    </xf>
    <xf numFmtId="0" fontId="39" fillId="0" borderId="0" xfId="115">
      <alignment vertical="center"/>
    </xf>
    <xf numFmtId="0" fontId="42" fillId="0" borderId="0" xfId="115" applyFont="1" applyFill="1" applyBorder="1">
      <alignment vertical="center"/>
    </xf>
    <xf numFmtId="0" fontId="43" fillId="0" borderId="0" xfId="116"/>
    <xf numFmtId="0" fontId="45" fillId="0" borderId="31" xfId="116" applyFont="1" applyBorder="1" applyAlignment="1">
      <alignment vertical="center"/>
    </xf>
    <xf numFmtId="0" fontId="45" fillId="0" borderId="0" xfId="116" applyFont="1" applyAlignment="1">
      <alignment vertical="center"/>
    </xf>
    <xf numFmtId="0" fontId="45" fillId="25" borderId="81" xfId="116" applyFont="1" applyFill="1" applyBorder="1" applyAlignment="1">
      <alignment horizontal="center" vertical="center"/>
    </xf>
    <xf numFmtId="0" fontId="45" fillId="25" borderId="33" xfId="116" applyFont="1" applyFill="1" applyBorder="1" applyAlignment="1">
      <alignment horizontal="center" vertical="center"/>
    </xf>
    <xf numFmtId="0" fontId="45" fillId="25" borderId="34" xfId="116" applyFont="1" applyFill="1" applyBorder="1" applyAlignment="1">
      <alignment horizontal="center" vertical="center"/>
    </xf>
    <xf numFmtId="0" fontId="45" fillId="25" borderId="35" xfId="116" applyFont="1" applyFill="1" applyBorder="1" applyAlignment="1">
      <alignment horizontal="center" vertical="center"/>
    </xf>
    <xf numFmtId="0" fontId="45" fillId="25" borderId="36" xfId="116" applyFont="1" applyFill="1" applyBorder="1" applyAlignment="1">
      <alignment horizontal="center" vertical="center"/>
    </xf>
    <xf numFmtId="0" fontId="45" fillId="25" borderId="32" xfId="116" applyFont="1" applyFill="1" applyBorder="1" applyAlignment="1">
      <alignment horizontal="center" vertical="center"/>
    </xf>
    <xf numFmtId="0" fontId="45" fillId="25" borderId="37" xfId="116" applyFont="1" applyFill="1" applyBorder="1" applyAlignment="1">
      <alignment horizontal="center" vertical="center"/>
    </xf>
    <xf numFmtId="0" fontId="45" fillId="0" borderId="82" xfId="116" applyFont="1" applyBorder="1" applyAlignment="1">
      <alignment vertical="center" wrapText="1"/>
    </xf>
    <xf numFmtId="0" fontId="45" fillId="0" borderId="18" xfId="116" applyFont="1" applyBorder="1" applyAlignment="1">
      <alignment vertical="center" wrapText="1"/>
    </xf>
    <xf numFmtId="0" fontId="45" fillId="0" borderId="19" xfId="116" applyFont="1" applyBorder="1" applyAlignment="1">
      <alignment vertical="center"/>
    </xf>
    <xf numFmtId="0" fontId="45" fillId="0" borderId="25" xfId="116" applyFont="1" applyBorder="1" applyAlignment="1">
      <alignment vertical="center"/>
    </xf>
    <xf numFmtId="6" fontId="44" fillId="0" borderId="14" xfId="118" applyFont="1" applyFill="1" applyBorder="1" applyAlignment="1">
      <alignment horizontal="right" vertical="center"/>
    </xf>
    <xf numFmtId="180" fontId="43" fillId="0" borderId="22" xfId="116" applyNumberFormat="1" applyFill="1" applyBorder="1" applyAlignment="1">
      <alignment horizontal="right" vertical="center"/>
    </xf>
    <xf numFmtId="189" fontId="43" fillId="0" borderId="10" xfId="116" applyNumberFormat="1" applyFill="1" applyBorder="1" applyAlignment="1">
      <alignment horizontal="center" vertical="center"/>
    </xf>
    <xf numFmtId="179" fontId="43" fillId="0" borderId="20" xfId="117" applyNumberFormat="1" applyFill="1" applyBorder="1" applyAlignment="1">
      <alignment horizontal="center" vertical="center"/>
    </xf>
    <xf numFmtId="0" fontId="43" fillId="0" borderId="10" xfId="116" applyFill="1" applyBorder="1" applyAlignment="1">
      <alignment horizontal="center" vertical="center" shrinkToFit="1"/>
    </xf>
    <xf numFmtId="0" fontId="45" fillId="0" borderId="20" xfId="117" applyFont="1" applyBorder="1" applyAlignment="1">
      <alignment vertical="center"/>
    </xf>
    <xf numFmtId="0" fontId="45" fillId="0" borderId="10" xfId="117" applyFont="1" applyBorder="1" applyAlignment="1">
      <alignment vertical="center"/>
    </xf>
    <xf numFmtId="180" fontId="43" fillId="0" borderId="30" xfId="117" applyNumberFormat="1" applyFill="1" applyBorder="1" applyAlignment="1">
      <alignment horizontal="right" vertical="center"/>
    </xf>
    <xf numFmtId="178" fontId="43" fillId="0" borderId="20" xfId="117" applyNumberFormat="1" applyFill="1" applyBorder="1" applyAlignment="1">
      <alignment horizontal="center" vertical="center"/>
    </xf>
    <xf numFmtId="0" fontId="43" fillId="0" borderId="10" xfId="116" applyBorder="1" applyAlignment="1">
      <alignment horizontal="center" vertical="center"/>
    </xf>
    <xf numFmtId="197" fontId="43" fillId="0" borderId="20" xfId="117" applyNumberFormat="1" applyFill="1" applyBorder="1" applyAlignment="1">
      <alignment horizontal="center" vertical="center"/>
    </xf>
    <xf numFmtId="0" fontId="43" fillId="0" borderId="21" xfId="116" applyBorder="1" applyAlignment="1">
      <alignment horizontal="left" vertical="center" shrinkToFit="1"/>
    </xf>
    <xf numFmtId="0" fontId="45" fillId="0" borderId="23" xfId="116" applyFont="1" applyBorder="1" applyAlignment="1">
      <alignment vertical="center" wrapText="1"/>
    </xf>
    <xf numFmtId="0" fontId="45" fillId="0" borderId="80" xfId="116" applyFont="1" applyBorder="1" applyAlignment="1">
      <alignment vertical="center" wrapText="1"/>
    </xf>
    <xf numFmtId="49" fontId="45" fillId="0" borderId="83" xfId="115" applyNumberFormat="1" applyFont="1" applyBorder="1" applyAlignment="1">
      <alignment vertical="center" shrinkToFit="1"/>
    </xf>
    <xf numFmtId="0" fontId="45" fillId="0" borderId="24" xfId="117" applyFont="1" applyBorder="1" applyAlignment="1">
      <alignment vertical="center"/>
    </xf>
    <xf numFmtId="49" fontId="45" fillId="0" borderId="80" xfId="115" applyNumberFormat="1" applyFont="1" applyBorder="1" applyAlignment="1">
      <alignment vertical="center" shrinkToFit="1"/>
    </xf>
    <xf numFmtId="197" fontId="43" fillId="0" borderId="10" xfId="117" applyNumberFormat="1" applyFill="1" applyBorder="1" applyAlignment="1">
      <alignment horizontal="center" vertical="center"/>
    </xf>
    <xf numFmtId="0" fontId="43" fillId="0" borderId="25" xfId="116" applyBorder="1" applyAlignment="1">
      <alignment horizontal="left" vertical="center" shrinkToFit="1"/>
    </xf>
    <xf numFmtId="0" fontId="45" fillId="0" borderId="84" xfId="117" applyFont="1" applyBorder="1" applyAlignment="1">
      <alignment vertical="center" wrapText="1"/>
    </xf>
    <xf numFmtId="194" fontId="0" fillId="0" borderId="20" xfId="118" applyNumberFormat="1" applyFont="1" applyFill="1" applyBorder="1" applyAlignment="1">
      <alignment horizontal="center" vertical="center"/>
    </xf>
    <xf numFmtId="179" fontId="43" fillId="0" borderId="10" xfId="117" applyNumberFormat="1" applyFill="1" applyBorder="1" applyAlignment="1">
      <alignment horizontal="center" vertical="center"/>
    </xf>
    <xf numFmtId="0" fontId="43" fillId="0" borderId="16" xfId="116" applyBorder="1" applyAlignment="1">
      <alignment vertical="center" wrapText="1"/>
    </xf>
    <xf numFmtId="0" fontId="45" fillId="0" borderId="85" xfId="116" applyFont="1" applyBorder="1" applyAlignment="1">
      <alignment vertical="center"/>
    </xf>
    <xf numFmtId="0" fontId="45" fillId="0" borderId="86" xfId="116" applyFont="1" applyBorder="1" applyAlignment="1">
      <alignment horizontal="right" vertical="center"/>
    </xf>
    <xf numFmtId="5" fontId="43" fillId="0" borderId="31" xfId="118" applyNumberFormat="1" applyFont="1" applyFill="1" applyBorder="1" applyAlignment="1">
      <alignment horizontal="center" vertical="center"/>
    </xf>
    <xf numFmtId="0" fontId="48" fillId="25" borderId="86" xfId="116" applyFont="1" applyFill="1" applyBorder="1" applyAlignment="1">
      <alignment vertical="center"/>
    </xf>
    <xf numFmtId="0" fontId="49" fillId="25" borderId="51" xfId="116" applyFont="1" applyFill="1" applyBorder="1" applyAlignment="1">
      <alignment vertical="center"/>
    </xf>
    <xf numFmtId="198" fontId="50" fillId="25" borderId="53" xfId="119" applyNumberFormat="1" applyFont="1" applyFill="1" applyBorder="1" applyAlignment="1">
      <alignment vertical="center"/>
    </xf>
    <xf numFmtId="0" fontId="51" fillId="25" borderId="54" xfId="116" applyFont="1" applyFill="1" applyBorder="1" applyAlignment="1">
      <alignment horizontal="right" vertical="center"/>
    </xf>
    <xf numFmtId="5" fontId="45" fillId="25" borderId="51" xfId="116" applyNumberFormat="1" applyFont="1" applyFill="1" applyBorder="1" applyAlignment="1">
      <alignment horizontal="center" vertical="center"/>
    </xf>
    <xf numFmtId="0" fontId="49" fillId="25" borderId="52" xfId="116" applyFont="1" applyFill="1" applyBorder="1" applyAlignment="1">
      <alignment vertical="center"/>
    </xf>
    <xf numFmtId="0" fontId="44" fillId="0" borderId="0" xfId="116" applyFont="1" applyAlignment="1">
      <alignment vertical="center"/>
    </xf>
    <xf numFmtId="5" fontId="45" fillId="0" borderId="0" xfId="116" applyNumberFormat="1" applyFont="1" applyAlignment="1">
      <alignment vertical="center"/>
    </xf>
    <xf numFmtId="0" fontId="46" fillId="0" borderId="0" xfId="116" applyFont="1"/>
    <xf numFmtId="199" fontId="52" fillId="0" borderId="0" xfId="115" applyNumberFormat="1" applyFont="1">
      <alignment vertical="center"/>
    </xf>
    <xf numFmtId="0" fontId="45" fillId="0" borderId="0" xfId="115" applyFont="1" applyFill="1" applyAlignment="1">
      <alignment vertical="center" wrapText="1"/>
    </xf>
    <xf numFmtId="198" fontId="43" fillId="0" borderId="0" xfId="116" applyNumberFormat="1"/>
    <xf numFmtId="199" fontId="43" fillId="0" borderId="0" xfId="116" applyNumberFormat="1"/>
    <xf numFmtId="199" fontId="45" fillId="0" borderId="0" xfId="115" applyNumberFormat="1" applyFont="1" applyFill="1" applyAlignment="1">
      <alignment horizontal="center" vertical="center"/>
    </xf>
    <xf numFmtId="199" fontId="45" fillId="0" borderId="0" xfId="115" applyNumberFormat="1" applyFont="1" applyFill="1">
      <alignment vertical="center"/>
    </xf>
    <xf numFmtId="200" fontId="45" fillId="0" borderId="0" xfId="115" applyNumberFormat="1" applyFont="1" applyFill="1">
      <alignment vertical="center"/>
    </xf>
    <xf numFmtId="199" fontId="39" fillId="0" borderId="0" xfId="115" applyNumberFormat="1">
      <alignment vertical="center"/>
    </xf>
    <xf numFmtId="0" fontId="43" fillId="0" borderId="0" xfId="116" applyFont="1" applyAlignment="1">
      <alignment horizontal="left" vertical="center"/>
    </xf>
    <xf numFmtId="0" fontId="40" fillId="0" borderId="0" xfId="115" applyFont="1">
      <alignment vertical="center"/>
    </xf>
    <xf numFmtId="0" fontId="39" fillId="0" borderId="0" xfId="115" applyFont="1">
      <alignment vertical="center"/>
    </xf>
    <xf numFmtId="0" fontId="38" fillId="0" borderId="0" xfId="115" applyFont="1">
      <alignment vertical="center"/>
    </xf>
    <xf numFmtId="0" fontId="38" fillId="0" borderId="0" xfId="115" applyFont="1" applyAlignment="1">
      <alignment horizontal="right" vertical="center"/>
    </xf>
    <xf numFmtId="0" fontId="38" fillId="0" borderId="16" xfId="115" applyFont="1" applyBorder="1">
      <alignment vertical="center"/>
    </xf>
    <xf numFmtId="5" fontId="38" fillId="0" borderId="16" xfId="115" applyNumberFormat="1" applyFont="1" applyBorder="1">
      <alignment vertical="center"/>
    </xf>
    <xf numFmtId="5" fontId="38" fillId="0" borderId="87" xfId="115" applyNumberFormat="1" applyFont="1" applyBorder="1">
      <alignment vertical="center"/>
    </xf>
    <xf numFmtId="5" fontId="38" fillId="0" borderId="23" xfId="115" applyNumberFormat="1" applyFont="1" applyBorder="1">
      <alignment vertical="center"/>
    </xf>
    <xf numFmtId="0" fontId="34" fillId="0" borderId="0" xfId="115" applyFont="1">
      <alignment vertical="center"/>
    </xf>
    <xf numFmtId="0" fontId="53" fillId="0" borderId="0" xfId="115" applyFont="1">
      <alignment vertical="center"/>
    </xf>
    <xf numFmtId="0" fontId="54" fillId="0" borderId="0" xfId="115" applyFont="1">
      <alignment vertical="center"/>
    </xf>
    <xf numFmtId="5" fontId="54" fillId="0" borderId="0" xfId="115" applyNumberFormat="1" applyFont="1">
      <alignment vertical="center"/>
    </xf>
    <xf numFmtId="0" fontId="40" fillId="0" borderId="0" xfId="115" applyFont="1" applyAlignment="1">
      <alignment horizontal="right" vertical="center"/>
    </xf>
    <xf numFmtId="0" fontId="38" fillId="0" borderId="23" xfId="115" applyFont="1" applyBorder="1">
      <alignment vertical="center"/>
    </xf>
    <xf numFmtId="0" fontId="38" fillId="0" borderId="87" xfId="115" applyFont="1" applyBorder="1">
      <alignment vertical="center"/>
    </xf>
    <xf numFmtId="0" fontId="45" fillId="0" borderId="12" xfId="116" applyFont="1" applyBorder="1" applyAlignment="1">
      <alignment vertical="center" wrapText="1"/>
    </xf>
    <xf numFmtId="0" fontId="45" fillId="0" borderId="78" xfId="116" applyFont="1" applyBorder="1" applyAlignment="1">
      <alignment vertical="center" wrapText="1"/>
    </xf>
    <xf numFmtId="0" fontId="45" fillId="0" borderId="79" xfId="116" applyFont="1" applyBorder="1" applyAlignment="1">
      <alignment vertical="center" wrapText="1"/>
    </xf>
    <xf numFmtId="0" fontId="45" fillId="0" borderId="84" xfId="116" applyFont="1" applyBorder="1" applyAlignment="1">
      <alignment vertical="center" wrapText="1"/>
    </xf>
    <xf numFmtId="0" fontId="45" fillId="0" borderId="88" xfId="116" applyFont="1" applyBorder="1" applyAlignment="1">
      <alignment vertical="center" wrapText="1"/>
    </xf>
    <xf numFmtId="0" fontId="45" fillId="0" borderId="0" xfId="115" applyFont="1" applyBorder="1">
      <alignment vertical="center"/>
    </xf>
    <xf numFmtId="0" fontId="56" fillId="0" borderId="0" xfId="116" applyFont="1"/>
    <xf numFmtId="0" fontId="57" fillId="0" borderId="0" xfId="116" applyFont="1" applyAlignment="1">
      <alignment horizontal="center" vertical="center"/>
    </xf>
    <xf numFmtId="0" fontId="57" fillId="0" borderId="0" xfId="116" applyFont="1" applyAlignment="1">
      <alignment horizontal="left" vertical="center"/>
    </xf>
    <xf numFmtId="0" fontId="58" fillId="0" borderId="0" xfId="116" applyFont="1" applyAlignment="1">
      <alignment vertical="center"/>
    </xf>
    <xf numFmtId="176" fontId="26" fillId="0" borderId="22" xfId="0" applyNumberFormat="1" applyFont="1" applyFill="1" applyBorder="1" applyAlignment="1">
      <alignment vertical="center"/>
    </xf>
    <xf numFmtId="180" fontId="0" fillId="0" borderId="15" xfId="42" applyNumberFormat="1" applyFont="1" applyFill="1" applyBorder="1" applyAlignment="1">
      <alignment horizontal="right" vertical="top"/>
    </xf>
    <xf numFmtId="193" fontId="0" fillId="0" borderId="0" xfId="44" applyNumberFormat="1" applyFont="1" applyFill="1" applyBorder="1" applyAlignment="1">
      <alignment horizontal="center" vertical="top"/>
    </xf>
    <xf numFmtId="176" fontId="26" fillId="0" borderId="30" xfId="0" applyNumberFormat="1" applyFont="1" applyFill="1" applyBorder="1" applyAlignment="1">
      <alignment vertical="center"/>
    </xf>
    <xf numFmtId="0" fontId="40" fillId="0" borderId="0" xfId="115" applyFont="1" applyAlignment="1">
      <alignment horizontal="left" vertical="center"/>
    </xf>
    <xf numFmtId="0" fontId="45" fillId="0" borderId="0" xfId="116" applyFont="1" applyBorder="1" applyAlignment="1">
      <alignment vertical="center"/>
    </xf>
    <xf numFmtId="5" fontId="45" fillId="0" borderId="0" xfId="116" applyNumberFormat="1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26" fillId="0" borderId="20" xfId="0" applyFont="1" applyFill="1" applyBorder="1" applyAlignment="1">
      <alignment vertical="center"/>
    </xf>
    <xf numFmtId="0" fontId="26" fillId="0" borderId="20" xfId="0" applyFont="1" applyBorder="1" applyAlignment="1">
      <alignment vertical="center"/>
    </xf>
    <xf numFmtId="0" fontId="26" fillId="0" borderId="21" xfId="0" applyFont="1" applyBorder="1" applyAlignment="1">
      <alignment vertical="center"/>
    </xf>
    <xf numFmtId="0" fontId="26" fillId="0" borderId="18" xfId="0" applyFont="1" applyFill="1" applyBorder="1" applyAlignment="1">
      <alignment vertical="center" wrapText="1"/>
    </xf>
    <xf numFmtId="0" fontId="26" fillId="0" borderId="11" xfId="0" applyFont="1" applyBorder="1" applyAlignment="1">
      <alignment vertical="center" wrapText="1"/>
    </xf>
    <xf numFmtId="0" fontId="26" fillId="0" borderId="27" xfId="0" applyFont="1" applyBorder="1" applyAlignment="1">
      <alignment vertical="center"/>
    </xf>
    <xf numFmtId="180" fontId="0" fillId="0" borderId="30" xfId="117" applyNumberFormat="1" applyFont="1" applyFill="1" applyBorder="1" applyAlignment="1">
      <alignment horizontal="right" vertical="center"/>
    </xf>
    <xf numFmtId="178" fontId="0" fillId="0" borderId="20" xfId="117" applyNumberFormat="1" applyFont="1" applyFill="1" applyBorder="1" applyAlignment="1">
      <alignment horizontal="center" vertical="center"/>
    </xf>
    <xf numFmtId="180" fontId="0" fillId="0" borderId="22" xfId="116" applyNumberFormat="1" applyFont="1" applyFill="1" applyBorder="1" applyAlignment="1">
      <alignment horizontal="right" vertical="center"/>
    </xf>
    <xf numFmtId="179" fontId="0" fillId="0" borderId="20" xfId="117" applyNumberFormat="1" applyFont="1" applyFill="1" applyBorder="1" applyAlignment="1">
      <alignment horizontal="center" vertical="center"/>
    </xf>
    <xf numFmtId="197" fontId="0" fillId="0" borderId="20" xfId="117" applyNumberFormat="1" applyFont="1" applyFill="1" applyBorder="1" applyAlignment="1">
      <alignment horizontal="center" vertical="center"/>
    </xf>
    <xf numFmtId="0" fontId="0" fillId="0" borderId="21" xfId="116" applyFont="1" applyBorder="1" applyAlignment="1">
      <alignment horizontal="left" vertical="center" shrinkToFit="1"/>
    </xf>
    <xf numFmtId="180" fontId="0" fillId="0" borderId="30" xfId="116" applyNumberFormat="1" applyFont="1" applyFill="1" applyBorder="1" applyAlignment="1">
      <alignment horizontal="right" vertical="center"/>
    </xf>
    <xf numFmtId="0" fontId="26" fillId="0" borderId="16" xfId="0" applyFont="1" applyBorder="1" applyAlignment="1">
      <alignment vertical="center"/>
    </xf>
    <xf numFmtId="49" fontId="40" fillId="0" borderId="0" xfId="115" applyNumberFormat="1" applyFont="1" applyAlignment="1">
      <alignment horizontal="right" vertical="center"/>
    </xf>
    <xf numFmtId="0" fontId="28" fillId="25" borderId="31" xfId="0" applyFont="1" applyFill="1" applyBorder="1" applyAlignment="1">
      <alignment vertical="center"/>
    </xf>
    <xf numFmtId="0" fontId="26" fillId="25" borderId="31" xfId="0" applyFont="1" applyFill="1" applyBorder="1" applyAlignment="1">
      <alignment vertical="center"/>
    </xf>
    <xf numFmtId="0" fontId="28" fillId="26" borderId="31" xfId="0" applyFont="1" applyFill="1" applyBorder="1" applyAlignment="1">
      <alignment vertical="center"/>
    </xf>
    <xf numFmtId="0" fontId="26" fillId="26" borderId="31" xfId="0" applyFont="1" applyFill="1" applyBorder="1" applyAlignment="1">
      <alignment vertical="center"/>
    </xf>
    <xf numFmtId="0" fontId="34" fillId="0" borderId="0" xfId="0" applyFont="1" applyAlignment="1">
      <alignment horizontal="center" vertical="center"/>
    </xf>
    <xf numFmtId="0" fontId="42" fillId="0" borderId="0" xfId="115" applyFont="1">
      <alignment vertical="center"/>
    </xf>
    <xf numFmtId="198" fontId="44" fillId="0" borderId="14" xfId="120" applyFont="1" applyFill="1" applyBorder="1" applyAlignment="1">
      <alignment horizontal="right" vertical="center"/>
    </xf>
    <xf numFmtId="180" fontId="43" fillId="0" borderId="22" xfId="116" applyNumberFormat="1" applyBorder="1" applyAlignment="1">
      <alignment horizontal="right" vertical="center"/>
    </xf>
    <xf numFmtId="189" fontId="43" fillId="0" borderId="10" xfId="116" applyNumberFormat="1" applyBorder="1" applyAlignment="1">
      <alignment horizontal="center" vertical="center"/>
    </xf>
    <xf numFmtId="179" fontId="43" fillId="0" borderId="20" xfId="117" applyNumberFormat="1" applyBorder="1" applyAlignment="1">
      <alignment horizontal="center" vertical="center"/>
    </xf>
    <xf numFmtId="0" fontId="43" fillId="0" borderId="10" xfId="116" applyBorder="1" applyAlignment="1">
      <alignment horizontal="center" vertical="center" shrinkToFit="1"/>
    </xf>
    <xf numFmtId="180" fontId="43" fillId="0" borderId="30" xfId="117" applyNumberFormat="1" applyBorder="1" applyAlignment="1">
      <alignment horizontal="right" vertical="center"/>
    </xf>
    <xf numFmtId="178" fontId="43" fillId="0" borderId="20" xfId="117" applyNumberFormat="1" applyBorder="1" applyAlignment="1">
      <alignment horizontal="center" vertical="center"/>
    </xf>
    <xf numFmtId="197" fontId="43" fillId="0" borderId="20" xfId="117" applyNumberFormat="1" applyBorder="1" applyAlignment="1">
      <alignment horizontal="center" vertical="center"/>
    </xf>
    <xf numFmtId="197" fontId="43" fillId="0" borderId="10" xfId="117" applyNumberFormat="1" applyBorder="1" applyAlignment="1">
      <alignment horizontal="center" vertical="center"/>
    </xf>
    <xf numFmtId="194" fontId="0" fillId="0" borderId="20" xfId="120" applyNumberFormat="1" applyFont="1" applyFill="1" applyBorder="1" applyAlignment="1">
      <alignment horizontal="center" vertical="center"/>
    </xf>
    <xf numFmtId="179" fontId="43" fillId="0" borderId="10" xfId="117" applyNumberFormat="1" applyBorder="1" applyAlignment="1">
      <alignment horizontal="center" vertical="center"/>
    </xf>
    <xf numFmtId="0" fontId="45" fillId="0" borderId="0" xfId="115" applyFont="1">
      <alignment vertical="center"/>
    </xf>
    <xf numFmtId="201" fontId="43" fillId="0" borderId="31" xfId="120" applyNumberFormat="1" applyFont="1" applyFill="1" applyBorder="1" applyAlignment="1">
      <alignment horizontal="center" vertical="center"/>
    </xf>
    <xf numFmtId="201" fontId="45" fillId="25" borderId="51" xfId="116" applyNumberFormat="1" applyFont="1" applyFill="1" applyBorder="1" applyAlignment="1">
      <alignment horizontal="center" vertical="center"/>
    </xf>
    <xf numFmtId="201" fontId="45" fillId="0" borderId="0" xfId="116" applyNumberFormat="1" applyFont="1" applyAlignment="1">
      <alignment vertical="center"/>
    </xf>
    <xf numFmtId="0" fontId="45" fillId="0" borderId="0" xfId="115" applyFont="1" applyAlignment="1">
      <alignment vertical="center" wrapText="1"/>
    </xf>
    <xf numFmtId="199" fontId="45" fillId="0" borderId="0" xfId="115" applyNumberFormat="1" applyFont="1" applyAlignment="1">
      <alignment horizontal="center" vertical="center"/>
    </xf>
    <xf numFmtId="199" fontId="45" fillId="0" borderId="0" xfId="115" applyNumberFormat="1" applyFont="1">
      <alignment vertical="center"/>
    </xf>
    <xf numFmtId="200" fontId="45" fillId="0" borderId="0" xfId="115" applyNumberFormat="1" applyFont="1">
      <alignment vertical="center"/>
    </xf>
    <xf numFmtId="0" fontId="43" fillId="0" borderId="0" xfId="116" applyAlignment="1">
      <alignment horizontal="left" vertical="center"/>
    </xf>
    <xf numFmtId="0" fontId="26" fillId="0" borderId="20" xfId="0" applyFont="1" applyBorder="1" applyAlignment="1">
      <alignment vertical="center" wrapText="1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26" fillId="0" borderId="20" xfId="0" applyFont="1" applyBorder="1" applyAlignment="1">
      <alignment vertical="center"/>
    </xf>
    <xf numFmtId="0" fontId="26" fillId="0" borderId="21" xfId="0" applyFont="1" applyBorder="1" applyAlignment="1">
      <alignment vertical="center"/>
    </xf>
    <xf numFmtId="0" fontId="26" fillId="0" borderId="11" xfId="0" applyFont="1" applyBorder="1" applyAlignment="1">
      <alignment horizontal="left" vertical="center" wrapText="1"/>
    </xf>
    <xf numFmtId="0" fontId="0" fillId="0" borderId="20" xfId="0" applyFont="1" applyFill="1" applyBorder="1" applyAlignment="1">
      <alignment vertical="center"/>
    </xf>
    <xf numFmtId="0" fontId="26" fillId="0" borderId="20" xfId="0" applyFont="1" applyFill="1" applyBorder="1" applyAlignment="1">
      <alignment vertical="center"/>
    </xf>
    <xf numFmtId="0" fontId="26" fillId="0" borderId="11" xfId="0" applyFon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32" fillId="0" borderId="11" xfId="0" applyFont="1" applyBorder="1" applyAlignment="1">
      <alignment vertical="center" wrapText="1"/>
    </xf>
    <xf numFmtId="0" fontId="0" fillId="0" borderId="11" xfId="0" applyFont="1" applyBorder="1" applyAlignment="1">
      <alignment vertical="center"/>
    </xf>
    <xf numFmtId="0" fontId="28" fillId="24" borderId="31" xfId="0" applyFont="1" applyFill="1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20" xfId="0" applyFont="1" applyBorder="1" applyAlignment="1">
      <alignment vertical="center" wrapText="1"/>
    </xf>
    <xf numFmtId="0" fontId="0" fillId="0" borderId="21" xfId="0" applyFont="1" applyBorder="1" applyAlignment="1">
      <alignment vertical="center" wrapText="1"/>
    </xf>
    <xf numFmtId="0" fontId="26" fillId="0" borderId="20" xfId="0" applyFont="1" applyFill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21" fillId="0" borderId="0" xfId="0" applyFont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0" fillId="0" borderId="20" xfId="0" applyFont="1" applyFill="1" applyBorder="1" applyAlignment="1">
      <alignment vertical="center" wrapText="1"/>
    </xf>
    <xf numFmtId="0" fontId="33" fillId="0" borderId="31" xfId="0" applyFont="1" applyBorder="1" applyAlignment="1">
      <alignment horizontal="center" vertical="top"/>
    </xf>
    <xf numFmtId="0" fontId="26" fillId="0" borderId="28" xfId="0" applyFont="1" applyFill="1" applyBorder="1" applyAlignment="1">
      <alignment vertical="center" wrapText="1"/>
    </xf>
    <xf numFmtId="0" fontId="0" fillId="0" borderId="25" xfId="0" applyFont="1" applyFill="1" applyBorder="1" applyAlignment="1">
      <alignment vertical="center" wrapText="1"/>
    </xf>
    <xf numFmtId="0" fontId="26" fillId="0" borderId="40" xfId="0" applyFont="1" applyBorder="1" applyAlignment="1">
      <alignment vertical="center" wrapText="1"/>
    </xf>
    <xf numFmtId="0" fontId="0" fillId="0" borderId="40" xfId="0" applyFont="1" applyBorder="1" applyAlignment="1">
      <alignment vertical="center" wrapText="1"/>
    </xf>
    <xf numFmtId="0" fontId="0" fillId="0" borderId="41" xfId="0" applyFont="1" applyBorder="1" applyAlignment="1">
      <alignment vertical="center" wrapText="1"/>
    </xf>
    <xf numFmtId="0" fontId="32" fillId="0" borderId="11" xfId="0" applyFont="1" applyBorder="1" applyAlignment="1">
      <alignment horizontal="left" vertical="center" wrapText="1"/>
    </xf>
    <xf numFmtId="0" fontId="26" fillId="0" borderId="27" xfId="0" applyFont="1" applyBorder="1" applyAlignment="1">
      <alignment vertical="center"/>
    </xf>
    <xf numFmtId="0" fontId="0" fillId="0" borderId="27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26" fillId="0" borderId="20" xfId="0" applyFont="1" applyFill="1" applyBorder="1" applyAlignment="1">
      <alignment horizontal="left" vertical="center" wrapText="1"/>
    </xf>
    <xf numFmtId="0" fontId="26" fillId="0" borderId="21" xfId="0" applyFont="1" applyFill="1" applyBorder="1" applyAlignment="1">
      <alignment horizontal="left" vertical="center" wrapText="1"/>
    </xf>
    <xf numFmtId="0" fontId="0" fillId="0" borderId="40" xfId="0" applyFont="1" applyFill="1" applyBorder="1" applyAlignment="1">
      <alignment vertical="center" wrapText="1"/>
    </xf>
    <xf numFmtId="0" fontId="0" fillId="0" borderId="40" xfId="0" applyFont="1" applyBorder="1" applyAlignment="1">
      <alignment vertical="center"/>
    </xf>
    <xf numFmtId="0" fontId="0" fillId="0" borderId="41" xfId="0" applyFont="1" applyBorder="1" applyAlignment="1">
      <alignment vertical="center"/>
    </xf>
    <xf numFmtId="58" fontId="44" fillId="0" borderId="0" xfId="117" applyNumberFormat="1" applyFont="1" applyAlignment="1">
      <alignment horizontal="right" vertical="center"/>
    </xf>
    <xf numFmtId="0" fontId="39" fillId="0" borderId="40" xfId="115" applyFont="1" applyFill="1" applyBorder="1" applyAlignment="1">
      <alignment vertical="center" wrapText="1"/>
    </xf>
    <xf numFmtId="0" fontId="39" fillId="0" borderId="40" xfId="115" applyBorder="1" applyAlignment="1">
      <alignment vertical="center"/>
    </xf>
    <xf numFmtId="0" fontId="59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9" fillId="0" borderId="40" xfId="115" applyBorder="1" applyAlignment="1">
      <alignment vertical="center" wrapText="1"/>
    </xf>
    <xf numFmtId="0" fontId="39" fillId="0" borderId="40" xfId="115" applyBorder="1">
      <alignment vertical="center"/>
    </xf>
    <xf numFmtId="0" fontId="0" fillId="0" borderId="31" xfId="0" applyFont="1" applyBorder="1" applyAlignment="1">
      <alignment horizontal="center" vertical="top"/>
    </xf>
  </cellXfs>
  <cellStyles count="121">
    <cellStyle name="20% - アクセント 1" xfId="1" builtinId="30" customBuiltin="1"/>
    <cellStyle name="20% - アクセント 1 2" xfId="49" xr:uid="{00000000-0005-0000-0000-000001000000}"/>
    <cellStyle name="20% - アクセント 2" xfId="2" builtinId="34" customBuiltin="1"/>
    <cellStyle name="20% - アクセント 2 2" xfId="50" xr:uid="{00000000-0005-0000-0000-000003000000}"/>
    <cellStyle name="20% - アクセント 3" xfId="3" builtinId="38" customBuiltin="1"/>
    <cellStyle name="20% - アクセント 3 2" xfId="51" xr:uid="{00000000-0005-0000-0000-000005000000}"/>
    <cellStyle name="20% - アクセント 4" xfId="4" builtinId="42" customBuiltin="1"/>
    <cellStyle name="20% - アクセント 4 2" xfId="52" xr:uid="{00000000-0005-0000-0000-000007000000}"/>
    <cellStyle name="20% - アクセント 5" xfId="5" builtinId="46" customBuiltin="1"/>
    <cellStyle name="20% - アクセント 5 2" xfId="53" xr:uid="{00000000-0005-0000-0000-000009000000}"/>
    <cellStyle name="20% - アクセント 6" xfId="6" builtinId="50" customBuiltin="1"/>
    <cellStyle name="20% - アクセント 6 2" xfId="54" xr:uid="{00000000-0005-0000-0000-00000B000000}"/>
    <cellStyle name="40% - アクセント 1" xfId="7" builtinId="31" customBuiltin="1"/>
    <cellStyle name="40% - アクセント 1 2" xfId="55" xr:uid="{00000000-0005-0000-0000-00000D000000}"/>
    <cellStyle name="40% - アクセント 2" xfId="8" builtinId="35" customBuiltin="1"/>
    <cellStyle name="40% - アクセント 2 2" xfId="56" xr:uid="{00000000-0005-0000-0000-00000F000000}"/>
    <cellStyle name="40% - アクセント 3" xfId="9" builtinId="39" customBuiltin="1"/>
    <cellStyle name="40% - アクセント 3 2" xfId="57" xr:uid="{00000000-0005-0000-0000-000011000000}"/>
    <cellStyle name="40% - アクセント 4" xfId="10" builtinId="43" customBuiltin="1"/>
    <cellStyle name="40% - アクセント 4 2" xfId="58" xr:uid="{00000000-0005-0000-0000-000013000000}"/>
    <cellStyle name="40% - アクセント 5" xfId="11" builtinId="47" customBuiltin="1"/>
    <cellStyle name="40% - アクセント 5 2" xfId="59" xr:uid="{00000000-0005-0000-0000-000015000000}"/>
    <cellStyle name="40% - アクセント 6" xfId="12" builtinId="51" customBuiltin="1"/>
    <cellStyle name="40% - アクセント 6 2" xfId="60" xr:uid="{00000000-0005-0000-0000-000017000000}"/>
    <cellStyle name="60% - アクセント 1" xfId="13" builtinId="32" customBuiltin="1"/>
    <cellStyle name="60% - アクセント 1 2" xfId="61" xr:uid="{00000000-0005-0000-0000-000019000000}"/>
    <cellStyle name="60% - アクセント 2" xfId="14" builtinId="36" customBuiltin="1"/>
    <cellStyle name="60% - アクセント 2 2" xfId="62" xr:uid="{00000000-0005-0000-0000-00001B000000}"/>
    <cellStyle name="60% - アクセント 3" xfId="15" builtinId="40" customBuiltin="1"/>
    <cellStyle name="60% - アクセント 3 2" xfId="63" xr:uid="{00000000-0005-0000-0000-00001D000000}"/>
    <cellStyle name="60% - アクセント 4" xfId="16" builtinId="44" customBuiltin="1"/>
    <cellStyle name="60% - アクセント 4 2" xfId="64" xr:uid="{00000000-0005-0000-0000-00001F000000}"/>
    <cellStyle name="60% - アクセント 5" xfId="17" builtinId="48" customBuiltin="1"/>
    <cellStyle name="60% - アクセント 5 2" xfId="65" xr:uid="{00000000-0005-0000-0000-000021000000}"/>
    <cellStyle name="60% - アクセント 6" xfId="18" builtinId="52" customBuiltin="1"/>
    <cellStyle name="60% - アクセント 6 2" xfId="66" xr:uid="{00000000-0005-0000-0000-000023000000}"/>
    <cellStyle name="アクセント 1" xfId="19" builtinId="29" customBuiltin="1"/>
    <cellStyle name="アクセント 1 2" xfId="67" xr:uid="{00000000-0005-0000-0000-000025000000}"/>
    <cellStyle name="アクセント 2" xfId="20" builtinId="33" customBuiltin="1"/>
    <cellStyle name="アクセント 2 2" xfId="68" xr:uid="{00000000-0005-0000-0000-000027000000}"/>
    <cellStyle name="アクセント 3" xfId="21" builtinId="37" customBuiltin="1"/>
    <cellStyle name="アクセント 3 2" xfId="69" xr:uid="{00000000-0005-0000-0000-000029000000}"/>
    <cellStyle name="アクセント 4" xfId="22" builtinId="41" customBuiltin="1"/>
    <cellStyle name="アクセント 4 2" xfId="70" xr:uid="{00000000-0005-0000-0000-00002B000000}"/>
    <cellStyle name="アクセント 5" xfId="23" builtinId="45" customBuiltin="1"/>
    <cellStyle name="アクセント 5 2" xfId="71" xr:uid="{00000000-0005-0000-0000-00002D000000}"/>
    <cellStyle name="アクセント 6" xfId="24" builtinId="49" customBuiltin="1"/>
    <cellStyle name="アクセント 6 2" xfId="72" xr:uid="{00000000-0005-0000-0000-00002F000000}"/>
    <cellStyle name="タイトル" xfId="25" builtinId="15" customBuiltin="1"/>
    <cellStyle name="タイトル 2" xfId="73" xr:uid="{00000000-0005-0000-0000-000031000000}"/>
    <cellStyle name="チェック セル" xfId="26" builtinId="23" customBuiltin="1"/>
    <cellStyle name="チェック セル 2" xfId="74" xr:uid="{00000000-0005-0000-0000-000033000000}"/>
    <cellStyle name="どちらでもない" xfId="27" builtinId="28" customBuiltin="1"/>
    <cellStyle name="どちらでもない 2" xfId="75" xr:uid="{00000000-0005-0000-0000-000035000000}"/>
    <cellStyle name="パーセント 2" xfId="76" xr:uid="{00000000-0005-0000-0000-000036000000}"/>
    <cellStyle name="メモ" xfId="28" builtinId="10" customBuiltin="1"/>
    <cellStyle name="メモ 2" xfId="77" xr:uid="{00000000-0005-0000-0000-000038000000}"/>
    <cellStyle name="リンク セル" xfId="29" builtinId="24" customBuiltin="1"/>
    <cellStyle name="リンク セル 2" xfId="78" xr:uid="{00000000-0005-0000-0000-00003A000000}"/>
    <cellStyle name="悪い" xfId="30" builtinId="27" customBuiltin="1"/>
    <cellStyle name="悪い 2" xfId="79" xr:uid="{00000000-0005-0000-0000-00003C000000}"/>
    <cellStyle name="計算" xfId="31" builtinId="22" customBuiltin="1"/>
    <cellStyle name="計算 2" xfId="80" xr:uid="{00000000-0005-0000-0000-00003E000000}"/>
    <cellStyle name="警告文" xfId="32" builtinId="11" customBuiltin="1"/>
    <cellStyle name="警告文 2" xfId="81" xr:uid="{00000000-0005-0000-0000-000040000000}"/>
    <cellStyle name="桁区切り" xfId="33" builtinId="6"/>
    <cellStyle name="桁区切り 2" xfId="82" xr:uid="{00000000-0005-0000-0000-000042000000}"/>
    <cellStyle name="桁区切り 2 2" xfId="83" xr:uid="{00000000-0005-0000-0000-000043000000}"/>
    <cellStyle name="桁区切り 2 2 2" xfId="119" xr:uid="{00000000-0005-0000-0000-000044000000}"/>
    <cellStyle name="桁区切り 3" xfId="84" xr:uid="{00000000-0005-0000-0000-000045000000}"/>
    <cellStyle name="桁区切り 4" xfId="85" xr:uid="{00000000-0005-0000-0000-000046000000}"/>
    <cellStyle name="桁区切り 5" xfId="86" xr:uid="{00000000-0005-0000-0000-000047000000}"/>
    <cellStyle name="桁区切り 6" xfId="87" xr:uid="{00000000-0005-0000-0000-000048000000}"/>
    <cellStyle name="桁区切り 6 2" xfId="88" xr:uid="{00000000-0005-0000-0000-000049000000}"/>
    <cellStyle name="桁区切り 6 2 2" xfId="89" xr:uid="{00000000-0005-0000-0000-00004A000000}"/>
    <cellStyle name="桁区切り 7" xfId="90" xr:uid="{00000000-0005-0000-0000-00004B000000}"/>
    <cellStyle name="桁区切り 8" xfId="91" xr:uid="{00000000-0005-0000-0000-00004C000000}"/>
    <cellStyle name="桁区切り 9" xfId="92" xr:uid="{00000000-0005-0000-0000-00004D000000}"/>
    <cellStyle name="見出し 1" xfId="34" builtinId="16" customBuiltin="1"/>
    <cellStyle name="見出し 1 2" xfId="93" xr:uid="{00000000-0005-0000-0000-00004F000000}"/>
    <cellStyle name="見出し 2" xfId="35" builtinId="17" customBuiltin="1"/>
    <cellStyle name="見出し 2 2" xfId="94" xr:uid="{00000000-0005-0000-0000-000051000000}"/>
    <cellStyle name="見出し 3" xfId="36" builtinId="18" customBuiltin="1"/>
    <cellStyle name="見出し 3 2" xfId="95" xr:uid="{00000000-0005-0000-0000-000053000000}"/>
    <cellStyle name="見出し 4" xfId="37" builtinId="19" customBuiltin="1"/>
    <cellStyle name="見出し 4 2" xfId="96" xr:uid="{00000000-0005-0000-0000-000055000000}"/>
    <cellStyle name="集計" xfId="38" builtinId="25" customBuiltin="1"/>
    <cellStyle name="集計 2" xfId="97" xr:uid="{00000000-0005-0000-0000-000057000000}"/>
    <cellStyle name="出力" xfId="39" builtinId="21" customBuiltin="1"/>
    <cellStyle name="出力 2" xfId="98" xr:uid="{00000000-0005-0000-0000-000059000000}"/>
    <cellStyle name="説明文" xfId="40" builtinId="53" customBuiltin="1"/>
    <cellStyle name="説明文 2" xfId="99" xr:uid="{00000000-0005-0000-0000-00005B000000}"/>
    <cellStyle name="通貨" xfId="41" builtinId="7"/>
    <cellStyle name="通貨 2" xfId="42" xr:uid="{00000000-0005-0000-0000-00005D000000}"/>
    <cellStyle name="通貨 2 2" xfId="118" xr:uid="{00000000-0005-0000-0000-00005E000000}"/>
    <cellStyle name="通貨 2 2 2" xfId="120" xr:uid="{7966B953-8179-4693-86E8-C0EDA927823E}"/>
    <cellStyle name="通貨 3" xfId="100" xr:uid="{00000000-0005-0000-0000-00005F000000}"/>
    <cellStyle name="入力" xfId="43" builtinId="20" customBuiltin="1"/>
    <cellStyle name="入力 2" xfId="101" xr:uid="{00000000-0005-0000-0000-000061000000}"/>
    <cellStyle name="標準" xfId="0" builtinId="0"/>
    <cellStyle name="標準 10" xfId="102" xr:uid="{00000000-0005-0000-0000-000063000000}"/>
    <cellStyle name="標準 11" xfId="103" xr:uid="{00000000-0005-0000-0000-000064000000}"/>
    <cellStyle name="標準 12" xfId="115" xr:uid="{00000000-0005-0000-0000-000065000000}"/>
    <cellStyle name="標準 2" xfId="44" xr:uid="{00000000-0005-0000-0000-000066000000}"/>
    <cellStyle name="標準 2 2" xfId="104" xr:uid="{00000000-0005-0000-0000-000067000000}"/>
    <cellStyle name="標準 2 2 2" xfId="116" xr:uid="{00000000-0005-0000-0000-000068000000}"/>
    <cellStyle name="標準 3" xfId="45" xr:uid="{00000000-0005-0000-0000-000069000000}"/>
    <cellStyle name="標準 3 2" xfId="105" xr:uid="{00000000-0005-0000-0000-00006A000000}"/>
    <cellStyle name="標準 3 3" xfId="117" xr:uid="{00000000-0005-0000-0000-00006B000000}"/>
    <cellStyle name="標準 4" xfId="48" xr:uid="{00000000-0005-0000-0000-00006C000000}"/>
    <cellStyle name="標準 4 2" xfId="106" xr:uid="{00000000-0005-0000-0000-00006D000000}"/>
    <cellStyle name="標準 5" xfId="107" xr:uid="{00000000-0005-0000-0000-00006E000000}"/>
    <cellStyle name="標準 6" xfId="108" xr:uid="{00000000-0005-0000-0000-00006F000000}"/>
    <cellStyle name="標準 7" xfId="109" xr:uid="{00000000-0005-0000-0000-000070000000}"/>
    <cellStyle name="標準 7 2" xfId="110" xr:uid="{00000000-0005-0000-0000-000071000000}"/>
    <cellStyle name="標準 7 2 2" xfId="111" xr:uid="{00000000-0005-0000-0000-000072000000}"/>
    <cellStyle name="標準 8" xfId="112" xr:uid="{00000000-0005-0000-0000-000073000000}"/>
    <cellStyle name="標準 9" xfId="113" xr:uid="{00000000-0005-0000-0000-000074000000}"/>
    <cellStyle name="標準_青少年交流計画経費案" xfId="46" xr:uid="{00000000-0005-0000-0000-000075000000}"/>
    <cellStyle name="良い" xfId="47" builtinId="26" customBuiltin="1"/>
    <cellStyle name="良い 2" xfId="114" xr:uid="{00000000-0005-0000-0000-000077000000}"/>
  </cellStyles>
  <dxfs count="0"/>
  <tableStyles count="0" defaultTableStyle="TableStyleMedium9" defaultPivotStyle="PivotStyleLight16"/>
  <colors>
    <mruColors>
      <color rgb="FFFFCC66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theme/theme1.xml" Type="http://schemas.openxmlformats.org/officeDocument/2006/relationships/theme"/><Relationship Id="rId8" Target="styles.xml" Type="http://schemas.openxmlformats.org/officeDocument/2006/relationships/styles"/><Relationship Id="rId9" Target="sharedStrings.xml" Type="http://schemas.openxmlformats.org/officeDocument/2006/relationships/sharedStrings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2628900</xdr:colOff>
      <xdr:row>0</xdr:row>
      <xdr:rowOff>9525</xdr:rowOff>
    </xdr:from>
    <xdr:to>
      <xdr:col>3</xdr:col>
      <xdr:colOff>361950</xdr:colOff>
      <xdr:row>1</xdr:row>
      <xdr:rowOff>38100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6540500" y="9525"/>
          <a:ext cx="857250" cy="1936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別添２－１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ＭＳ ゴシック"/>
            <a:ea typeface="ＭＳ ゴシック"/>
          </a:endParaRP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ysClr val="windowText" lastClr="000000"/>
            </a:solidFill>
            <a:latin typeface="ＭＳ ゴシック"/>
            <a:ea typeface="ＭＳ ゴシック"/>
          </a:endParaRPr>
        </a:p>
        <a:p>
          <a:pPr algn="r" rtl="0">
            <a:defRPr sz="1000"/>
          </a:pPr>
          <a:endParaRPr lang="ja-JP" altLang="en-US" sz="1100" b="0" i="0" u="none" strike="noStrike" baseline="0">
            <a:solidFill>
              <a:sysClr val="windowText" lastClr="00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vmlDrawing2.vml" Type="http://schemas.openxmlformats.org/officeDocument/2006/relationships/vmlDrawing"/><Relationship Id="rId3" Target="../comments2.xml" Type="http://schemas.openxmlformats.org/officeDocument/2006/relationships/comment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CC"/>
    <pageSetUpPr fitToPage="1"/>
  </sheetPr>
  <dimension ref="A2:D17"/>
  <sheetViews>
    <sheetView tabSelected="1" view="pageBreakPreview" zoomScaleSheetLayoutView="100" workbookViewId="0"/>
  </sheetViews>
  <sheetFormatPr defaultColWidth="9" defaultRowHeight="13"/>
  <cols>
    <col min="1" max="1" width="7" style="252" customWidth="1"/>
    <col min="2" max="2" width="49" style="252" customWidth="1"/>
    <col min="3" max="3" width="44.7265625" style="252" customWidth="1"/>
    <col min="4" max="4" width="9" style="252" customWidth="1"/>
    <col min="5" max="8" width="9.453125" style="252" customWidth="1"/>
    <col min="9" max="9" width="11.26953125" style="252" customWidth="1"/>
    <col min="10" max="17" width="3.453125" style="252" customWidth="1"/>
    <col min="18" max="16384" width="9" style="252"/>
  </cols>
  <sheetData>
    <row r="2" spans="1:4" ht="27" customHeight="1">
      <c r="A2" s="312"/>
      <c r="B2" s="341" t="s">
        <v>375</v>
      </c>
      <c r="C2" s="312"/>
    </row>
    <row r="3" spans="1:4" ht="16.5">
      <c r="A3" s="312"/>
      <c r="B3" s="324"/>
      <c r="C3" s="312"/>
    </row>
    <row r="4" spans="1:4" ht="16.5">
      <c r="A4" s="312"/>
      <c r="B4" s="312" t="s">
        <v>383</v>
      </c>
      <c r="C4" s="312"/>
    </row>
    <row r="5" spans="1:4" ht="16.5">
      <c r="A5" s="312"/>
      <c r="B5" s="314" t="s">
        <v>317</v>
      </c>
      <c r="D5" s="313"/>
    </row>
    <row r="6" spans="1:4" ht="16.5">
      <c r="A6" s="312"/>
      <c r="B6" s="314"/>
      <c r="C6" s="315" t="s">
        <v>316</v>
      </c>
      <c r="D6" s="313"/>
    </row>
    <row r="7" spans="1:4" ht="16.5">
      <c r="A7" s="360" t="s">
        <v>371</v>
      </c>
      <c r="B7" s="316" t="s">
        <v>378</v>
      </c>
      <c r="C7" s="317"/>
    </row>
    <row r="8" spans="1:4" ht="16.5">
      <c r="A8" s="312">
        <v>2</v>
      </c>
      <c r="B8" s="316" t="s">
        <v>372</v>
      </c>
      <c r="C8" s="317"/>
    </row>
    <row r="9" spans="1:4" ht="16.5">
      <c r="A9" s="312">
        <v>3</v>
      </c>
      <c r="B9" s="316" t="s">
        <v>377</v>
      </c>
      <c r="C9" s="317"/>
    </row>
    <row r="10" spans="1:4" ht="16.5">
      <c r="A10" s="312">
        <v>4</v>
      </c>
      <c r="B10" s="316" t="s">
        <v>366</v>
      </c>
      <c r="C10" s="317"/>
    </row>
    <row r="11" spans="1:4" ht="17" thickBot="1">
      <c r="A11" s="312">
        <v>5</v>
      </c>
      <c r="B11" s="326" t="s">
        <v>367</v>
      </c>
      <c r="C11" s="318"/>
    </row>
    <row r="12" spans="1:4" ht="17" thickTop="1">
      <c r="A12" s="312"/>
      <c r="B12" s="325" t="s">
        <v>307</v>
      </c>
      <c r="C12" s="319">
        <f>SUM(C7:C11)</f>
        <v>0</v>
      </c>
    </row>
    <row r="13" spans="1:4" ht="16.5">
      <c r="A13" s="312"/>
      <c r="B13" s="320"/>
      <c r="C13" s="312"/>
    </row>
    <row r="14" spans="1:4" ht="16.5">
      <c r="A14" s="312"/>
      <c r="B14" s="321"/>
      <c r="C14" s="312"/>
    </row>
    <row r="15" spans="1:4" ht="16.5">
      <c r="A15" s="312"/>
      <c r="B15" s="322"/>
      <c r="C15" s="323"/>
    </row>
    <row r="16" spans="1:4" ht="16.5">
      <c r="A16" s="312"/>
      <c r="B16" s="321"/>
      <c r="C16" s="312"/>
    </row>
    <row r="17" spans="1:3" ht="16.5">
      <c r="A17" s="312"/>
      <c r="B17" s="312"/>
      <c r="C17" s="312"/>
    </row>
  </sheetData>
  <phoneticPr fontId="20"/>
  <pageMargins left="0.51181102362204722" right="0.51181102362204722" top="0.56999999999999995" bottom="0.74803149606299213" header="0.31496062992125984" footer="0.31496062992125984"/>
  <pageSetup paperSize="9" scale="85" fitToHeight="0" orientation="portrait" r:id="rId1"/>
  <colBreaks count="1" manualBreakCount="1">
    <brk id="3" max="17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95"/>
  <sheetViews>
    <sheetView view="pageBreakPreview" zoomScaleNormal="55" zoomScaleSheetLayoutView="100" workbookViewId="0">
      <selection sqref="A1:N1"/>
    </sheetView>
  </sheetViews>
  <sheetFormatPr defaultColWidth="9" defaultRowHeight="13"/>
  <cols>
    <col min="1" max="1" width="17.7265625" style="29" customWidth="1"/>
    <col min="2" max="2" width="26.453125" style="29" customWidth="1"/>
    <col min="3" max="3" width="30.90625" style="29" customWidth="1"/>
    <col min="4" max="4" width="2.6328125" style="29" customWidth="1"/>
    <col min="5" max="5" width="2.08984375" style="29" customWidth="1"/>
    <col min="6" max="7" width="9" style="29"/>
    <col min="8" max="8" width="18.36328125" style="29" customWidth="1"/>
    <col min="9" max="9" width="18.26953125" style="29" customWidth="1"/>
    <col min="10" max="11" width="14.7265625" style="29" bestFit="1" customWidth="1"/>
    <col min="12" max="12" width="11.36328125" style="29" customWidth="1"/>
    <col min="13" max="14" width="9" style="29"/>
    <col min="15" max="15" width="4.26953125" style="29" customWidth="1"/>
    <col min="16" max="16384" width="9" style="29"/>
  </cols>
  <sheetData>
    <row r="1" spans="1:14" ht="20.149999999999999" customHeight="1">
      <c r="A1" s="406" t="s">
        <v>376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</row>
    <row r="2" spans="1:14" ht="20.149999999999999" customHeight="1">
      <c r="A2" s="407" t="s">
        <v>382</v>
      </c>
      <c r="B2" s="407"/>
      <c r="C2" s="407"/>
      <c r="D2" s="407"/>
      <c r="E2" s="407"/>
      <c r="F2" s="407"/>
      <c r="G2" s="407"/>
      <c r="H2" s="407"/>
      <c r="I2" s="407"/>
      <c r="J2" s="407"/>
      <c r="K2" s="407"/>
      <c r="L2" s="407"/>
      <c r="M2" s="407"/>
      <c r="N2" s="407"/>
    </row>
    <row r="3" spans="1:14" ht="20.149999999999999" customHeight="1" thickBot="1">
      <c r="A3" s="399" t="s">
        <v>370</v>
      </c>
      <c r="B3" s="400"/>
      <c r="C3" s="409" t="s">
        <v>127</v>
      </c>
      <c r="D3" s="409"/>
      <c r="E3" s="409"/>
      <c r="F3" s="409"/>
      <c r="G3" s="409"/>
      <c r="H3" s="409"/>
      <c r="I3" s="6"/>
      <c r="J3" s="31"/>
      <c r="K3" s="31"/>
      <c r="L3" s="31"/>
      <c r="M3" s="31"/>
      <c r="N3" s="31"/>
    </row>
    <row r="4" spans="1:14" ht="30" customHeight="1" thickBot="1">
      <c r="A4" s="32" t="s">
        <v>11</v>
      </c>
      <c r="B4" s="33" t="s">
        <v>12</v>
      </c>
      <c r="C4" s="33" t="s">
        <v>13</v>
      </c>
      <c r="D4" s="34"/>
      <c r="E4" s="35"/>
      <c r="F4" s="35"/>
      <c r="G4" s="35"/>
      <c r="H4" s="36"/>
      <c r="I4" s="32" t="s">
        <v>60</v>
      </c>
      <c r="J4" s="37"/>
      <c r="K4" s="38"/>
      <c r="L4" s="38"/>
      <c r="M4" s="38"/>
      <c r="N4" s="102"/>
    </row>
    <row r="5" spans="1:14" ht="30" customHeight="1" thickTop="1">
      <c r="A5" s="1" t="s">
        <v>132</v>
      </c>
      <c r="B5" s="349" t="s">
        <v>117</v>
      </c>
      <c r="C5" s="5" t="s">
        <v>214</v>
      </c>
      <c r="D5" s="9" t="s">
        <v>65</v>
      </c>
      <c r="E5" s="412" t="s">
        <v>66</v>
      </c>
      <c r="F5" s="413"/>
      <c r="G5" s="413"/>
      <c r="H5" s="414"/>
      <c r="I5" s="7"/>
      <c r="J5" s="10"/>
      <c r="K5" s="346"/>
      <c r="L5" s="346"/>
      <c r="M5" s="346"/>
      <c r="N5" s="14"/>
    </row>
    <row r="6" spans="1:14" ht="30" customHeight="1">
      <c r="A6" s="1"/>
      <c r="B6" s="17" t="s">
        <v>129</v>
      </c>
      <c r="C6" s="5"/>
      <c r="D6" s="9" t="s">
        <v>14</v>
      </c>
      <c r="E6" s="347" t="s">
        <v>61</v>
      </c>
      <c r="F6" s="347"/>
      <c r="G6" s="347"/>
      <c r="H6" s="348"/>
      <c r="I6" s="51"/>
      <c r="J6" s="45"/>
      <c r="K6" s="52" t="s">
        <v>130</v>
      </c>
      <c r="L6" s="52">
        <v>0</v>
      </c>
      <c r="M6" s="346"/>
      <c r="N6" s="14"/>
    </row>
    <row r="7" spans="1:14" ht="30" customHeight="1">
      <c r="A7" s="1"/>
      <c r="B7" s="17"/>
      <c r="C7" s="5"/>
      <c r="D7" s="9" t="s">
        <v>15</v>
      </c>
      <c r="E7" s="347"/>
      <c r="F7" s="347"/>
      <c r="G7" s="347"/>
      <c r="H7" s="348"/>
      <c r="I7" s="51"/>
      <c r="J7" s="45"/>
      <c r="K7" s="52" t="s">
        <v>131</v>
      </c>
      <c r="L7" s="52">
        <v>0</v>
      </c>
      <c r="M7" s="346"/>
      <c r="N7" s="14"/>
    </row>
    <row r="8" spans="1:14" ht="30" customHeight="1">
      <c r="A8" s="1"/>
      <c r="B8" s="17"/>
      <c r="C8" s="5"/>
      <c r="D8" s="9" t="s">
        <v>16</v>
      </c>
      <c r="E8" s="347"/>
      <c r="F8" s="347"/>
      <c r="G8" s="347"/>
      <c r="H8" s="348"/>
      <c r="I8" s="51"/>
      <c r="J8" s="45"/>
      <c r="K8" s="52"/>
      <c r="L8" s="52">
        <v>0</v>
      </c>
      <c r="M8" s="346"/>
      <c r="N8" s="14"/>
    </row>
    <row r="9" spans="1:14" ht="30" customHeight="1">
      <c r="A9" s="1"/>
      <c r="B9" s="20"/>
      <c r="C9" s="5"/>
      <c r="D9" s="9" t="s">
        <v>48</v>
      </c>
      <c r="E9" s="347"/>
      <c r="F9" s="347"/>
      <c r="G9" s="347"/>
      <c r="H9" s="348"/>
      <c r="I9" s="51"/>
      <c r="J9" s="45"/>
      <c r="K9" s="52"/>
      <c r="L9" s="52">
        <v>0</v>
      </c>
      <c r="M9" s="346"/>
      <c r="N9" s="14"/>
    </row>
    <row r="10" spans="1:14" ht="30" customHeight="1">
      <c r="A10" s="1"/>
      <c r="B10" s="206" t="s">
        <v>145</v>
      </c>
      <c r="C10" s="8" t="s">
        <v>118</v>
      </c>
      <c r="D10" s="9" t="s">
        <v>25</v>
      </c>
      <c r="E10" s="347" t="s">
        <v>47</v>
      </c>
      <c r="F10" s="347"/>
      <c r="G10" s="347"/>
      <c r="H10" s="348"/>
      <c r="I10" s="51"/>
      <c r="J10" s="45"/>
      <c r="K10" s="52"/>
      <c r="L10" s="52">
        <v>0</v>
      </c>
      <c r="M10" s="346"/>
      <c r="N10" s="14"/>
    </row>
    <row r="11" spans="1:14" ht="30" customHeight="1">
      <c r="A11" s="231" t="s">
        <v>73</v>
      </c>
      <c r="B11" s="232"/>
      <c r="C11" s="5"/>
      <c r="D11" s="9" t="s">
        <v>26</v>
      </c>
      <c r="E11" s="347" t="s">
        <v>27</v>
      </c>
      <c r="F11" s="347"/>
      <c r="G11" s="347"/>
      <c r="H11" s="348"/>
      <c r="I11" s="51"/>
      <c r="J11" s="53"/>
      <c r="K11" s="54"/>
      <c r="L11" s="207">
        <v>0</v>
      </c>
      <c r="M11" s="56"/>
      <c r="N11" s="104"/>
    </row>
    <row r="12" spans="1:14" ht="30" customHeight="1">
      <c r="A12" s="415" t="s">
        <v>361</v>
      </c>
      <c r="B12" s="112"/>
      <c r="C12" s="5"/>
      <c r="D12" s="9" t="s">
        <v>28</v>
      </c>
      <c r="E12" s="347" t="s">
        <v>29</v>
      </c>
      <c r="F12" s="347"/>
      <c r="G12" s="347"/>
      <c r="H12" s="348"/>
      <c r="I12" s="51"/>
      <c r="J12" s="53"/>
      <c r="K12" s="54"/>
      <c r="L12" s="207">
        <v>0</v>
      </c>
      <c r="M12" s="56"/>
      <c r="N12" s="104"/>
    </row>
    <row r="13" spans="1:14" ht="30" customHeight="1">
      <c r="A13" s="415"/>
      <c r="B13" s="112"/>
      <c r="C13" s="5"/>
      <c r="D13" s="9" t="s">
        <v>30</v>
      </c>
      <c r="E13" s="347" t="s">
        <v>31</v>
      </c>
      <c r="F13" s="347"/>
      <c r="G13" s="347"/>
      <c r="H13" s="348"/>
      <c r="I13" s="51"/>
      <c r="J13" s="53"/>
      <c r="K13" s="52"/>
      <c r="L13" s="207">
        <v>0</v>
      </c>
      <c r="M13" s="56"/>
      <c r="N13" s="104"/>
    </row>
    <row r="14" spans="1:14" ht="30" customHeight="1">
      <c r="A14" s="397" t="s">
        <v>364</v>
      </c>
      <c r="B14" s="112"/>
      <c r="C14" s="5"/>
      <c r="D14" s="9" t="s">
        <v>32</v>
      </c>
      <c r="E14" s="347" t="s">
        <v>158</v>
      </c>
      <c r="F14" s="347"/>
      <c r="G14" s="347"/>
      <c r="H14" s="348"/>
      <c r="I14" s="51"/>
      <c r="J14" s="53"/>
      <c r="K14" s="52"/>
      <c r="L14" s="207">
        <v>0</v>
      </c>
      <c r="M14" s="56"/>
      <c r="N14" s="104"/>
    </row>
    <row r="15" spans="1:14" ht="30" customHeight="1">
      <c r="A15" s="398"/>
      <c r="B15" s="3"/>
      <c r="C15" s="8" t="s">
        <v>119</v>
      </c>
      <c r="D15" s="9" t="s">
        <v>33</v>
      </c>
      <c r="E15" s="347" t="s">
        <v>362</v>
      </c>
      <c r="F15" s="347"/>
      <c r="G15" s="347"/>
      <c r="H15" s="348"/>
      <c r="I15" s="51"/>
      <c r="J15" s="45"/>
      <c r="K15" s="62"/>
      <c r="L15" s="52">
        <v>0</v>
      </c>
      <c r="M15" s="346"/>
      <c r="N15" s="14"/>
    </row>
    <row r="16" spans="1:14" ht="30" customHeight="1">
      <c r="A16" s="1"/>
      <c r="B16" s="6"/>
      <c r="C16" s="5" t="s">
        <v>139</v>
      </c>
      <c r="D16" s="9" t="s">
        <v>26</v>
      </c>
      <c r="E16" s="387" t="s">
        <v>363</v>
      </c>
      <c r="F16" s="401"/>
      <c r="G16" s="401"/>
      <c r="H16" s="402"/>
      <c r="I16" s="51"/>
      <c r="J16" s="45"/>
      <c r="K16" s="62"/>
      <c r="L16" s="52">
        <v>0</v>
      </c>
      <c r="M16" s="346"/>
      <c r="N16" s="14"/>
    </row>
    <row r="17" spans="1:14" ht="30" customHeight="1">
      <c r="A17" s="1"/>
      <c r="B17" s="6"/>
      <c r="C17" s="349" t="s">
        <v>120</v>
      </c>
      <c r="D17" s="9" t="s">
        <v>25</v>
      </c>
      <c r="E17" s="347" t="s">
        <v>34</v>
      </c>
      <c r="F17" s="347"/>
      <c r="G17" s="347"/>
      <c r="H17" s="410" t="s">
        <v>359</v>
      </c>
      <c r="I17" s="51"/>
      <c r="J17" s="45"/>
      <c r="K17" s="60"/>
      <c r="L17" s="52">
        <v>0</v>
      </c>
      <c r="M17" s="346"/>
      <c r="N17" s="14"/>
    </row>
    <row r="18" spans="1:14" ht="30" customHeight="1">
      <c r="A18" s="1"/>
      <c r="B18" s="6"/>
      <c r="C18" s="17"/>
      <c r="D18" s="9" t="s">
        <v>26</v>
      </c>
      <c r="E18" s="347" t="s">
        <v>35</v>
      </c>
      <c r="F18" s="347"/>
      <c r="G18" s="347"/>
      <c r="H18" s="411"/>
      <c r="I18" s="51"/>
      <c r="J18" s="45"/>
      <c r="K18" s="60"/>
      <c r="L18" s="52">
        <v>0</v>
      </c>
      <c r="M18" s="346"/>
      <c r="N18" s="14"/>
    </row>
    <row r="19" spans="1:14" ht="30" customHeight="1">
      <c r="A19" s="1"/>
      <c r="B19" s="67"/>
      <c r="C19" s="8" t="s">
        <v>236</v>
      </c>
      <c r="D19" s="9" t="s">
        <v>25</v>
      </c>
      <c r="E19" s="387" t="s">
        <v>344</v>
      </c>
      <c r="F19" s="387"/>
      <c r="G19" s="387"/>
      <c r="H19" s="402"/>
      <c r="I19" s="51"/>
      <c r="J19" s="53"/>
      <c r="K19" s="54"/>
      <c r="L19" s="52">
        <v>0</v>
      </c>
      <c r="M19" s="346"/>
      <c r="N19" s="14"/>
    </row>
    <row r="20" spans="1:14" ht="30" customHeight="1">
      <c r="A20" s="1"/>
      <c r="B20" s="116"/>
      <c r="C20" s="17"/>
      <c r="D20" s="13" t="s">
        <v>26</v>
      </c>
      <c r="E20" s="394" t="s">
        <v>345</v>
      </c>
      <c r="F20" s="394"/>
      <c r="G20" s="394"/>
      <c r="H20" s="14"/>
      <c r="I20" s="51"/>
      <c r="J20" s="109"/>
      <c r="K20" s="110"/>
      <c r="L20" s="346"/>
      <c r="M20" s="346"/>
      <c r="N20" s="14"/>
    </row>
    <row r="21" spans="1:14" ht="30" customHeight="1">
      <c r="A21" s="1"/>
      <c r="B21" s="116"/>
      <c r="C21" s="17"/>
      <c r="D21" s="13" t="s">
        <v>28</v>
      </c>
      <c r="E21" s="403" t="s">
        <v>346</v>
      </c>
      <c r="F21" s="401"/>
      <c r="G21" s="401"/>
      <c r="H21" s="402"/>
      <c r="I21" s="51"/>
      <c r="J21" s="109"/>
      <c r="K21" s="110"/>
      <c r="L21" s="52">
        <v>0</v>
      </c>
      <c r="M21" s="346"/>
      <c r="N21" s="14"/>
    </row>
    <row r="22" spans="1:14" ht="30" customHeight="1">
      <c r="A22" s="240"/>
      <c r="B22" s="2"/>
      <c r="C22" s="20"/>
      <c r="D22" s="239" t="s">
        <v>30</v>
      </c>
      <c r="E22" s="394" t="s">
        <v>347</v>
      </c>
      <c r="F22" s="394"/>
      <c r="G22" s="394"/>
      <c r="H22" s="19" t="s">
        <v>63</v>
      </c>
      <c r="I22" s="51"/>
      <c r="J22" s="113"/>
      <c r="K22" s="110"/>
      <c r="L22" s="346"/>
      <c r="M22" s="346"/>
      <c r="N22" s="14"/>
    </row>
    <row r="23" spans="1:14" ht="30" customHeight="1">
      <c r="A23" s="1"/>
      <c r="B23" s="3"/>
      <c r="C23" s="250" t="s">
        <v>241</v>
      </c>
      <c r="D23" s="239" t="s">
        <v>25</v>
      </c>
      <c r="E23" s="346" t="s">
        <v>238</v>
      </c>
      <c r="F23" s="346"/>
      <c r="G23" s="346"/>
      <c r="H23" s="19"/>
      <c r="I23" s="51"/>
      <c r="J23" s="113"/>
      <c r="K23" s="110"/>
      <c r="L23" s="346"/>
      <c r="M23" s="346"/>
      <c r="N23" s="14"/>
    </row>
    <row r="24" spans="1:14" ht="30" customHeight="1">
      <c r="A24" s="1"/>
      <c r="B24" s="8" t="s">
        <v>173</v>
      </c>
      <c r="C24" s="16" t="s">
        <v>215</v>
      </c>
      <c r="D24" s="9" t="s">
        <v>25</v>
      </c>
      <c r="E24" s="408" t="s">
        <v>242</v>
      </c>
      <c r="F24" s="388"/>
      <c r="G24" s="388"/>
      <c r="H24" s="389"/>
      <c r="I24" s="51"/>
      <c r="J24" s="45"/>
      <c r="K24" s="115">
        <v>1</v>
      </c>
      <c r="L24" s="61"/>
      <c r="M24" s="61"/>
      <c r="N24" s="14"/>
    </row>
    <row r="25" spans="1:14" ht="30" customHeight="1">
      <c r="A25" s="1"/>
      <c r="B25" s="5"/>
      <c r="C25" s="16" t="s">
        <v>175</v>
      </c>
      <c r="D25" s="9" t="s">
        <v>25</v>
      </c>
      <c r="E25" s="394" t="s">
        <v>243</v>
      </c>
      <c r="F25" s="388"/>
      <c r="G25" s="388"/>
      <c r="H25" s="389"/>
      <c r="I25" s="51"/>
      <c r="J25" s="45"/>
      <c r="K25" s="115"/>
      <c r="L25" s="61"/>
      <c r="M25" s="61"/>
      <c r="N25" s="14"/>
    </row>
    <row r="26" spans="1:14" ht="30" customHeight="1">
      <c r="A26" s="1"/>
      <c r="B26" s="67"/>
      <c r="C26" s="17"/>
      <c r="D26" s="9" t="s">
        <v>174</v>
      </c>
      <c r="E26" s="246" t="s">
        <v>186</v>
      </c>
      <c r="F26" s="244"/>
      <c r="G26" s="244"/>
      <c r="H26" s="245"/>
      <c r="I26" s="51"/>
      <c r="J26" s="45"/>
      <c r="K26" s="115"/>
      <c r="L26" s="61"/>
      <c r="M26" s="61"/>
      <c r="N26" s="14"/>
    </row>
    <row r="27" spans="1:14" ht="30" customHeight="1">
      <c r="A27" s="1"/>
      <c r="B27" s="67"/>
      <c r="C27" s="8" t="s">
        <v>216</v>
      </c>
      <c r="D27" s="9" t="s">
        <v>25</v>
      </c>
      <c r="E27" s="246" t="s">
        <v>134</v>
      </c>
      <c r="F27" s="246"/>
      <c r="G27" s="246"/>
      <c r="H27" s="248" t="s">
        <v>135</v>
      </c>
      <c r="I27" s="51"/>
      <c r="J27" s="45"/>
      <c r="K27" s="114"/>
      <c r="L27" s="61"/>
      <c r="M27" s="61"/>
      <c r="N27" s="14"/>
    </row>
    <row r="28" spans="1:14" ht="30" customHeight="1">
      <c r="A28" s="1"/>
      <c r="B28" s="67"/>
      <c r="C28" s="16" t="s">
        <v>217</v>
      </c>
      <c r="D28" s="9" t="s">
        <v>33</v>
      </c>
      <c r="E28" s="246" t="s">
        <v>37</v>
      </c>
      <c r="F28" s="246"/>
      <c r="G28" s="246"/>
      <c r="H28" s="248"/>
      <c r="I28" s="51"/>
      <c r="J28" s="53"/>
      <c r="K28" s="61"/>
      <c r="L28" s="61"/>
      <c r="M28" s="61"/>
      <c r="N28" s="14"/>
    </row>
    <row r="29" spans="1:14" ht="30" customHeight="1">
      <c r="A29" s="1"/>
      <c r="B29" s="67"/>
      <c r="C29" s="17"/>
      <c r="D29" s="9" t="s">
        <v>165</v>
      </c>
      <c r="E29" s="246" t="s">
        <v>136</v>
      </c>
      <c r="F29" s="246"/>
      <c r="G29" s="246"/>
      <c r="H29" s="248"/>
      <c r="I29" s="51"/>
      <c r="J29" s="45"/>
      <c r="K29" s="110"/>
      <c r="L29" s="54"/>
      <c r="M29" s="61"/>
      <c r="N29" s="14"/>
    </row>
    <row r="30" spans="1:14" ht="30" customHeight="1">
      <c r="A30" s="1"/>
      <c r="B30" s="67"/>
      <c r="C30" s="17"/>
      <c r="D30" s="9" t="s">
        <v>166</v>
      </c>
      <c r="E30" s="403" t="s">
        <v>244</v>
      </c>
      <c r="F30" s="404"/>
      <c r="G30" s="404"/>
      <c r="H30" s="405"/>
      <c r="I30" s="51"/>
      <c r="J30" s="45"/>
      <c r="K30" s="110"/>
      <c r="L30" s="54"/>
      <c r="M30" s="61"/>
      <c r="N30" s="14"/>
    </row>
    <row r="31" spans="1:14" ht="30" customHeight="1">
      <c r="A31" s="1"/>
      <c r="B31" s="67"/>
      <c r="C31" s="17"/>
      <c r="D31" s="9" t="s">
        <v>167</v>
      </c>
      <c r="E31" s="246" t="s">
        <v>4</v>
      </c>
      <c r="F31" s="246"/>
      <c r="G31" s="246"/>
      <c r="H31" s="248"/>
      <c r="I31" s="51"/>
      <c r="J31" s="45"/>
      <c r="K31" s="110"/>
      <c r="L31" s="54"/>
      <c r="M31" s="61"/>
      <c r="N31" s="14"/>
    </row>
    <row r="32" spans="1:14" ht="30" customHeight="1">
      <c r="A32" s="1"/>
      <c r="B32" s="67"/>
      <c r="C32" s="17"/>
      <c r="D32" s="9" t="s">
        <v>32</v>
      </c>
      <c r="E32" s="246" t="s">
        <v>9</v>
      </c>
      <c r="F32" s="246"/>
      <c r="G32" s="246"/>
      <c r="H32" s="248"/>
      <c r="I32" s="51"/>
      <c r="J32" s="45"/>
      <c r="K32" s="110"/>
      <c r="L32" s="54"/>
      <c r="M32" s="61"/>
      <c r="N32" s="14"/>
    </row>
    <row r="33" spans="1:14" ht="30" customHeight="1">
      <c r="A33" s="1"/>
      <c r="B33" s="3"/>
      <c r="C33" s="8" t="s">
        <v>172</v>
      </c>
      <c r="D33" s="9" t="s">
        <v>25</v>
      </c>
      <c r="E33" s="408" t="s">
        <v>348</v>
      </c>
      <c r="F33" s="388"/>
      <c r="G33" s="388"/>
      <c r="H33" s="389"/>
      <c r="I33" s="51"/>
      <c r="J33" s="45"/>
      <c r="K33" s="115">
        <v>1</v>
      </c>
      <c r="L33" s="61"/>
      <c r="M33" s="61"/>
      <c r="N33" s="14"/>
    </row>
    <row r="34" spans="1:14" ht="30" customHeight="1">
      <c r="A34" s="1"/>
      <c r="B34" s="3"/>
      <c r="C34" s="20"/>
      <c r="D34" s="13" t="s">
        <v>168</v>
      </c>
      <c r="E34" s="403" t="s">
        <v>349</v>
      </c>
      <c r="F34" s="388"/>
      <c r="G34" s="388"/>
      <c r="H34" s="389"/>
      <c r="I34" s="57"/>
      <c r="J34" s="63"/>
      <c r="K34" s="68"/>
      <c r="L34" s="52">
        <v>0</v>
      </c>
      <c r="M34" s="246"/>
      <c r="N34" s="14"/>
    </row>
    <row r="35" spans="1:14" ht="30" customHeight="1">
      <c r="A35" s="1"/>
      <c r="B35" s="3"/>
      <c r="C35" s="8" t="s">
        <v>218</v>
      </c>
      <c r="D35" s="9" t="s">
        <v>25</v>
      </c>
      <c r="E35" s="387" t="s">
        <v>219</v>
      </c>
      <c r="F35" s="388"/>
      <c r="G35" s="388"/>
      <c r="H35" s="389"/>
      <c r="I35" s="51"/>
      <c r="J35" s="45"/>
      <c r="K35" s="68"/>
      <c r="L35" s="69"/>
      <c r="M35" s="246"/>
      <c r="N35" s="14"/>
    </row>
    <row r="36" spans="1:14" ht="30" customHeight="1">
      <c r="A36" s="1"/>
      <c r="B36" s="3"/>
      <c r="C36" s="11"/>
      <c r="D36" s="13" t="s">
        <v>165</v>
      </c>
      <c r="E36" s="403" t="s">
        <v>205</v>
      </c>
      <c r="F36" s="388"/>
      <c r="G36" s="388"/>
      <c r="H36" s="389"/>
      <c r="I36" s="51"/>
      <c r="J36" s="45"/>
      <c r="K36" s="68"/>
      <c r="L36" s="69"/>
      <c r="M36" s="246"/>
      <c r="N36" s="14"/>
    </row>
    <row r="37" spans="1:14" ht="30" customHeight="1">
      <c r="A37" s="1"/>
      <c r="B37" s="3"/>
      <c r="C37" s="5" t="s">
        <v>229</v>
      </c>
      <c r="D37" s="9" t="s">
        <v>230</v>
      </c>
      <c r="E37" s="387" t="s">
        <v>234</v>
      </c>
      <c r="F37" s="388"/>
      <c r="G37" s="388"/>
      <c r="H37" s="389"/>
      <c r="I37" s="51"/>
      <c r="J37" s="45"/>
      <c r="K37" s="68"/>
      <c r="L37" s="52">
        <v>0</v>
      </c>
      <c r="M37" s="246"/>
      <c r="N37" s="14"/>
    </row>
    <row r="38" spans="1:14" ht="30" customHeight="1">
      <c r="A38" s="1"/>
      <c r="B38" s="3"/>
      <c r="C38" s="5"/>
      <c r="D38" s="9" t="s">
        <v>231</v>
      </c>
      <c r="E38" s="387" t="s">
        <v>232</v>
      </c>
      <c r="F38" s="388"/>
      <c r="G38" s="388"/>
      <c r="H38" s="389"/>
      <c r="I38" s="51"/>
      <c r="J38" s="45"/>
      <c r="K38" s="115">
        <v>1</v>
      </c>
      <c r="L38" s="69"/>
      <c r="M38" s="246"/>
      <c r="N38" s="14"/>
    </row>
    <row r="39" spans="1:14" ht="30" customHeight="1">
      <c r="A39" s="1"/>
      <c r="B39" s="3"/>
      <c r="C39" s="17"/>
      <c r="D39" s="251" t="s">
        <v>233</v>
      </c>
      <c r="E39" s="387" t="s">
        <v>235</v>
      </c>
      <c r="F39" s="388"/>
      <c r="G39" s="388"/>
      <c r="H39" s="389"/>
      <c r="I39" s="51"/>
      <c r="J39" s="45"/>
      <c r="K39" s="60"/>
      <c r="L39" s="52">
        <v>0</v>
      </c>
      <c r="M39" s="246"/>
      <c r="N39" s="14"/>
    </row>
    <row r="40" spans="1:14" ht="30" customHeight="1">
      <c r="A40" s="1"/>
      <c r="B40" s="8" t="s">
        <v>220</v>
      </c>
      <c r="C40" s="8" t="s">
        <v>245</v>
      </c>
      <c r="D40" s="21" t="s">
        <v>33</v>
      </c>
      <c r="E40" s="393" t="s">
        <v>350</v>
      </c>
      <c r="F40" s="394"/>
      <c r="G40" s="394"/>
      <c r="H40" s="22" t="s">
        <v>62</v>
      </c>
      <c r="I40" s="51"/>
      <c r="J40" s="111"/>
      <c r="K40" s="114"/>
      <c r="L40" s="52">
        <v>0</v>
      </c>
      <c r="M40" s="23"/>
      <c r="N40" s="94"/>
    </row>
    <row r="41" spans="1:14" ht="30" customHeight="1">
      <c r="A41" s="1"/>
      <c r="B41" s="67"/>
      <c r="C41" s="5"/>
      <c r="D41" s="9" t="s">
        <v>26</v>
      </c>
      <c r="E41" s="246" t="s">
        <v>351</v>
      </c>
      <c r="F41" s="246"/>
      <c r="G41" s="246"/>
      <c r="H41" s="248"/>
      <c r="I41" s="51"/>
      <c r="J41" s="45"/>
      <c r="K41" s="114"/>
      <c r="L41" s="52">
        <v>0</v>
      </c>
      <c r="M41" s="61"/>
      <c r="N41" s="14"/>
    </row>
    <row r="42" spans="1:14" ht="30" customHeight="1">
      <c r="A42" s="1"/>
      <c r="B42" s="67"/>
      <c r="C42" s="5"/>
      <c r="D42" s="9" t="s">
        <v>163</v>
      </c>
      <c r="E42" s="246" t="s">
        <v>171</v>
      </c>
      <c r="F42" s="246"/>
      <c r="G42" s="246"/>
      <c r="H42" s="248"/>
      <c r="I42" s="51"/>
      <c r="J42" s="45"/>
      <c r="K42" s="114"/>
      <c r="L42" s="52">
        <v>0</v>
      </c>
      <c r="M42" s="61"/>
      <c r="N42" s="14"/>
    </row>
    <row r="43" spans="1:14" ht="30" customHeight="1">
      <c r="A43" s="1"/>
      <c r="B43" s="67"/>
      <c r="C43" s="5"/>
      <c r="D43" s="9" t="s">
        <v>164</v>
      </c>
      <c r="E43" s="246" t="s">
        <v>64</v>
      </c>
      <c r="F43" s="246"/>
      <c r="G43" s="246"/>
      <c r="H43" s="248"/>
      <c r="I43" s="51"/>
      <c r="J43" s="45"/>
      <c r="K43" s="114"/>
      <c r="L43" s="52">
        <v>0</v>
      </c>
      <c r="M43" s="61"/>
      <c r="N43" s="14"/>
    </row>
    <row r="44" spans="1:14" ht="30" customHeight="1">
      <c r="A44" s="1"/>
      <c r="B44" s="67"/>
      <c r="C44" s="5"/>
      <c r="D44" s="9" t="s">
        <v>32</v>
      </c>
      <c r="E44" s="246" t="s">
        <v>352</v>
      </c>
      <c r="F44" s="246"/>
      <c r="G44" s="246"/>
      <c r="H44" s="248"/>
      <c r="I44" s="51"/>
      <c r="J44" s="45"/>
      <c r="K44" s="114"/>
      <c r="L44" s="52">
        <v>0</v>
      </c>
      <c r="M44" s="61"/>
      <c r="N44" s="14"/>
    </row>
    <row r="45" spans="1:14" ht="30" customHeight="1">
      <c r="A45" s="1"/>
      <c r="B45" s="8" t="s">
        <v>182</v>
      </c>
      <c r="C45" s="8" t="s">
        <v>212</v>
      </c>
      <c r="D45" s="21" t="s">
        <v>25</v>
      </c>
      <c r="E45" s="387" t="s">
        <v>183</v>
      </c>
      <c r="F45" s="388"/>
      <c r="G45" s="388"/>
      <c r="H45" s="389"/>
      <c r="I45" s="51"/>
      <c r="J45" s="45"/>
      <c r="K45" s="60"/>
      <c r="L45" s="70"/>
      <c r="M45" s="246"/>
      <c r="N45" s="14"/>
    </row>
    <row r="46" spans="1:14" ht="30" customHeight="1">
      <c r="A46" s="1"/>
      <c r="B46" s="3"/>
      <c r="C46" s="5"/>
      <c r="D46" s="9" t="s">
        <v>26</v>
      </c>
      <c r="E46" s="388" t="s">
        <v>184</v>
      </c>
      <c r="F46" s="390"/>
      <c r="G46" s="390"/>
      <c r="H46" s="391"/>
      <c r="I46" s="4"/>
      <c r="J46" s="10"/>
      <c r="K46" s="246"/>
      <c r="L46" s="246"/>
      <c r="M46" s="246"/>
      <c r="N46" s="14"/>
    </row>
    <row r="47" spans="1:14" ht="30" customHeight="1">
      <c r="A47" s="1"/>
      <c r="B47" s="233"/>
      <c r="C47" s="11"/>
      <c r="D47" s="9" t="s">
        <v>28</v>
      </c>
      <c r="E47" s="388" t="s">
        <v>181</v>
      </c>
      <c r="F47" s="390"/>
      <c r="G47" s="390"/>
      <c r="H47" s="391"/>
      <c r="I47" s="7"/>
      <c r="J47" s="27"/>
      <c r="K47" s="18"/>
      <c r="L47" s="18"/>
      <c r="M47" s="18"/>
      <c r="N47" s="19"/>
    </row>
    <row r="48" spans="1:14" ht="30" customHeight="1">
      <c r="A48" s="1"/>
      <c r="B48" s="116" t="s">
        <v>177</v>
      </c>
      <c r="C48" s="5" t="s">
        <v>178</v>
      </c>
      <c r="D48" s="21" t="s">
        <v>25</v>
      </c>
      <c r="E48" s="388" t="s">
        <v>104</v>
      </c>
      <c r="F48" s="388"/>
      <c r="G48" s="388"/>
      <c r="H48" s="389"/>
      <c r="I48" s="7"/>
      <c r="J48" s="27"/>
      <c r="K48" s="18"/>
      <c r="L48" s="18"/>
      <c r="M48" s="18"/>
      <c r="N48" s="19"/>
    </row>
    <row r="49" spans="1:14" ht="30" customHeight="1">
      <c r="A49" s="1"/>
      <c r="B49" s="116"/>
      <c r="C49" s="5"/>
      <c r="D49" s="9" t="s">
        <v>26</v>
      </c>
      <c r="E49" s="390" t="s">
        <v>100</v>
      </c>
      <c r="F49" s="390"/>
      <c r="G49" s="390"/>
      <c r="H49" s="391"/>
      <c r="I49" s="7"/>
      <c r="J49" s="27"/>
      <c r="K49" s="18"/>
      <c r="L49" s="18"/>
      <c r="M49" s="18"/>
      <c r="N49" s="19"/>
    </row>
    <row r="50" spans="1:14" ht="30" customHeight="1">
      <c r="A50" s="1"/>
      <c r="B50" s="116"/>
      <c r="C50" s="5"/>
      <c r="D50" s="9" t="s">
        <v>28</v>
      </c>
      <c r="E50" s="390" t="s">
        <v>221</v>
      </c>
      <c r="F50" s="390"/>
      <c r="G50" s="390"/>
      <c r="H50" s="391"/>
      <c r="I50" s="7"/>
      <c r="J50" s="27"/>
      <c r="K50" s="18"/>
      <c r="L50" s="18"/>
      <c r="M50" s="18"/>
      <c r="N50" s="19"/>
    </row>
    <row r="51" spans="1:14" ht="30" customHeight="1">
      <c r="A51" s="1"/>
      <c r="B51" s="116"/>
      <c r="C51" s="5"/>
      <c r="D51" s="9" t="s">
        <v>164</v>
      </c>
      <c r="E51" s="390" t="s">
        <v>99</v>
      </c>
      <c r="F51" s="390"/>
      <c r="G51" s="390"/>
      <c r="H51" s="391"/>
      <c r="I51" s="7"/>
      <c r="J51" s="27"/>
      <c r="K51" s="18"/>
      <c r="L51" s="18"/>
      <c r="M51" s="18"/>
      <c r="N51" s="19"/>
    </row>
    <row r="52" spans="1:14" ht="30" customHeight="1">
      <c r="A52" s="1"/>
      <c r="B52" s="116"/>
      <c r="C52" s="11"/>
      <c r="D52" s="9" t="s">
        <v>32</v>
      </c>
      <c r="E52" s="390" t="s">
        <v>102</v>
      </c>
      <c r="F52" s="390"/>
      <c r="G52" s="390"/>
      <c r="H52" s="391"/>
      <c r="I52" s="7"/>
      <c r="J52" s="27"/>
      <c r="K52" s="18"/>
      <c r="L52" s="18"/>
      <c r="M52" s="18"/>
      <c r="N52" s="19"/>
    </row>
    <row r="53" spans="1:14" ht="30" customHeight="1">
      <c r="A53" s="1"/>
      <c r="B53" s="116"/>
      <c r="C53" s="5" t="s">
        <v>179</v>
      </c>
      <c r="D53" s="21" t="s">
        <v>25</v>
      </c>
      <c r="E53" s="390" t="s">
        <v>103</v>
      </c>
      <c r="F53" s="388"/>
      <c r="G53" s="388"/>
      <c r="H53" s="389"/>
      <c r="I53" s="7"/>
      <c r="J53" s="27"/>
      <c r="K53" s="18"/>
      <c r="L53" s="18"/>
      <c r="M53" s="18"/>
      <c r="N53" s="19"/>
    </row>
    <row r="54" spans="1:14" ht="30" customHeight="1">
      <c r="A54" s="1"/>
      <c r="B54" s="116"/>
      <c r="C54" s="5"/>
      <c r="D54" s="9" t="s">
        <v>26</v>
      </c>
      <c r="E54" s="390" t="s">
        <v>101</v>
      </c>
      <c r="F54" s="390"/>
      <c r="G54" s="390"/>
      <c r="H54" s="391"/>
      <c r="I54" s="7"/>
      <c r="J54" s="27"/>
      <c r="K54" s="18"/>
      <c r="L54" s="18"/>
      <c r="M54" s="18"/>
      <c r="N54" s="19"/>
    </row>
    <row r="55" spans="1:14" ht="30" customHeight="1" thickBot="1">
      <c r="A55" s="1"/>
      <c r="B55" s="28"/>
      <c r="C55" s="12" t="s">
        <v>180</v>
      </c>
      <c r="D55" s="24" t="s">
        <v>49</v>
      </c>
      <c r="E55" s="390" t="s">
        <v>105</v>
      </c>
      <c r="F55" s="388"/>
      <c r="G55" s="388"/>
      <c r="H55" s="389"/>
      <c r="I55" s="176"/>
      <c r="J55" s="45"/>
      <c r="K55" s="115">
        <v>1</v>
      </c>
      <c r="L55" s="54">
        <v>0</v>
      </c>
      <c r="M55" s="18"/>
      <c r="N55" s="19"/>
    </row>
    <row r="56" spans="1:14" ht="30" customHeight="1" thickBot="1">
      <c r="A56" s="149" t="s">
        <v>40</v>
      </c>
      <c r="B56" s="139"/>
      <c r="C56" s="151"/>
      <c r="D56" s="204"/>
      <c r="E56" s="152"/>
      <c r="F56" s="209"/>
      <c r="G56" s="209"/>
      <c r="H56" s="210"/>
      <c r="I56" s="143"/>
      <c r="J56" s="144"/>
      <c r="K56" s="158"/>
      <c r="L56" s="159"/>
      <c r="M56" s="147"/>
      <c r="N56" s="148"/>
    </row>
    <row r="57" spans="1:14" ht="30" customHeight="1">
      <c r="A57" s="175" t="s">
        <v>187</v>
      </c>
      <c r="B57" s="205" t="s">
        <v>50</v>
      </c>
      <c r="C57" s="127" t="s">
        <v>247</v>
      </c>
      <c r="D57" s="128" t="s">
        <v>157</v>
      </c>
      <c r="E57" s="129"/>
      <c r="F57" s="129"/>
      <c r="G57" s="129"/>
      <c r="H57" s="130"/>
      <c r="I57" s="171"/>
      <c r="J57" s="172"/>
      <c r="K57" s="173"/>
      <c r="L57" s="174"/>
      <c r="M57" s="133"/>
      <c r="N57" s="134"/>
    </row>
    <row r="58" spans="1:14" ht="30" customHeight="1">
      <c r="A58" s="392" t="s">
        <v>148</v>
      </c>
      <c r="B58" s="3"/>
      <c r="C58" s="12" t="s">
        <v>248</v>
      </c>
      <c r="D58" s="9" t="s">
        <v>133</v>
      </c>
      <c r="E58" s="247"/>
      <c r="F58" s="247"/>
      <c r="G58" s="247"/>
      <c r="H58" s="248"/>
      <c r="I58" s="136"/>
      <c r="J58" s="45"/>
      <c r="K58" s="115"/>
      <c r="L58" s="54"/>
      <c r="M58" s="246"/>
      <c r="N58" s="14"/>
    </row>
    <row r="59" spans="1:14" ht="30" customHeight="1">
      <c r="A59" s="392"/>
      <c r="B59" s="3"/>
      <c r="C59" s="180" t="s">
        <v>140</v>
      </c>
      <c r="D59" s="9"/>
      <c r="E59" s="247"/>
      <c r="F59" s="247"/>
      <c r="G59" s="247"/>
      <c r="H59" s="248"/>
      <c r="I59" s="194"/>
      <c r="J59" s="138"/>
      <c r="K59" s="195"/>
      <c r="L59" s="196"/>
      <c r="M59" s="23"/>
      <c r="N59" s="94"/>
    </row>
    <row r="60" spans="1:14" ht="30" customHeight="1">
      <c r="A60" s="238"/>
      <c r="B60" s="3"/>
      <c r="C60" s="180" t="s">
        <v>141</v>
      </c>
      <c r="D60" s="190" t="s">
        <v>51</v>
      </c>
      <c r="E60" s="181"/>
      <c r="F60" s="181"/>
      <c r="G60" s="181"/>
      <c r="H60" s="191"/>
      <c r="I60" s="136"/>
      <c r="J60" s="45"/>
      <c r="K60" s="115"/>
      <c r="L60" s="54"/>
      <c r="M60" s="246"/>
      <c r="N60" s="14"/>
    </row>
    <row r="61" spans="1:14" ht="30" customHeight="1">
      <c r="A61" s="179"/>
      <c r="B61" s="8" t="s">
        <v>156</v>
      </c>
      <c r="C61" s="8" t="s">
        <v>249</v>
      </c>
      <c r="D61" s="21" t="s">
        <v>25</v>
      </c>
      <c r="E61" s="393" t="s">
        <v>121</v>
      </c>
      <c r="F61" s="394"/>
      <c r="G61" s="394"/>
      <c r="H61" s="22"/>
      <c r="I61" s="136"/>
      <c r="J61" s="45"/>
      <c r="K61" s="115"/>
      <c r="L61" s="54"/>
      <c r="M61" s="246"/>
      <c r="N61" s="14"/>
    </row>
    <row r="62" spans="1:14" ht="30" customHeight="1">
      <c r="A62" s="179"/>
      <c r="B62" s="192"/>
      <c r="C62" s="12" t="s">
        <v>248</v>
      </c>
      <c r="D62" s="9" t="s">
        <v>138</v>
      </c>
      <c r="E62" s="247"/>
      <c r="F62" s="247"/>
      <c r="G62" s="247"/>
      <c r="H62" s="248"/>
      <c r="I62" s="178"/>
      <c r="J62" s="122"/>
      <c r="K62" s="123"/>
      <c r="L62" s="124"/>
      <c r="M62" s="65"/>
      <c r="N62" s="66"/>
    </row>
    <row r="63" spans="1:14" ht="30" customHeight="1" thickBot="1">
      <c r="A63" s="179"/>
      <c r="B63" s="193"/>
      <c r="C63" s="180" t="s">
        <v>140</v>
      </c>
      <c r="D63" s="9"/>
      <c r="E63" s="247"/>
      <c r="F63" s="247"/>
      <c r="G63" s="247"/>
      <c r="H63" s="248"/>
      <c r="I63" s="136"/>
      <c r="J63" s="45"/>
      <c r="K63" s="115"/>
      <c r="L63" s="54"/>
      <c r="M63" s="246"/>
      <c r="N63" s="14"/>
    </row>
    <row r="64" spans="1:14" ht="30" customHeight="1" thickBot="1">
      <c r="A64" s="161" t="s">
        <v>40</v>
      </c>
      <c r="B64" s="126"/>
      <c r="C64" s="162"/>
      <c r="D64" s="163"/>
      <c r="E64" s="164"/>
      <c r="F64" s="211"/>
      <c r="G64" s="211"/>
      <c r="H64" s="212"/>
      <c r="I64" s="165"/>
      <c r="J64" s="166"/>
      <c r="K64" s="167"/>
      <c r="L64" s="168"/>
      <c r="M64" s="169"/>
      <c r="N64" s="170"/>
    </row>
    <row r="65" spans="1:14" ht="30" customHeight="1">
      <c r="A65" s="125" t="s">
        <v>222</v>
      </c>
      <c r="B65" s="126" t="s">
        <v>53</v>
      </c>
      <c r="C65" s="127" t="s">
        <v>107</v>
      </c>
      <c r="D65" s="128"/>
      <c r="E65" s="129"/>
      <c r="F65" s="129"/>
      <c r="G65" s="129"/>
      <c r="H65" s="130"/>
      <c r="I65" s="131"/>
      <c r="J65" s="132"/>
      <c r="K65" s="133"/>
      <c r="L65" s="133"/>
      <c r="M65" s="133"/>
      <c r="N65" s="134"/>
    </row>
    <row r="66" spans="1:14" ht="30" customHeight="1">
      <c r="A66" s="179" t="s">
        <v>188</v>
      </c>
      <c r="B66" s="11"/>
      <c r="C66" s="11" t="s">
        <v>108</v>
      </c>
      <c r="D66" s="24" t="s">
        <v>52</v>
      </c>
      <c r="E66" s="25" t="s">
        <v>55</v>
      </c>
      <c r="F66" s="25"/>
      <c r="G66" s="25"/>
      <c r="H66" s="26"/>
      <c r="I66" s="7"/>
      <c r="J66" s="27"/>
      <c r="K66" s="18"/>
      <c r="L66" s="18"/>
      <c r="M66" s="18"/>
      <c r="N66" s="19"/>
    </row>
    <row r="67" spans="1:14" ht="30" customHeight="1">
      <c r="A67" s="183"/>
      <c r="B67" s="230" t="s">
        <v>54</v>
      </c>
      <c r="C67" s="12" t="s">
        <v>109</v>
      </c>
      <c r="D67" s="9"/>
      <c r="E67" s="247"/>
      <c r="F67" s="247"/>
      <c r="G67" s="25"/>
      <c r="H67" s="26"/>
      <c r="I67" s="7"/>
      <c r="J67" s="27"/>
      <c r="K67" s="18"/>
      <c r="L67" s="18"/>
      <c r="M67" s="18"/>
      <c r="N67" s="19"/>
    </row>
    <row r="68" spans="1:14" ht="30" customHeight="1">
      <c r="A68" s="1"/>
      <c r="B68" s="28"/>
      <c r="C68" s="11" t="s">
        <v>250</v>
      </c>
      <c r="D68" s="24"/>
      <c r="E68" s="25"/>
      <c r="F68" s="25"/>
      <c r="G68" s="25"/>
      <c r="H68" s="26"/>
      <c r="I68" s="7"/>
      <c r="J68" s="27"/>
      <c r="K68" s="18"/>
      <c r="L68" s="18"/>
      <c r="M68" s="18"/>
      <c r="N68" s="19"/>
    </row>
    <row r="69" spans="1:14" ht="30" customHeight="1">
      <c r="A69" s="395"/>
      <c r="B69" s="79" t="s">
        <v>106</v>
      </c>
      <c r="C69" s="8" t="s">
        <v>110</v>
      </c>
      <c r="D69" s="9" t="s">
        <v>52</v>
      </c>
      <c r="E69" s="247" t="s">
        <v>1</v>
      </c>
      <c r="F69" s="247"/>
      <c r="G69" s="247"/>
      <c r="H69" s="248"/>
      <c r="I69" s="4"/>
      <c r="J69" s="10"/>
      <c r="K69" s="246"/>
      <c r="L69" s="246"/>
      <c r="M69" s="246"/>
      <c r="N69" s="14"/>
    </row>
    <row r="70" spans="1:14" ht="30" customHeight="1">
      <c r="A70" s="396"/>
      <c r="B70" s="67"/>
      <c r="C70" s="5"/>
      <c r="D70" s="9"/>
      <c r="E70" s="247" t="s">
        <v>14</v>
      </c>
      <c r="F70" s="247" t="s">
        <v>2</v>
      </c>
      <c r="G70" s="247"/>
      <c r="H70" s="248"/>
      <c r="I70" s="51"/>
      <c r="J70" s="45"/>
      <c r="K70" s="80">
        <v>7.5</v>
      </c>
      <c r="L70" s="81">
        <v>20</v>
      </c>
      <c r="M70" s="82"/>
      <c r="N70" s="106" t="s">
        <v>7</v>
      </c>
    </row>
    <row r="71" spans="1:14" ht="30" customHeight="1">
      <c r="A71" s="1"/>
      <c r="B71" s="67"/>
      <c r="C71" s="5"/>
      <c r="D71" s="9"/>
      <c r="E71" s="247" t="s">
        <v>15</v>
      </c>
      <c r="F71" s="247" t="s">
        <v>3</v>
      </c>
      <c r="G71" s="247"/>
      <c r="H71" s="248"/>
      <c r="I71" s="51"/>
      <c r="J71" s="45"/>
      <c r="K71" s="80">
        <v>7.5</v>
      </c>
      <c r="L71" s="81">
        <v>20</v>
      </c>
      <c r="M71" s="82"/>
      <c r="N71" s="106" t="s">
        <v>7</v>
      </c>
    </row>
    <row r="72" spans="1:14" ht="30" customHeight="1">
      <c r="A72" s="1"/>
      <c r="B72" s="67"/>
      <c r="C72" s="5"/>
      <c r="D72" s="9"/>
      <c r="E72" s="247" t="s">
        <v>16</v>
      </c>
      <c r="F72" s="387" t="s">
        <v>0</v>
      </c>
      <c r="G72" s="401"/>
      <c r="H72" s="402"/>
      <c r="I72" s="51"/>
      <c r="J72" s="45"/>
      <c r="K72" s="80">
        <v>7.5</v>
      </c>
      <c r="L72" s="81">
        <v>20</v>
      </c>
      <c r="M72" s="82"/>
      <c r="N72" s="106" t="s">
        <v>7</v>
      </c>
    </row>
    <row r="73" spans="1:14" ht="30" customHeight="1">
      <c r="A73" s="1"/>
      <c r="B73" s="67"/>
      <c r="C73" s="5"/>
      <c r="D73" s="9"/>
      <c r="E73" s="247" t="s">
        <v>17</v>
      </c>
      <c r="F73" s="247" t="s">
        <v>23</v>
      </c>
      <c r="G73" s="247"/>
      <c r="H73" s="248"/>
      <c r="I73" s="51"/>
      <c r="J73" s="45"/>
      <c r="K73" s="80">
        <v>7.5</v>
      </c>
      <c r="L73" s="81">
        <v>20</v>
      </c>
      <c r="M73" s="82"/>
      <c r="N73" s="106" t="s">
        <v>7</v>
      </c>
    </row>
    <row r="74" spans="1:14" ht="30" customHeight="1">
      <c r="A74" s="1"/>
      <c r="B74" s="67"/>
      <c r="C74" s="5"/>
      <c r="D74" s="9"/>
      <c r="E74" s="247" t="s">
        <v>18</v>
      </c>
      <c r="F74" s="247" t="s">
        <v>80</v>
      </c>
      <c r="G74" s="247"/>
      <c r="H74" s="248"/>
      <c r="I74" s="51"/>
      <c r="J74" s="45"/>
      <c r="K74" s="80">
        <v>7.5</v>
      </c>
      <c r="L74" s="81">
        <v>20</v>
      </c>
      <c r="M74" s="82"/>
      <c r="N74" s="106" t="s">
        <v>7</v>
      </c>
    </row>
    <row r="75" spans="1:14" ht="30" customHeight="1">
      <c r="A75" s="1"/>
      <c r="B75" s="67"/>
      <c r="C75" s="5"/>
      <c r="D75" s="9"/>
      <c r="E75" s="247" t="s">
        <v>19</v>
      </c>
      <c r="F75" s="247" t="s">
        <v>81</v>
      </c>
      <c r="G75" s="247"/>
      <c r="H75" s="248"/>
      <c r="I75" s="51"/>
      <c r="J75" s="45"/>
      <c r="K75" s="80">
        <v>7.5</v>
      </c>
      <c r="L75" s="81">
        <v>20</v>
      </c>
      <c r="M75" s="82"/>
      <c r="N75" s="106" t="s">
        <v>7</v>
      </c>
    </row>
    <row r="76" spans="1:14" ht="30" customHeight="1">
      <c r="A76" s="1"/>
      <c r="B76" s="67"/>
      <c r="C76" s="5"/>
      <c r="D76" s="9"/>
      <c r="E76" s="247" t="s">
        <v>20</v>
      </c>
      <c r="F76" s="247" t="s">
        <v>10</v>
      </c>
      <c r="G76" s="247"/>
      <c r="H76" s="248"/>
      <c r="I76" s="51"/>
      <c r="J76" s="45"/>
      <c r="K76" s="80">
        <v>7.5</v>
      </c>
      <c r="L76" s="81">
        <v>20</v>
      </c>
      <c r="M76" s="83"/>
      <c r="N76" s="106" t="s">
        <v>7</v>
      </c>
    </row>
    <row r="77" spans="1:14" ht="30" customHeight="1">
      <c r="A77" s="1"/>
      <c r="B77" s="67"/>
      <c r="C77" s="5"/>
      <c r="D77" s="9"/>
      <c r="E77" s="247" t="s">
        <v>21</v>
      </c>
      <c r="F77" s="247" t="s">
        <v>5</v>
      </c>
      <c r="G77" s="247"/>
      <c r="H77" s="248"/>
      <c r="I77" s="51"/>
      <c r="J77" s="45"/>
      <c r="K77" s="80">
        <v>7.5</v>
      </c>
      <c r="L77" s="81">
        <v>20</v>
      </c>
      <c r="M77" s="83"/>
      <c r="N77" s="106" t="s">
        <v>7</v>
      </c>
    </row>
    <row r="78" spans="1:14" ht="30" customHeight="1">
      <c r="A78" s="1"/>
      <c r="B78" s="67"/>
      <c r="C78" s="5"/>
      <c r="D78" s="9"/>
      <c r="E78" s="247" t="s">
        <v>22</v>
      </c>
      <c r="F78" s="247" t="s">
        <v>6</v>
      </c>
      <c r="G78" s="247"/>
      <c r="H78" s="248"/>
      <c r="I78" s="51"/>
      <c r="J78" s="45"/>
      <c r="K78" s="80">
        <v>7.5</v>
      </c>
      <c r="L78" s="81">
        <v>20</v>
      </c>
      <c r="M78" s="82"/>
      <c r="N78" s="106" t="s">
        <v>7</v>
      </c>
    </row>
    <row r="79" spans="1:14" ht="30" customHeight="1">
      <c r="A79" s="1"/>
      <c r="B79" s="67"/>
      <c r="C79" s="5"/>
      <c r="D79" s="9" t="s">
        <v>56</v>
      </c>
      <c r="E79" s="247" t="s">
        <v>8</v>
      </c>
      <c r="F79" s="247"/>
      <c r="G79" s="247"/>
      <c r="H79" s="248"/>
      <c r="I79" s="51"/>
      <c r="J79" s="45"/>
      <c r="K79" s="80"/>
      <c r="L79" s="81"/>
      <c r="M79" s="82"/>
      <c r="N79" s="106"/>
    </row>
    <row r="80" spans="1:14" ht="30" customHeight="1">
      <c r="A80" s="1"/>
      <c r="B80" s="67"/>
      <c r="C80" s="5"/>
      <c r="D80" s="9"/>
      <c r="E80" s="247" t="s">
        <v>14</v>
      </c>
      <c r="F80" s="247" t="s">
        <v>38</v>
      </c>
      <c r="G80" s="247"/>
      <c r="H80" s="248"/>
      <c r="I80" s="51"/>
      <c r="J80" s="45"/>
      <c r="K80" s="80">
        <v>7.5</v>
      </c>
      <c r="L80" s="81">
        <v>20</v>
      </c>
      <c r="M80" s="82"/>
      <c r="N80" s="106" t="s">
        <v>7</v>
      </c>
    </row>
    <row r="81" spans="1:14" ht="30" customHeight="1">
      <c r="A81" s="1"/>
      <c r="B81" s="67"/>
      <c r="C81" s="5"/>
      <c r="D81" s="9"/>
      <c r="E81" s="247" t="s">
        <v>15</v>
      </c>
      <c r="F81" s="247" t="s">
        <v>39</v>
      </c>
      <c r="G81" s="247"/>
      <c r="H81" s="248"/>
      <c r="I81" s="51"/>
      <c r="J81" s="45"/>
      <c r="K81" s="80">
        <v>7.5</v>
      </c>
      <c r="L81" s="81">
        <v>20</v>
      </c>
      <c r="M81" s="82"/>
      <c r="N81" s="106" t="s">
        <v>7</v>
      </c>
    </row>
    <row r="82" spans="1:14" ht="30" customHeight="1">
      <c r="A82" s="1"/>
      <c r="B82" s="8" t="s">
        <v>123</v>
      </c>
      <c r="C82" s="8" t="s">
        <v>122</v>
      </c>
      <c r="D82" s="213" t="s">
        <v>57</v>
      </c>
      <c r="E82" s="249" t="s">
        <v>45</v>
      </c>
      <c r="F82" s="249"/>
      <c r="G82" s="249"/>
      <c r="H82" s="22"/>
      <c r="I82" s="73"/>
      <c r="J82" s="138"/>
      <c r="K82" s="84" t="s">
        <v>128</v>
      </c>
      <c r="L82" s="23"/>
      <c r="M82" s="23"/>
      <c r="N82" s="94"/>
    </row>
    <row r="83" spans="1:14" ht="30" customHeight="1">
      <c r="A83" s="1"/>
      <c r="B83" s="11"/>
      <c r="C83" s="5"/>
      <c r="D83" s="24" t="s">
        <v>126</v>
      </c>
      <c r="E83" s="25"/>
      <c r="F83" s="25"/>
      <c r="G83" s="25"/>
      <c r="H83" s="26"/>
      <c r="I83" s="71"/>
      <c r="J83" s="72"/>
      <c r="K83" s="93"/>
      <c r="L83" s="18"/>
      <c r="M83" s="18"/>
      <c r="N83" s="19"/>
    </row>
    <row r="84" spans="1:14" ht="30" customHeight="1">
      <c r="A84" s="1"/>
      <c r="B84" s="5"/>
      <c r="C84" s="8" t="s">
        <v>124</v>
      </c>
      <c r="D84" s="137" t="s">
        <v>52</v>
      </c>
      <c r="E84" s="249" t="s">
        <v>46</v>
      </c>
      <c r="F84" s="6"/>
      <c r="G84" s="6"/>
      <c r="H84" s="119"/>
      <c r="I84" s="71"/>
      <c r="J84" s="58"/>
      <c r="K84" s="177"/>
      <c r="L84" s="18"/>
      <c r="M84" s="18"/>
      <c r="N84" s="19"/>
    </row>
    <row r="85" spans="1:14" ht="30" customHeight="1">
      <c r="A85" s="1"/>
      <c r="B85" s="11"/>
      <c r="C85" s="5"/>
      <c r="D85" s="24"/>
      <c r="E85" s="25"/>
      <c r="F85" s="25"/>
      <c r="G85" s="25"/>
      <c r="H85" s="26"/>
      <c r="I85" s="71"/>
      <c r="J85" s="58"/>
      <c r="K85" s="177"/>
      <c r="L85" s="18"/>
      <c r="M85" s="18"/>
      <c r="N85" s="19"/>
    </row>
    <row r="86" spans="1:14" ht="30" customHeight="1">
      <c r="A86" s="1"/>
      <c r="B86" s="5" t="s">
        <v>176</v>
      </c>
      <c r="C86" s="8" t="s">
        <v>114</v>
      </c>
      <c r="D86" s="9"/>
      <c r="E86" s="247"/>
      <c r="F86" s="247"/>
      <c r="G86" s="247"/>
      <c r="H86" s="248"/>
      <c r="I86" s="57"/>
      <c r="J86" s="58"/>
      <c r="K86" s="88"/>
      <c r="L86" s="246"/>
      <c r="M86" s="246"/>
      <c r="N86" s="14"/>
    </row>
    <row r="87" spans="1:14" ht="30" customHeight="1">
      <c r="A87" s="1"/>
      <c r="B87" s="5" t="s">
        <v>185</v>
      </c>
      <c r="C87" s="12" t="s">
        <v>115</v>
      </c>
      <c r="D87" s="85"/>
      <c r="E87" s="247"/>
      <c r="F87" s="247"/>
      <c r="G87" s="247"/>
      <c r="H87" s="248"/>
      <c r="I87" s="57"/>
      <c r="J87" s="58"/>
      <c r="K87" s="86"/>
      <c r="L87" s="87"/>
      <c r="M87" s="56"/>
      <c r="N87" s="14"/>
    </row>
    <row r="88" spans="1:14" ht="30" customHeight="1">
      <c r="A88" s="1"/>
      <c r="B88" s="5"/>
      <c r="C88" s="8" t="s">
        <v>116</v>
      </c>
      <c r="D88" s="9"/>
      <c r="E88" s="247"/>
      <c r="F88" s="247"/>
      <c r="G88" s="247"/>
      <c r="H88" s="248"/>
      <c r="I88" s="57"/>
      <c r="J88" s="58"/>
      <c r="K88" s="88"/>
      <c r="L88" s="246"/>
      <c r="M88" s="246"/>
      <c r="N88" s="14"/>
    </row>
    <row r="89" spans="1:14" ht="30" customHeight="1" thickBot="1">
      <c r="A89" s="216"/>
      <c r="B89" s="217" t="s">
        <v>112</v>
      </c>
      <c r="C89" s="217" t="s">
        <v>251</v>
      </c>
      <c r="D89" s="218"/>
      <c r="E89" s="219"/>
      <c r="F89" s="219"/>
      <c r="G89" s="219"/>
      <c r="H89" s="220"/>
      <c r="I89" s="221"/>
      <c r="J89" s="222"/>
      <c r="K89" s="223"/>
      <c r="L89" s="224"/>
      <c r="M89" s="225"/>
      <c r="N89" s="226"/>
    </row>
    <row r="90" spans="1:14" ht="30" customHeight="1" thickBot="1">
      <c r="A90" s="149" t="s">
        <v>40</v>
      </c>
      <c r="B90" s="151"/>
      <c r="C90" s="151"/>
      <c r="D90" s="204"/>
      <c r="E90" s="152"/>
      <c r="F90" s="152"/>
      <c r="G90" s="152"/>
      <c r="H90" s="153"/>
      <c r="I90" s="143"/>
      <c r="J90" s="144"/>
      <c r="K90" s="145"/>
      <c r="L90" s="227"/>
      <c r="M90" s="228"/>
      <c r="N90" s="229"/>
    </row>
    <row r="91" spans="1:14" ht="30" customHeight="1" thickBot="1">
      <c r="A91" s="1" t="s">
        <v>160</v>
      </c>
      <c r="B91" s="2" t="s">
        <v>198</v>
      </c>
      <c r="C91" s="5"/>
      <c r="D91" s="116"/>
      <c r="E91" s="6"/>
      <c r="F91" s="6"/>
      <c r="G91" s="6"/>
      <c r="H91" s="119"/>
      <c r="I91" s="120"/>
      <c r="J91" s="121"/>
      <c r="K91" s="186"/>
      <c r="L91" s="187"/>
      <c r="M91" s="65"/>
      <c r="N91" s="66"/>
    </row>
    <row r="92" spans="1:14" s="101" customFormat="1" ht="30" customHeight="1" thickBot="1">
      <c r="A92" s="118" t="s">
        <v>41</v>
      </c>
      <c r="B92" s="96"/>
      <c r="C92" s="96"/>
      <c r="D92" s="96"/>
      <c r="E92" s="96"/>
      <c r="F92" s="96"/>
      <c r="G92" s="96"/>
      <c r="H92" s="97"/>
      <c r="I92" s="98"/>
      <c r="J92" s="107"/>
      <c r="K92" s="100"/>
      <c r="L92" s="99"/>
      <c r="M92" s="99"/>
      <c r="N92" s="108"/>
    </row>
    <row r="93" spans="1:14" ht="16.5">
      <c r="A93" s="184" t="s">
        <v>373</v>
      </c>
    </row>
    <row r="94" spans="1:14" ht="16.5">
      <c r="A94" s="95" t="s">
        <v>356</v>
      </c>
    </row>
    <row r="95" spans="1:14" ht="16.5">
      <c r="A95" s="95" t="s">
        <v>255</v>
      </c>
    </row>
  </sheetData>
  <mergeCells count="39">
    <mergeCell ref="F72:H72"/>
    <mergeCell ref="A1:N1"/>
    <mergeCell ref="A2:N2"/>
    <mergeCell ref="E19:H19"/>
    <mergeCell ref="E24:H24"/>
    <mergeCell ref="C3:H3"/>
    <mergeCell ref="H17:H18"/>
    <mergeCell ref="E5:H5"/>
    <mergeCell ref="E25:H25"/>
    <mergeCell ref="E20:G20"/>
    <mergeCell ref="E21:H21"/>
    <mergeCell ref="E22:G22"/>
    <mergeCell ref="E40:G40"/>
    <mergeCell ref="E33:H33"/>
    <mergeCell ref="E50:H50"/>
    <mergeCell ref="A12:A13"/>
    <mergeCell ref="A14:A15"/>
    <mergeCell ref="E37:H37"/>
    <mergeCell ref="E38:H38"/>
    <mergeCell ref="A3:B3"/>
    <mergeCell ref="E39:H39"/>
    <mergeCell ref="E16:H16"/>
    <mergeCell ref="E30:H30"/>
    <mergeCell ref="E35:H35"/>
    <mergeCell ref="E36:H36"/>
    <mergeCell ref="E34:H34"/>
    <mergeCell ref="A69:A70"/>
    <mergeCell ref="E51:H51"/>
    <mergeCell ref="E49:H49"/>
    <mergeCell ref="E54:H54"/>
    <mergeCell ref="E52:H52"/>
    <mergeCell ref="E53:H53"/>
    <mergeCell ref="E55:H55"/>
    <mergeCell ref="E45:H45"/>
    <mergeCell ref="E46:H46"/>
    <mergeCell ref="E47:H47"/>
    <mergeCell ref="A58:A59"/>
    <mergeCell ref="E61:G61"/>
    <mergeCell ref="E48:H48"/>
  </mergeCells>
  <phoneticPr fontId="20"/>
  <dataValidations count="2">
    <dataValidation imeMode="off" allowBlank="1" sqref="I87:M87 J55:L64 K88 M11:M14 I64 L91 I89:M90 K86 I86 I82:K85 I70:M81 I88 I55:I57 L21 L6:L19 M41:M44 I6:K23 M24:M33 I24:L45" xr:uid="{00000000-0002-0000-0100-000000000000}"/>
    <dataValidation imeMode="hiragana" allowBlank="1" sqref="N89:N90 N70:N81" xr:uid="{00000000-0002-0000-0100-000001000000}"/>
  </dataValidations>
  <pageMargins left="0" right="0" top="0.39370078740157483" bottom="0.43307086614173229" header="0.31496062992125984" footer="0.31496062992125984"/>
  <pageSetup paperSize="8" scale="78" fitToHeight="0" orientation="portrait" r:id="rId1"/>
  <rowBreaks count="1" manualBreakCount="1">
    <brk id="47" max="1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82"/>
  <sheetViews>
    <sheetView view="pageBreakPreview" zoomScaleNormal="100" zoomScaleSheetLayoutView="100" workbookViewId="0">
      <selection sqref="A1:N1"/>
    </sheetView>
  </sheetViews>
  <sheetFormatPr defaultColWidth="9" defaultRowHeight="13"/>
  <cols>
    <col min="1" max="1" width="17.7265625" style="29" customWidth="1"/>
    <col min="2" max="2" width="26.453125" style="29" customWidth="1"/>
    <col min="3" max="3" width="28.08984375" style="29" customWidth="1"/>
    <col min="4" max="4" width="2.6328125" style="29" customWidth="1"/>
    <col min="5" max="5" width="2.08984375" style="29" customWidth="1"/>
    <col min="6" max="7" width="9" style="29"/>
    <col min="8" max="8" width="19.26953125" style="29" customWidth="1"/>
    <col min="9" max="9" width="18.26953125" style="29" customWidth="1"/>
    <col min="10" max="11" width="14.7265625" style="29" bestFit="1" customWidth="1"/>
    <col min="12" max="12" width="11.36328125" style="29" customWidth="1"/>
    <col min="13" max="14" width="9" style="29"/>
    <col min="15" max="15" width="8.453125" style="29" customWidth="1"/>
    <col min="16" max="16384" width="9" style="29"/>
  </cols>
  <sheetData>
    <row r="1" spans="1:14" ht="20.149999999999999" customHeight="1">
      <c r="A1" s="406" t="s">
        <v>376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</row>
    <row r="2" spans="1:14" ht="20.149999999999999" customHeight="1">
      <c r="A2" s="407" t="s">
        <v>382</v>
      </c>
      <c r="B2" s="407"/>
      <c r="C2" s="407"/>
      <c r="D2" s="407"/>
      <c r="E2" s="407"/>
      <c r="F2" s="407"/>
      <c r="G2" s="407"/>
      <c r="H2" s="407"/>
      <c r="I2" s="407"/>
      <c r="J2" s="407"/>
      <c r="K2" s="407"/>
      <c r="L2" s="407"/>
      <c r="M2" s="407"/>
      <c r="N2" s="407"/>
    </row>
    <row r="3" spans="1:14" ht="20.149999999999999" customHeight="1" thickBot="1">
      <c r="A3" s="361" t="s">
        <v>368</v>
      </c>
      <c r="B3" s="362"/>
      <c r="C3" s="409" t="s">
        <v>127</v>
      </c>
      <c r="D3" s="409"/>
      <c r="E3" s="409"/>
      <c r="F3" s="409"/>
      <c r="G3" s="409"/>
      <c r="H3" s="409"/>
      <c r="I3" s="30"/>
      <c r="J3" s="31"/>
      <c r="K3" s="31"/>
      <c r="L3" s="31"/>
      <c r="M3" s="31"/>
      <c r="N3" s="31"/>
    </row>
    <row r="4" spans="1:14" ht="29.25" customHeight="1" thickBot="1">
      <c r="A4" s="32" t="s">
        <v>11</v>
      </c>
      <c r="B4" s="33" t="s">
        <v>12</v>
      </c>
      <c r="C4" s="33" t="s">
        <v>13</v>
      </c>
      <c r="D4" s="34"/>
      <c r="E4" s="35"/>
      <c r="F4" s="35"/>
      <c r="G4" s="35"/>
      <c r="H4" s="36"/>
      <c r="I4" s="32" t="s">
        <v>60</v>
      </c>
      <c r="J4" s="37"/>
      <c r="K4" s="38"/>
      <c r="L4" s="38"/>
      <c r="M4" s="38"/>
      <c r="N4" s="102"/>
    </row>
    <row r="5" spans="1:14" ht="29.25" customHeight="1" thickTop="1">
      <c r="A5" s="1" t="s">
        <v>195</v>
      </c>
      <c r="B5" s="3" t="s">
        <v>147</v>
      </c>
      <c r="C5" s="189" t="s">
        <v>215</v>
      </c>
      <c r="D5" s="202" t="s">
        <v>25</v>
      </c>
      <c r="E5" s="421" t="s">
        <v>155</v>
      </c>
      <c r="F5" s="422"/>
      <c r="G5" s="422"/>
      <c r="H5" s="423"/>
      <c r="I5" s="200"/>
      <c r="J5" s="42"/>
      <c r="K5" s="43"/>
      <c r="L5" s="44"/>
      <c r="M5" s="44"/>
      <c r="N5" s="103"/>
    </row>
    <row r="6" spans="1:14" ht="29.25" customHeight="1">
      <c r="A6" s="198" t="s">
        <v>374</v>
      </c>
      <c r="B6" s="11" t="s">
        <v>154</v>
      </c>
      <c r="C6" s="199"/>
      <c r="D6" s="9" t="s">
        <v>204</v>
      </c>
      <c r="E6" s="247" t="s">
        <v>205</v>
      </c>
      <c r="F6" s="247"/>
      <c r="G6" s="247" t="s">
        <v>239</v>
      </c>
      <c r="H6" s="248"/>
      <c r="I6" s="201"/>
      <c r="J6" s="45"/>
      <c r="K6" s="46"/>
      <c r="L6" s="47"/>
      <c r="M6" s="246"/>
      <c r="N6" s="14"/>
    </row>
    <row r="7" spans="1:14" ht="30" customHeight="1">
      <c r="A7" s="214"/>
      <c r="B7" s="16" t="s">
        <v>92</v>
      </c>
      <c r="C7" s="8" t="s">
        <v>223</v>
      </c>
      <c r="D7" s="9" t="s">
        <v>65</v>
      </c>
      <c r="E7" s="387" t="s">
        <v>67</v>
      </c>
      <c r="F7" s="401"/>
      <c r="G7" s="401"/>
      <c r="H7" s="402"/>
      <c r="I7" s="4"/>
      <c r="J7" s="10"/>
      <c r="K7" s="246"/>
      <c r="L7" s="246"/>
      <c r="M7" s="246"/>
      <c r="N7" s="14"/>
    </row>
    <row r="8" spans="1:14" ht="30" customHeight="1">
      <c r="A8" s="214"/>
      <c r="B8" s="17" t="s">
        <v>77</v>
      </c>
      <c r="C8" s="5"/>
      <c r="D8" s="9" t="s">
        <v>14</v>
      </c>
      <c r="E8" s="247" t="s">
        <v>61</v>
      </c>
      <c r="F8" s="247"/>
      <c r="G8" s="247"/>
      <c r="H8" s="248"/>
      <c r="I8" s="51"/>
      <c r="J8" s="45"/>
      <c r="K8" s="52"/>
      <c r="L8" s="54">
        <v>0</v>
      </c>
      <c r="M8" s="246"/>
      <c r="N8" s="14"/>
    </row>
    <row r="9" spans="1:14" ht="30" customHeight="1">
      <c r="A9" s="214"/>
      <c r="B9" s="17"/>
      <c r="C9" s="5"/>
      <c r="D9" s="9" t="s">
        <v>15</v>
      </c>
      <c r="E9" s="247"/>
      <c r="F9" s="247"/>
      <c r="G9" s="247"/>
      <c r="H9" s="248"/>
      <c r="I9" s="51"/>
      <c r="J9" s="45"/>
      <c r="K9" s="52"/>
      <c r="L9" s="54">
        <v>0</v>
      </c>
      <c r="M9" s="246"/>
      <c r="N9" s="14"/>
    </row>
    <row r="10" spans="1:14" ht="30" customHeight="1">
      <c r="A10" s="214"/>
      <c r="B10" s="17"/>
      <c r="C10" s="5"/>
      <c r="D10" s="9" t="s">
        <v>16</v>
      </c>
      <c r="E10" s="247"/>
      <c r="F10" s="247"/>
      <c r="G10" s="247"/>
      <c r="H10" s="248"/>
      <c r="I10" s="51"/>
      <c r="J10" s="45"/>
      <c r="K10" s="52"/>
      <c r="L10" s="54">
        <v>0</v>
      </c>
      <c r="M10" s="246"/>
      <c r="N10" s="14"/>
    </row>
    <row r="11" spans="1:14" ht="30" customHeight="1">
      <c r="A11" s="214"/>
      <c r="B11" s="236"/>
      <c r="C11" s="11"/>
      <c r="D11" s="9" t="s">
        <v>48</v>
      </c>
      <c r="E11" s="247"/>
      <c r="F11" s="247"/>
      <c r="G11" s="247"/>
      <c r="H11" s="248"/>
      <c r="I11" s="51"/>
      <c r="J11" s="45"/>
      <c r="K11" s="52"/>
      <c r="L11" s="246"/>
      <c r="M11" s="246"/>
      <c r="N11" s="14"/>
    </row>
    <row r="12" spans="1:14" ht="30" customHeight="1">
      <c r="A12" s="214"/>
      <c r="B12" s="235"/>
      <c r="C12" s="5" t="s">
        <v>201</v>
      </c>
      <c r="D12" s="9"/>
      <c r="E12" s="247"/>
      <c r="F12" s="247"/>
      <c r="G12" s="247"/>
      <c r="H12" s="248"/>
      <c r="I12" s="51"/>
      <c r="J12" s="45"/>
      <c r="K12" s="52"/>
      <c r="L12" s="246"/>
      <c r="M12" s="246"/>
      <c r="N12" s="14"/>
    </row>
    <row r="13" spans="1:14" ht="30" customHeight="1">
      <c r="A13" s="214"/>
      <c r="B13" s="215" t="s">
        <v>252</v>
      </c>
      <c r="C13" s="8" t="s">
        <v>93</v>
      </c>
      <c r="D13" s="9" t="s">
        <v>25</v>
      </c>
      <c r="E13" s="387" t="s">
        <v>94</v>
      </c>
      <c r="F13" s="387"/>
      <c r="G13" s="387"/>
      <c r="H13" s="402"/>
      <c r="I13" s="51"/>
      <c r="J13" s="53"/>
      <c r="K13" s="54"/>
      <c r="L13" s="54">
        <v>0</v>
      </c>
      <c r="M13" s="246"/>
      <c r="N13" s="14"/>
    </row>
    <row r="14" spans="1:14" ht="30" customHeight="1">
      <c r="A14" s="214"/>
      <c r="B14" s="3"/>
      <c r="C14" s="17"/>
      <c r="D14" s="13" t="s">
        <v>26</v>
      </c>
      <c r="E14" s="419" t="s">
        <v>95</v>
      </c>
      <c r="F14" s="419"/>
      <c r="G14" s="419"/>
      <c r="H14" s="420"/>
      <c r="I14" s="51"/>
      <c r="J14" s="109"/>
      <c r="K14" s="110"/>
      <c r="L14" s="59"/>
      <c r="M14" s="246"/>
      <c r="N14" s="14"/>
    </row>
    <row r="15" spans="1:14" ht="30" customHeight="1">
      <c r="A15" s="214"/>
      <c r="B15" s="64"/>
      <c r="C15" s="20"/>
      <c r="D15" s="239" t="s">
        <v>28</v>
      </c>
      <c r="E15" s="394" t="s">
        <v>105</v>
      </c>
      <c r="F15" s="394"/>
      <c r="G15" s="394"/>
      <c r="H15" s="19"/>
      <c r="I15" s="51"/>
      <c r="J15" s="113"/>
      <c r="K15" s="110"/>
      <c r="L15" s="243"/>
      <c r="M15" s="18"/>
      <c r="N15" s="19"/>
    </row>
    <row r="16" spans="1:14" ht="30" customHeight="1">
      <c r="A16" s="214"/>
      <c r="B16" s="3"/>
      <c r="C16" s="5" t="s">
        <v>240</v>
      </c>
      <c r="D16" s="9" t="s">
        <v>230</v>
      </c>
      <c r="E16" s="387" t="s">
        <v>234</v>
      </c>
      <c r="F16" s="388"/>
      <c r="G16" s="388"/>
      <c r="H16" s="389"/>
      <c r="I16" s="51"/>
      <c r="J16" s="45"/>
      <c r="K16" s="68"/>
      <c r="L16" s="52">
        <v>0</v>
      </c>
      <c r="M16" s="246"/>
      <c r="N16" s="14"/>
    </row>
    <row r="17" spans="1:14" ht="30" customHeight="1">
      <c r="A17" s="214"/>
      <c r="B17" s="3"/>
      <c r="C17" s="5"/>
      <c r="D17" s="9" t="s">
        <v>231</v>
      </c>
      <c r="E17" s="387" t="s">
        <v>232</v>
      </c>
      <c r="F17" s="388"/>
      <c r="G17" s="388"/>
      <c r="H17" s="389"/>
      <c r="I17" s="51"/>
      <c r="J17" s="45"/>
      <c r="K17" s="115">
        <v>1</v>
      </c>
      <c r="L17" s="69"/>
      <c r="M17" s="246"/>
      <c r="N17" s="14"/>
    </row>
    <row r="18" spans="1:14" ht="30" customHeight="1">
      <c r="A18" s="214"/>
      <c r="B18" s="3"/>
      <c r="C18" s="17"/>
      <c r="D18" s="251" t="s">
        <v>233</v>
      </c>
      <c r="E18" s="387" t="s">
        <v>235</v>
      </c>
      <c r="F18" s="388"/>
      <c r="G18" s="388"/>
      <c r="H18" s="389"/>
      <c r="I18" s="51"/>
      <c r="J18" s="45"/>
      <c r="K18" s="60"/>
      <c r="L18" s="52">
        <v>0</v>
      </c>
      <c r="M18" s="246"/>
      <c r="N18" s="14"/>
    </row>
    <row r="19" spans="1:14" ht="30" customHeight="1">
      <c r="A19" s="214"/>
      <c r="B19" s="8" t="s">
        <v>220</v>
      </c>
      <c r="C19" s="8" t="s">
        <v>249</v>
      </c>
      <c r="D19" s="21" t="s">
        <v>25</v>
      </c>
      <c r="E19" s="393" t="s">
        <v>121</v>
      </c>
      <c r="F19" s="394"/>
      <c r="G19" s="394"/>
      <c r="H19" s="22"/>
      <c r="I19" s="51"/>
      <c r="J19" s="111"/>
      <c r="K19" s="114"/>
      <c r="L19" s="54">
        <v>0</v>
      </c>
      <c r="M19" s="23"/>
      <c r="N19" s="94"/>
    </row>
    <row r="20" spans="1:14" ht="30" customHeight="1" thickBot="1">
      <c r="A20" s="214"/>
      <c r="B20" s="203"/>
      <c r="C20" s="5"/>
      <c r="D20" s="9" t="s">
        <v>194</v>
      </c>
      <c r="E20" s="393" t="s">
        <v>193</v>
      </c>
      <c r="F20" s="394"/>
      <c r="G20" s="394"/>
      <c r="H20" s="248"/>
      <c r="I20" s="51"/>
      <c r="J20" s="45"/>
      <c r="K20" s="114"/>
      <c r="L20" s="54"/>
      <c r="M20" s="61"/>
      <c r="N20" s="14"/>
    </row>
    <row r="21" spans="1:14" ht="29.25" customHeight="1" thickBot="1">
      <c r="A21" s="149" t="s">
        <v>40</v>
      </c>
      <c r="B21" s="139"/>
      <c r="C21" s="140"/>
      <c r="D21" s="141"/>
      <c r="E21" s="142"/>
      <c r="F21" s="209"/>
      <c r="G21" s="209"/>
      <c r="H21" s="210"/>
      <c r="I21" s="143"/>
      <c r="J21" s="144"/>
      <c r="K21" s="145"/>
      <c r="L21" s="146"/>
      <c r="M21" s="147"/>
      <c r="N21" s="148"/>
    </row>
    <row r="22" spans="1:14" ht="29.25" customHeight="1">
      <c r="A22" s="179" t="s">
        <v>137</v>
      </c>
      <c r="B22" s="206" t="s">
        <v>253</v>
      </c>
      <c r="C22" s="5" t="s">
        <v>96</v>
      </c>
      <c r="D22" s="24" t="s">
        <v>189</v>
      </c>
      <c r="E22" s="25" t="s">
        <v>42</v>
      </c>
      <c r="F22" s="25"/>
      <c r="G22" s="25"/>
      <c r="H22" s="26"/>
      <c r="I22" s="74"/>
      <c r="J22" s="75"/>
      <c r="K22" s="150"/>
      <c r="L22" s="207">
        <v>0</v>
      </c>
      <c r="M22" s="18"/>
      <c r="N22" s="19"/>
    </row>
    <row r="23" spans="1:14" ht="29.25" customHeight="1">
      <c r="A23" s="1" t="s">
        <v>144</v>
      </c>
      <c r="B23" s="112"/>
      <c r="C23" s="5"/>
      <c r="D23" s="9" t="s">
        <v>26</v>
      </c>
      <c r="E23" s="247" t="s">
        <v>43</v>
      </c>
      <c r="F23" s="247"/>
      <c r="G23" s="247"/>
      <c r="H23" s="248"/>
      <c r="I23" s="51"/>
      <c r="J23" s="53"/>
      <c r="K23" s="54"/>
      <c r="L23" s="207">
        <v>0</v>
      </c>
      <c r="M23" s="56"/>
      <c r="N23" s="104"/>
    </row>
    <row r="24" spans="1:14" ht="29.25" customHeight="1">
      <c r="A24" s="117"/>
      <c r="B24" s="112"/>
      <c r="C24" s="5"/>
      <c r="D24" s="9" t="s">
        <v>28</v>
      </c>
      <c r="E24" s="247" t="s">
        <v>44</v>
      </c>
      <c r="F24" s="247"/>
      <c r="G24" s="247"/>
      <c r="H24" s="248"/>
      <c r="I24" s="51"/>
      <c r="J24" s="53"/>
      <c r="K24" s="81"/>
      <c r="L24" s="207">
        <v>0</v>
      </c>
      <c r="M24" s="56"/>
      <c r="N24" s="104"/>
    </row>
    <row r="25" spans="1:14" ht="29.25" customHeight="1">
      <c r="A25" s="117"/>
      <c r="B25" s="3"/>
      <c r="C25" s="8" t="s">
        <v>97</v>
      </c>
      <c r="D25" s="9" t="s">
        <v>25</v>
      </c>
      <c r="E25" s="246" t="s">
        <v>341</v>
      </c>
      <c r="F25" s="246"/>
      <c r="G25" s="246"/>
      <c r="H25" s="197"/>
      <c r="I25" s="51"/>
      <c r="J25" s="45"/>
      <c r="K25" s="62"/>
      <c r="L25" s="54">
        <v>0</v>
      </c>
      <c r="M25" s="246"/>
      <c r="N25" s="14"/>
    </row>
    <row r="26" spans="1:14" ht="29.25" customHeight="1">
      <c r="A26" s="117"/>
      <c r="B26" s="6"/>
      <c r="C26" s="16" t="s">
        <v>143</v>
      </c>
      <c r="D26" s="9" t="s">
        <v>25</v>
      </c>
      <c r="E26" s="246" t="s">
        <v>342</v>
      </c>
      <c r="F26" s="246"/>
      <c r="G26" s="246"/>
      <c r="H26" s="410" t="s">
        <v>359</v>
      </c>
      <c r="I26" s="51"/>
      <c r="J26" s="45"/>
      <c r="K26" s="60"/>
      <c r="L26" s="54">
        <v>0</v>
      </c>
      <c r="M26" s="246"/>
      <c r="N26" s="14"/>
    </row>
    <row r="27" spans="1:14" ht="29.25" customHeight="1">
      <c r="A27" s="117"/>
      <c r="B27" s="6"/>
      <c r="C27" s="17"/>
      <c r="D27" s="9" t="s">
        <v>26</v>
      </c>
      <c r="E27" s="247" t="s">
        <v>343</v>
      </c>
      <c r="F27" s="247"/>
      <c r="G27" s="247"/>
      <c r="H27" s="411"/>
      <c r="I27" s="51"/>
      <c r="J27" s="45"/>
      <c r="K27" s="60"/>
      <c r="L27" s="54">
        <v>0</v>
      </c>
      <c r="M27" s="246"/>
      <c r="N27" s="14"/>
    </row>
    <row r="28" spans="1:14" ht="29.25" customHeight="1">
      <c r="A28" s="117"/>
      <c r="B28" s="5"/>
      <c r="C28" s="8" t="s">
        <v>224</v>
      </c>
      <c r="D28" s="9" t="s">
        <v>25</v>
      </c>
      <c r="E28" s="419" t="s">
        <v>95</v>
      </c>
      <c r="F28" s="419"/>
      <c r="G28" s="419"/>
      <c r="H28" s="420"/>
      <c r="I28" s="51"/>
      <c r="J28" s="53"/>
      <c r="K28" s="54"/>
      <c r="L28" s="246"/>
      <c r="M28" s="246"/>
      <c r="N28" s="14"/>
    </row>
    <row r="29" spans="1:14" ht="29.25" customHeight="1">
      <c r="A29" s="117"/>
      <c r="B29" s="242"/>
      <c r="C29" s="241"/>
      <c r="D29" s="13" t="s">
        <v>26</v>
      </c>
      <c r="E29" s="403" t="s">
        <v>98</v>
      </c>
      <c r="F29" s="401"/>
      <c r="G29" s="401"/>
      <c r="H29" s="402"/>
      <c r="I29" s="51"/>
      <c r="J29" s="109"/>
      <c r="K29" s="110"/>
      <c r="L29" s="59"/>
      <c r="M29" s="246"/>
      <c r="N29" s="14"/>
    </row>
    <row r="30" spans="1:14" ht="29.25" customHeight="1">
      <c r="A30" s="117"/>
      <c r="B30" s="233"/>
      <c r="C30" s="250" t="s">
        <v>237</v>
      </c>
      <c r="D30" s="239" t="s">
        <v>25</v>
      </c>
      <c r="E30" s="246" t="s">
        <v>238</v>
      </c>
      <c r="F30" s="246"/>
      <c r="G30" s="246"/>
      <c r="H30" s="19"/>
      <c r="I30" s="51"/>
      <c r="J30" s="113"/>
      <c r="K30" s="110"/>
      <c r="L30" s="246"/>
      <c r="M30" s="246"/>
      <c r="N30" s="14"/>
    </row>
    <row r="31" spans="1:14" ht="29.25" customHeight="1">
      <c r="A31" s="117"/>
      <c r="B31" s="3" t="s">
        <v>197</v>
      </c>
      <c r="C31" s="5" t="s">
        <v>225</v>
      </c>
      <c r="D31" s="9" t="s">
        <v>25</v>
      </c>
      <c r="E31" s="246" t="s">
        <v>36</v>
      </c>
      <c r="F31" s="246"/>
      <c r="G31" s="246"/>
      <c r="H31" s="248"/>
      <c r="I31" s="51"/>
      <c r="J31" s="45"/>
      <c r="K31" s="114"/>
      <c r="L31" s="61"/>
      <c r="M31" s="61"/>
      <c r="N31" s="14"/>
    </row>
    <row r="32" spans="1:14" ht="29.25" customHeight="1">
      <c r="A32" s="117"/>
      <c r="B32" s="234"/>
      <c r="C32" s="16" t="s">
        <v>226</v>
      </c>
      <c r="D32" s="9" t="s">
        <v>25</v>
      </c>
      <c r="E32" s="246" t="s">
        <v>37</v>
      </c>
      <c r="F32" s="246"/>
      <c r="G32" s="246"/>
      <c r="H32" s="248"/>
      <c r="I32" s="51"/>
      <c r="J32" s="53"/>
      <c r="K32" s="81"/>
      <c r="L32" s="54"/>
      <c r="M32" s="61"/>
      <c r="N32" s="14"/>
    </row>
    <row r="33" spans="1:14" ht="30" customHeight="1">
      <c r="A33" s="117"/>
      <c r="B33" s="3"/>
      <c r="C33" s="8" t="s">
        <v>190</v>
      </c>
      <c r="D33" s="9" t="s">
        <v>25</v>
      </c>
      <c r="E33" s="408" t="s">
        <v>203</v>
      </c>
      <c r="F33" s="388"/>
      <c r="G33" s="388"/>
      <c r="H33" s="389"/>
      <c r="I33" s="51"/>
      <c r="J33" s="45"/>
      <c r="K33" s="115"/>
      <c r="L33" s="54"/>
      <c r="M33" s="61"/>
      <c r="N33" s="14"/>
    </row>
    <row r="34" spans="1:14" ht="30" customHeight="1">
      <c r="A34" s="117"/>
      <c r="B34" s="3"/>
      <c r="C34" s="17"/>
      <c r="D34" s="13" t="s">
        <v>206</v>
      </c>
      <c r="E34" s="403" t="s">
        <v>213</v>
      </c>
      <c r="F34" s="388"/>
      <c r="G34" s="388"/>
      <c r="H34" s="389"/>
      <c r="I34" s="15"/>
      <c r="J34" s="10"/>
      <c r="K34" s="246"/>
      <c r="L34" s="54">
        <v>0</v>
      </c>
      <c r="M34" s="246"/>
      <c r="N34" s="14"/>
    </row>
    <row r="35" spans="1:14" ht="30" customHeight="1">
      <c r="A35" s="117"/>
      <c r="B35" s="3"/>
      <c r="C35" s="8" t="s">
        <v>170</v>
      </c>
      <c r="D35" s="9" t="s">
        <v>25</v>
      </c>
      <c r="E35" s="387" t="s">
        <v>202</v>
      </c>
      <c r="F35" s="388"/>
      <c r="G35" s="388"/>
      <c r="H35" s="389"/>
      <c r="I35" s="51"/>
      <c r="J35" s="45"/>
      <c r="K35" s="115"/>
      <c r="L35" s="54"/>
      <c r="M35" s="246"/>
      <c r="N35" s="14"/>
    </row>
    <row r="36" spans="1:14" ht="30" customHeight="1">
      <c r="A36" s="117"/>
      <c r="B36" s="3"/>
      <c r="C36" s="17"/>
      <c r="D36" s="13" t="s">
        <v>204</v>
      </c>
      <c r="E36" s="408" t="s">
        <v>169</v>
      </c>
      <c r="F36" s="388"/>
      <c r="G36" s="388"/>
      <c r="H36" s="389"/>
      <c r="I36" s="51"/>
      <c r="J36" s="53"/>
      <c r="K36" s="54"/>
      <c r="L36" s="55"/>
      <c r="M36" s="246"/>
      <c r="N36" s="14"/>
    </row>
    <row r="37" spans="1:14" ht="29.25" customHeight="1">
      <c r="A37" s="117"/>
      <c r="B37" s="8" t="s">
        <v>196</v>
      </c>
      <c r="C37" s="8" t="s">
        <v>249</v>
      </c>
      <c r="D37" s="21" t="s">
        <v>25</v>
      </c>
      <c r="E37" s="393" t="s">
        <v>246</v>
      </c>
      <c r="F37" s="394"/>
      <c r="G37" s="394"/>
      <c r="H37" s="22"/>
      <c r="I37" s="51"/>
      <c r="J37" s="113"/>
      <c r="K37" s="114"/>
      <c r="L37" s="54">
        <v>0</v>
      </c>
      <c r="M37" s="23"/>
      <c r="N37" s="94"/>
    </row>
    <row r="38" spans="1:14" ht="29.25" customHeight="1">
      <c r="A38" s="117"/>
      <c r="B38" s="67"/>
      <c r="C38" s="5"/>
      <c r="D38" s="9" t="s">
        <v>26</v>
      </c>
      <c r="E38" s="246" t="s">
        <v>192</v>
      </c>
      <c r="F38" s="246"/>
      <c r="G38" s="246"/>
      <c r="H38" s="248"/>
      <c r="I38" s="51"/>
      <c r="J38" s="45"/>
      <c r="K38" s="114"/>
      <c r="L38" s="54">
        <v>0</v>
      </c>
      <c r="M38" s="61"/>
      <c r="N38" s="14"/>
    </row>
    <row r="39" spans="1:14" ht="29.25" customHeight="1">
      <c r="A39" s="117"/>
      <c r="B39" s="199"/>
      <c r="C39" s="5"/>
      <c r="D39" s="9" t="s">
        <v>28</v>
      </c>
      <c r="E39" s="246" t="s">
        <v>191</v>
      </c>
      <c r="F39" s="246"/>
      <c r="G39" s="246"/>
      <c r="H39" s="248"/>
      <c r="I39" s="51"/>
      <c r="J39" s="45"/>
      <c r="K39" s="114"/>
      <c r="L39" s="54">
        <v>0</v>
      </c>
      <c r="M39" s="61"/>
      <c r="N39" s="14"/>
    </row>
    <row r="40" spans="1:14" ht="29.25" customHeight="1">
      <c r="A40" s="117"/>
      <c r="B40" s="199"/>
      <c r="C40" s="5"/>
      <c r="D40" s="13" t="s">
        <v>30</v>
      </c>
      <c r="E40" s="403" t="s">
        <v>211</v>
      </c>
      <c r="F40" s="401"/>
      <c r="G40" s="401"/>
      <c r="H40" s="402"/>
      <c r="I40" s="51"/>
      <c r="J40" s="45"/>
      <c r="K40" s="114"/>
      <c r="L40" s="54"/>
      <c r="M40" s="61"/>
      <c r="N40" s="14"/>
    </row>
    <row r="41" spans="1:14" ht="30" customHeight="1">
      <c r="A41" s="117"/>
      <c r="B41" s="8" t="s">
        <v>207</v>
      </c>
      <c r="C41" s="8" t="s">
        <v>212</v>
      </c>
      <c r="D41" s="21" t="s">
        <v>25</v>
      </c>
      <c r="E41" s="387" t="s">
        <v>209</v>
      </c>
      <c r="F41" s="388"/>
      <c r="G41" s="388"/>
      <c r="H41" s="389"/>
      <c r="I41" s="51"/>
      <c r="J41" s="45"/>
      <c r="K41" s="115"/>
      <c r="L41" s="54"/>
      <c r="M41" s="246"/>
      <c r="N41" s="14"/>
    </row>
    <row r="42" spans="1:14" ht="29.25" customHeight="1">
      <c r="A42" s="117"/>
      <c r="B42" s="5"/>
      <c r="C42" s="5"/>
      <c r="D42" s="9" t="s">
        <v>26</v>
      </c>
      <c r="E42" s="388" t="s">
        <v>210</v>
      </c>
      <c r="F42" s="390"/>
      <c r="G42" s="390"/>
      <c r="H42" s="391"/>
      <c r="I42" s="74"/>
      <c r="J42" s="76"/>
      <c r="K42" s="77"/>
      <c r="L42" s="208"/>
      <c r="M42" s="78"/>
      <c r="N42" s="19"/>
    </row>
    <row r="43" spans="1:14" ht="29.25" customHeight="1">
      <c r="A43" s="117"/>
      <c r="B43" s="237"/>
      <c r="C43" s="11"/>
      <c r="D43" s="13" t="s">
        <v>28</v>
      </c>
      <c r="E43" s="403" t="s">
        <v>211</v>
      </c>
      <c r="F43" s="401"/>
      <c r="G43" s="401"/>
      <c r="H43" s="402"/>
      <c r="I43" s="51"/>
      <c r="J43" s="45"/>
      <c r="K43" s="114"/>
      <c r="L43" s="54"/>
      <c r="M43" s="61"/>
      <c r="N43" s="14"/>
    </row>
    <row r="44" spans="1:14" ht="29.25" customHeight="1">
      <c r="A44" s="117"/>
      <c r="B44" s="116" t="s">
        <v>208</v>
      </c>
      <c r="C44" s="5" t="s">
        <v>178</v>
      </c>
      <c r="D44" s="21" t="s">
        <v>25</v>
      </c>
      <c r="E44" s="388" t="s">
        <v>104</v>
      </c>
      <c r="F44" s="388"/>
      <c r="G44" s="388"/>
      <c r="H44" s="389"/>
      <c r="I44" s="7"/>
      <c r="J44" s="27"/>
      <c r="K44" s="18"/>
      <c r="L44" s="18"/>
      <c r="M44" s="18"/>
      <c r="N44" s="19"/>
    </row>
    <row r="45" spans="1:14" ht="29.25" customHeight="1">
      <c r="A45" s="117"/>
      <c r="B45" s="116"/>
      <c r="C45" s="5"/>
      <c r="D45" s="9" t="s">
        <v>26</v>
      </c>
      <c r="E45" s="390" t="s">
        <v>100</v>
      </c>
      <c r="F45" s="390"/>
      <c r="G45" s="390"/>
      <c r="H45" s="391"/>
      <c r="I45" s="7"/>
      <c r="J45" s="27"/>
      <c r="K45" s="18"/>
      <c r="L45" s="18"/>
      <c r="M45" s="18"/>
      <c r="N45" s="19"/>
    </row>
    <row r="46" spans="1:14" ht="29.25" customHeight="1">
      <c r="A46" s="117"/>
      <c r="B46" s="116"/>
      <c r="C46" s="5"/>
      <c r="D46" s="9" t="s">
        <v>28</v>
      </c>
      <c r="E46" s="390" t="s">
        <v>221</v>
      </c>
      <c r="F46" s="390"/>
      <c r="G46" s="390"/>
      <c r="H46" s="391"/>
      <c r="I46" s="7"/>
      <c r="J46" s="27"/>
      <c r="K46" s="18"/>
      <c r="L46" s="18"/>
      <c r="M46" s="18"/>
      <c r="N46" s="19"/>
    </row>
    <row r="47" spans="1:14" ht="29.25" customHeight="1">
      <c r="A47" s="117"/>
      <c r="B47" s="116"/>
      <c r="C47" s="5"/>
      <c r="D47" s="9" t="s">
        <v>164</v>
      </c>
      <c r="E47" s="390" t="s">
        <v>99</v>
      </c>
      <c r="F47" s="390"/>
      <c r="G47" s="390"/>
      <c r="H47" s="391"/>
      <c r="I47" s="7"/>
      <c r="J47" s="27"/>
      <c r="K47" s="18"/>
      <c r="L47" s="18"/>
      <c r="M47" s="18"/>
      <c r="N47" s="19"/>
    </row>
    <row r="48" spans="1:14" ht="29.25" customHeight="1">
      <c r="A48" s="117"/>
      <c r="B48" s="116"/>
      <c r="C48" s="11"/>
      <c r="D48" s="9" t="s">
        <v>32</v>
      </c>
      <c r="E48" s="390" t="s">
        <v>102</v>
      </c>
      <c r="F48" s="390"/>
      <c r="G48" s="390"/>
      <c r="H48" s="391"/>
      <c r="I48" s="7"/>
      <c r="J48" s="27"/>
      <c r="K48" s="18"/>
      <c r="L48" s="18"/>
      <c r="M48" s="18"/>
      <c r="N48" s="19"/>
    </row>
    <row r="49" spans="1:14" ht="29.25" customHeight="1">
      <c r="A49" s="117"/>
      <c r="B49" s="116"/>
      <c r="C49" s="5" t="s">
        <v>179</v>
      </c>
      <c r="D49" s="21" t="s">
        <v>25</v>
      </c>
      <c r="E49" s="390" t="s">
        <v>103</v>
      </c>
      <c r="F49" s="388"/>
      <c r="G49" s="388"/>
      <c r="H49" s="389"/>
      <c r="I49" s="7"/>
      <c r="J49" s="27"/>
      <c r="K49" s="18"/>
      <c r="L49" s="18"/>
      <c r="M49" s="18"/>
      <c r="N49" s="19"/>
    </row>
    <row r="50" spans="1:14" ht="29.25" customHeight="1">
      <c r="A50" s="117"/>
      <c r="B50" s="116"/>
      <c r="C50" s="5"/>
      <c r="D50" s="9" t="s">
        <v>26</v>
      </c>
      <c r="E50" s="390" t="s">
        <v>101</v>
      </c>
      <c r="F50" s="390"/>
      <c r="G50" s="390"/>
      <c r="H50" s="391"/>
      <c r="I50" s="7"/>
      <c r="J50" s="27"/>
      <c r="K50" s="18"/>
      <c r="L50" s="18"/>
      <c r="M50" s="18"/>
      <c r="N50" s="19"/>
    </row>
    <row r="51" spans="1:14" ht="29.25" customHeight="1" thickBot="1">
      <c r="A51" s="117"/>
      <c r="B51" s="3"/>
      <c r="C51" s="12" t="s">
        <v>180</v>
      </c>
      <c r="D51" s="24" t="s">
        <v>52</v>
      </c>
      <c r="E51" s="416" t="s">
        <v>105</v>
      </c>
      <c r="F51" s="417"/>
      <c r="G51" s="417"/>
      <c r="H51" s="418"/>
      <c r="I51" s="51"/>
      <c r="J51" s="45"/>
      <c r="K51" s="115"/>
      <c r="L51" s="54"/>
      <c r="M51" s="18"/>
      <c r="N51" s="19"/>
    </row>
    <row r="52" spans="1:14" ht="29.25" customHeight="1" thickBot="1">
      <c r="A52" s="149" t="s">
        <v>40</v>
      </c>
      <c r="B52" s="139"/>
      <c r="C52" s="140"/>
      <c r="D52" s="141"/>
      <c r="E52" s="160"/>
      <c r="F52" s="209"/>
      <c r="G52" s="209"/>
      <c r="H52" s="210"/>
      <c r="I52" s="143"/>
      <c r="J52" s="144"/>
      <c r="K52" s="145"/>
      <c r="L52" s="146"/>
      <c r="M52" s="147"/>
      <c r="N52" s="148"/>
    </row>
    <row r="53" spans="1:14" ht="29.25" customHeight="1">
      <c r="A53" s="125" t="s">
        <v>222</v>
      </c>
      <c r="B53" s="126" t="s">
        <v>53</v>
      </c>
      <c r="C53" s="127" t="s">
        <v>107</v>
      </c>
      <c r="D53" s="128"/>
      <c r="E53" s="129"/>
      <c r="F53" s="129"/>
      <c r="G53" s="129"/>
      <c r="H53" s="130"/>
      <c r="I53" s="131"/>
      <c r="J53" s="132"/>
      <c r="K53" s="133"/>
      <c r="L53" s="133"/>
      <c r="M53" s="133"/>
      <c r="N53" s="134"/>
    </row>
    <row r="54" spans="1:14" ht="29.25" customHeight="1">
      <c r="A54" s="179" t="s">
        <v>188</v>
      </c>
      <c r="B54" s="11"/>
      <c r="C54" s="11" t="s">
        <v>108</v>
      </c>
      <c r="D54" s="24" t="s">
        <v>58</v>
      </c>
      <c r="E54" s="25"/>
      <c r="F54" s="25"/>
      <c r="G54" s="25"/>
      <c r="H54" s="26"/>
      <c r="I54" s="7"/>
      <c r="J54" s="27"/>
      <c r="K54" s="18"/>
      <c r="L54" s="18"/>
      <c r="M54" s="18"/>
      <c r="N54" s="19"/>
    </row>
    <row r="55" spans="1:14" ht="41.25" customHeight="1">
      <c r="A55" s="183" t="s">
        <v>142</v>
      </c>
      <c r="B55" s="230" t="s">
        <v>54</v>
      </c>
      <c r="C55" s="12" t="s">
        <v>109</v>
      </c>
      <c r="D55" s="9"/>
      <c r="E55" s="247"/>
      <c r="F55" s="247"/>
      <c r="G55" s="25"/>
      <c r="H55" s="26"/>
      <c r="I55" s="7"/>
      <c r="J55" s="27"/>
      <c r="K55" s="18"/>
      <c r="L55" s="18"/>
      <c r="M55" s="18"/>
      <c r="N55" s="19"/>
    </row>
    <row r="56" spans="1:14" ht="29.25" customHeight="1">
      <c r="A56" s="1"/>
      <c r="B56" s="28"/>
      <c r="C56" s="11" t="s">
        <v>250</v>
      </c>
      <c r="D56" s="24"/>
      <c r="E56" s="25"/>
      <c r="F56" s="25"/>
      <c r="G56" s="25"/>
      <c r="H56" s="26"/>
      <c r="I56" s="7"/>
      <c r="J56" s="27"/>
      <c r="K56" s="18"/>
      <c r="L56" s="18"/>
      <c r="M56" s="18"/>
      <c r="N56" s="19"/>
    </row>
    <row r="57" spans="1:14" ht="29.25" customHeight="1">
      <c r="A57" s="395"/>
      <c r="B57" s="79" t="s">
        <v>106</v>
      </c>
      <c r="C57" s="8" t="s">
        <v>110</v>
      </c>
      <c r="D57" s="9" t="s">
        <v>52</v>
      </c>
      <c r="E57" s="247" t="s">
        <v>1</v>
      </c>
      <c r="F57" s="247"/>
      <c r="G57" s="247"/>
      <c r="H57" s="248"/>
      <c r="I57" s="4"/>
      <c r="J57" s="10"/>
      <c r="K57" s="246"/>
      <c r="L57" s="246"/>
      <c r="M57" s="246"/>
      <c r="N57" s="14"/>
    </row>
    <row r="58" spans="1:14" ht="29.25" customHeight="1">
      <c r="A58" s="396"/>
      <c r="B58" s="67"/>
      <c r="C58" s="5"/>
      <c r="D58" s="9"/>
      <c r="E58" s="247" t="s">
        <v>14</v>
      </c>
      <c r="F58" s="247" t="s">
        <v>2</v>
      </c>
      <c r="G58" s="247"/>
      <c r="H58" s="248"/>
      <c r="I58" s="51"/>
      <c r="J58" s="45"/>
      <c r="K58" s="80">
        <v>7.5</v>
      </c>
      <c r="L58" s="81">
        <v>20</v>
      </c>
      <c r="M58" s="82"/>
      <c r="N58" s="106" t="s">
        <v>7</v>
      </c>
    </row>
    <row r="59" spans="1:14" ht="30" customHeight="1">
      <c r="A59" s="1"/>
      <c r="B59" s="67"/>
      <c r="C59" s="5"/>
      <c r="D59" s="9"/>
      <c r="E59" s="247" t="s">
        <v>15</v>
      </c>
      <c r="F59" s="247" t="s">
        <v>3</v>
      </c>
      <c r="G59" s="247"/>
      <c r="H59" s="248"/>
      <c r="I59" s="51"/>
      <c r="J59" s="45"/>
      <c r="K59" s="80">
        <v>7.5</v>
      </c>
      <c r="L59" s="81">
        <v>20</v>
      </c>
      <c r="M59" s="82"/>
      <c r="N59" s="106" t="s">
        <v>7</v>
      </c>
    </row>
    <row r="60" spans="1:14" ht="37.5" customHeight="1">
      <c r="A60" s="1"/>
      <c r="B60" s="67"/>
      <c r="C60" s="5"/>
      <c r="D60" s="9"/>
      <c r="E60" s="247" t="s">
        <v>16</v>
      </c>
      <c r="F60" s="387" t="s">
        <v>151</v>
      </c>
      <c r="G60" s="401"/>
      <c r="H60" s="402"/>
      <c r="I60" s="51"/>
      <c r="J60" s="45"/>
      <c r="K60" s="80">
        <v>7.5</v>
      </c>
      <c r="L60" s="81">
        <v>20</v>
      </c>
      <c r="M60" s="82"/>
      <c r="N60" s="106" t="s">
        <v>7</v>
      </c>
    </row>
    <row r="61" spans="1:14" ht="29.25" customHeight="1">
      <c r="A61" s="1"/>
      <c r="B61" s="67"/>
      <c r="C61" s="5"/>
      <c r="D61" s="9"/>
      <c r="E61" s="247" t="s">
        <v>17</v>
      </c>
      <c r="F61" s="247" t="s">
        <v>23</v>
      </c>
      <c r="G61" s="247"/>
      <c r="H61" s="248"/>
      <c r="I61" s="51"/>
      <c r="J61" s="45"/>
      <c r="K61" s="80">
        <v>7.5</v>
      </c>
      <c r="L61" s="81">
        <v>20</v>
      </c>
      <c r="M61" s="82"/>
      <c r="N61" s="106" t="s">
        <v>7</v>
      </c>
    </row>
    <row r="62" spans="1:14" ht="29.25" customHeight="1">
      <c r="A62" s="1"/>
      <c r="B62" s="67"/>
      <c r="C62" s="5"/>
      <c r="D62" s="9"/>
      <c r="E62" s="247" t="s">
        <v>18</v>
      </c>
      <c r="F62" s="247" t="s">
        <v>149</v>
      </c>
      <c r="G62" s="247"/>
      <c r="H62" s="248"/>
      <c r="I62" s="51"/>
      <c r="J62" s="45"/>
      <c r="K62" s="80">
        <v>7.5</v>
      </c>
      <c r="L62" s="81">
        <v>20</v>
      </c>
      <c r="M62" s="82"/>
      <c r="N62" s="106" t="s">
        <v>7</v>
      </c>
    </row>
    <row r="63" spans="1:14" ht="29.25" customHeight="1">
      <c r="A63" s="1"/>
      <c r="B63" s="67"/>
      <c r="C63" s="5"/>
      <c r="D63" s="9"/>
      <c r="E63" s="247" t="s">
        <v>19</v>
      </c>
      <c r="F63" s="247" t="s">
        <v>150</v>
      </c>
      <c r="G63" s="247"/>
      <c r="H63" s="248"/>
      <c r="I63" s="51"/>
      <c r="J63" s="45"/>
      <c r="K63" s="80">
        <v>7.5</v>
      </c>
      <c r="L63" s="81">
        <v>20</v>
      </c>
      <c r="M63" s="82"/>
      <c r="N63" s="106" t="s">
        <v>7</v>
      </c>
    </row>
    <row r="64" spans="1:14" ht="29.25" customHeight="1">
      <c r="A64" s="1"/>
      <c r="B64" s="67"/>
      <c r="C64" s="5"/>
      <c r="D64" s="9"/>
      <c r="E64" s="247" t="s">
        <v>20</v>
      </c>
      <c r="F64" s="247" t="s">
        <v>10</v>
      </c>
      <c r="G64" s="247"/>
      <c r="H64" s="248"/>
      <c r="I64" s="51"/>
      <c r="J64" s="45"/>
      <c r="K64" s="80">
        <v>7.5</v>
      </c>
      <c r="L64" s="81">
        <v>20</v>
      </c>
      <c r="M64" s="83"/>
      <c r="N64" s="106" t="s">
        <v>7</v>
      </c>
    </row>
    <row r="65" spans="1:14" ht="29.25" customHeight="1">
      <c r="A65" s="1"/>
      <c r="B65" s="67"/>
      <c r="C65" s="5"/>
      <c r="D65" s="9"/>
      <c r="E65" s="247" t="s">
        <v>21</v>
      </c>
      <c r="F65" s="247" t="s">
        <v>5</v>
      </c>
      <c r="G65" s="247"/>
      <c r="H65" s="248"/>
      <c r="I65" s="51"/>
      <c r="J65" s="45"/>
      <c r="K65" s="80">
        <v>7.5</v>
      </c>
      <c r="L65" s="81">
        <v>20</v>
      </c>
      <c r="M65" s="83"/>
      <c r="N65" s="106" t="s">
        <v>7</v>
      </c>
    </row>
    <row r="66" spans="1:14" ht="29.25" customHeight="1">
      <c r="A66" s="1"/>
      <c r="B66" s="67"/>
      <c r="C66" s="5"/>
      <c r="D66" s="9"/>
      <c r="E66" s="247" t="s">
        <v>22</v>
      </c>
      <c r="F66" s="247" t="s">
        <v>6</v>
      </c>
      <c r="G66" s="247"/>
      <c r="H66" s="248"/>
      <c r="I66" s="51"/>
      <c r="J66" s="45"/>
      <c r="K66" s="80">
        <v>7.5</v>
      </c>
      <c r="L66" s="81">
        <v>20</v>
      </c>
      <c r="M66" s="82"/>
      <c r="N66" s="106" t="s">
        <v>7</v>
      </c>
    </row>
    <row r="67" spans="1:14" ht="29.25" customHeight="1">
      <c r="A67" s="1"/>
      <c r="B67" s="67"/>
      <c r="C67" s="5"/>
      <c r="D67" s="9" t="s">
        <v>56</v>
      </c>
      <c r="E67" s="247" t="s">
        <v>8</v>
      </c>
      <c r="F67" s="247"/>
      <c r="G67" s="247"/>
      <c r="H67" s="248"/>
      <c r="I67" s="51"/>
      <c r="J67" s="45"/>
      <c r="K67" s="80"/>
      <c r="L67" s="81"/>
      <c r="M67" s="82"/>
      <c r="N67" s="106"/>
    </row>
    <row r="68" spans="1:14" ht="29.25" customHeight="1">
      <c r="A68" s="1"/>
      <c r="B68" s="67"/>
      <c r="C68" s="5"/>
      <c r="D68" s="9"/>
      <c r="E68" s="247" t="s">
        <v>14</v>
      </c>
      <c r="F68" s="247" t="s">
        <v>152</v>
      </c>
      <c r="G68" s="247"/>
      <c r="H68" s="248"/>
      <c r="I68" s="51"/>
      <c r="J68" s="45"/>
      <c r="K68" s="80">
        <v>7.5</v>
      </c>
      <c r="L68" s="81">
        <v>20</v>
      </c>
      <c r="M68" s="82"/>
      <c r="N68" s="106" t="s">
        <v>7</v>
      </c>
    </row>
    <row r="69" spans="1:14" ht="29.25" customHeight="1">
      <c r="A69" s="1"/>
      <c r="B69" s="67"/>
      <c r="C69" s="5"/>
      <c r="D69" s="9"/>
      <c r="E69" s="247" t="s">
        <v>15</v>
      </c>
      <c r="F69" s="247" t="s">
        <v>153</v>
      </c>
      <c r="G69" s="247"/>
      <c r="H69" s="248"/>
      <c r="I69" s="51"/>
      <c r="J69" s="45"/>
      <c r="K69" s="80">
        <v>7.5</v>
      </c>
      <c r="L69" s="81">
        <v>20</v>
      </c>
      <c r="M69" s="82"/>
      <c r="N69" s="106" t="s">
        <v>7</v>
      </c>
    </row>
    <row r="70" spans="1:14" ht="29.25" customHeight="1">
      <c r="A70" s="1"/>
      <c r="B70" s="8" t="s">
        <v>111</v>
      </c>
      <c r="C70" s="8" t="s">
        <v>113</v>
      </c>
      <c r="D70" s="21" t="s">
        <v>59</v>
      </c>
      <c r="E70" s="249"/>
      <c r="F70" s="249"/>
      <c r="G70" s="249"/>
      <c r="H70" s="22"/>
      <c r="I70" s="73"/>
      <c r="J70" s="138"/>
      <c r="K70" s="84"/>
      <c r="L70" s="23"/>
      <c r="M70" s="23"/>
      <c r="N70" s="94"/>
    </row>
    <row r="71" spans="1:14" ht="29.25" customHeight="1">
      <c r="A71" s="1"/>
      <c r="B71" s="11"/>
      <c r="C71" s="5"/>
      <c r="D71" s="24" t="s">
        <v>24</v>
      </c>
      <c r="E71" s="25"/>
      <c r="F71" s="25"/>
      <c r="G71" s="25"/>
      <c r="H71" s="26"/>
      <c r="I71" s="71"/>
      <c r="J71" s="72"/>
      <c r="K71" s="93"/>
      <c r="L71" s="18"/>
      <c r="M71" s="18"/>
      <c r="N71" s="19"/>
    </row>
    <row r="72" spans="1:14" ht="29.25" customHeight="1">
      <c r="A72" s="1"/>
      <c r="B72" s="5" t="s">
        <v>176</v>
      </c>
      <c r="C72" s="8" t="s">
        <v>114</v>
      </c>
      <c r="D72" s="9"/>
      <c r="E72" s="247"/>
      <c r="F72" s="247"/>
      <c r="G72" s="247"/>
      <c r="H72" s="248"/>
      <c r="I72" s="57"/>
      <c r="J72" s="91"/>
      <c r="K72" s="92"/>
      <c r="L72" s="246"/>
      <c r="M72" s="246"/>
      <c r="N72" s="14"/>
    </row>
    <row r="73" spans="1:14" ht="29.25" customHeight="1">
      <c r="A73" s="1"/>
      <c r="B73" s="5" t="s">
        <v>200</v>
      </c>
      <c r="C73" s="12" t="s">
        <v>115</v>
      </c>
      <c r="D73" s="85"/>
      <c r="E73" s="247"/>
      <c r="F73" s="247"/>
      <c r="G73" s="247"/>
      <c r="H73" s="248"/>
      <c r="I73" s="57"/>
      <c r="J73" s="58"/>
      <c r="K73" s="86"/>
      <c r="L73" s="87"/>
      <c r="M73" s="56"/>
      <c r="N73" s="14"/>
    </row>
    <row r="74" spans="1:14" ht="29.25" customHeight="1">
      <c r="A74" s="1"/>
      <c r="B74" s="5"/>
      <c r="C74" s="8" t="s">
        <v>116</v>
      </c>
      <c r="D74" s="9"/>
      <c r="E74" s="247"/>
      <c r="F74" s="247"/>
      <c r="G74" s="247"/>
      <c r="H74" s="248"/>
      <c r="I74" s="57"/>
      <c r="J74" s="58"/>
      <c r="K74" s="88"/>
      <c r="L74" s="246"/>
      <c r="M74" s="246"/>
      <c r="N74" s="14"/>
    </row>
    <row r="75" spans="1:14" ht="29.25" customHeight="1" thickBot="1">
      <c r="A75" s="1"/>
      <c r="B75" s="12" t="s">
        <v>112</v>
      </c>
      <c r="C75" s="12" t="s">
        <v>251</v>
      </c>
      <c r="D75" s="9"/>
      <c r="E75" s="247"/>
      <c r="F75" s="247"/>
      <c r="G75" s="247"/>
      <c r="H75" s="248"/>
      <c r="I75" s="51"/>
      <c r="J75" s="45"/>
      <c r="K75" s="60"/>
      <c r="L75" s="55"/>
      <c r="M75" s="61"/>
      <c r="N75" s="105"/>
    </row>
    <row r="76" spans="1:14" ht="29.25" customHeight="1" thickBot="1">
      <c r="A76" s="149" t="s">
        <v>40</v>
      </c>
      <c r="B76" s="151"/>
      <c r="C76" s="151"/>
      <c r="D76" s="152"/>
      <c r="E76" s="152"/>
      <c r="F76" s="152"/>
      <c r="G76" s="152"/>
      <c r="H76" s="153"/>
      <c r="I76" s="154"/>
      <c r="J76" s="155"/>
      <c r="K76" s="156"/>
      <c r="L76" s="157"/>
      <c r="M76" s="147"/>
      <c r="N76" s="148"/>
    </row>
    <row r="77" spans="1:14" ht="29.25" customHeight="1" thickBot="1">
      <c r="A77" s="1" t="s">
        <v>160</v>
      </c>
      <c r="B77" s="3" t="s">
        <v>199</v>
      </c>
      <c r="C77" s="5"/>
      <c r="D77" s="116"/>
      <c r="E77" s="6"/>
      <c r="F77" s="6"/>
      <c r="G77" s="6"/>
      <c r="H77" s="119"/>
      <c r="I77" s="120"/>
      <c r="J77" s="121"/>
      <c r="K77" s="186"/>
      <c r="L77" s="187"/>
      <c r="M77" s="65"/>
      <c r="N77" s="66"/>
    </row>
    <row r="78" spans="1:14" s="101" customFormat="1" ht="29.25" customHeight="1" thickBot="1">
      <c r="A78" s="118" t="s">
        <v>41</v>
      </c>
      <c r="B78" s="96"/>
      <c r="C78" s="96"/>
      <c r="D78" s="96"/>
      <c r="E78" s="96"/>
      <c r="F78" s="96"/>
      <c r="G78" s="96"/>
      <c r="H78" s="97"/>
      <c r="I78" s="98"/>
      <c r="J78" s="107"/>
      <c r="K78" s="100"/>
      <c r="L78" s="99"/>
      <c r="M78" s="99"/>
      <c r="N78" s="108"/>
    </row>
    <row r="79" spans="1:14" ht="20.149999999999999" customHeight="1">
      <c r="A79" s="184" t="s">
        <v>373</v>
      </c>
    </row>
    <row r="80" spans="1:14" ht="16.5">
      <c r="A80" s="95" t="s">
        <v>356</v>
      </c>
    </row>
    <row r="81" spans="1:1" ht="20.149999999999999" customHeight="1">
      <c r="A81" s="95" t="s">
        <v>254</v>
      </c>
    </row>
    <row r="82" spans="1:1" ht="16.5">
      <c r="A82" s="95" t="s">
        <v>360</v>
      </c>
    </row>
  </sheetData>
  <mergeCells count="35">
    <mergeCell ref="A1:N1"/>
    <mergeCell ref="A2:N2"/>
    <mergeCell ref="E13:H13"/>
    <mergeCell ref="C3:H3"/>
    <mergeCell ref="E7:H7"/>
    <mergeCell ref="F60:H60"/>
    <mergeCell ref="E15:G15"/>
    <mergeCell ref="E33:H33"/>
    <mergeCell ref="E19:G19"/>
    <mergeCell ref="E28:H28"/>
    <mergeCell ref="E44:H44"/>
    <mergeCell ref="E37:G37"/>
    <mergeCell ref="H26:H27"/>
    <mergeCell ref="E35:H35"/>
    <mergeCell ref="E29:H29"/>
    <mergeCell ref="E41:H41"/>
    <mergeCell ref="E45:H45"/>
    <mergeCell ref="E40:H40"/>
    <mergeCell ref="E14:H14"/>
    <mergeCell ref="E43:H43"/>
    <mergeCell ref="E5:H5"/>
    <mergeCell ref="E36:H36"/>
    <mergeCell ref="E34:H34"/>
    <mergeCell ref="E42:H42"/>
    <mergeCell ref="E20:G20"/>
    <mergeCell ref="E16:H16"/>
    <mergeCell ref="E17:H17"/>
    <mergeCell ref="E18:H18"/>
    <mergeCell ref="A57:A58"/>
    <mergeCell ref="E51:H51"/>
    <mergeCell ref="E46:H46"/>
    <mergeCell ref="E47:H47"/>
    <mergeCell ref="E48:H48"/>
    <mergeCell ref="E49:H49"/>
    <mergeCell ref="E50:H50"/>
  </mergeCells>
  <phoneticPr fontId="20"/>
  <dataValidations count="2">
    <dataValidation imeMode="hiragana" allowBlank="1" sqref="M42 N58:N69 N75" xr:uid="{00000000-0002-0000-0200-000000000000}"/>
    <dataValidation imeMode="off" allowBlank="1" sqref="I73:M73 K74 I74 I58:M69 I70:K71 I72 K72 I8:K13 I28:K28 M23:M24 J6:K6 I5:K5 M20 I51:L52 L13 L8:L10 I75:M75 L76:L77 I41:L42 I43:M43 I30:K30 I31:M33 I38:M40 I35:L37 L34 I29:L29 I14:L27" xr:uid="{00000000-0002-0000-0200-000001000000}"/>
  </dataValidations>
  <printOptions horizontalCentered="1"/>
  <pageMargins left="0" right="0" top="0.39370078740157483" bottom="0.43307086614173229" header="0.31496062992125984" footer="0.31496062992125984"/>
  <pageSetup paperSize="8" scale="79" fitToHeight="0" orientation="portrait" r:id="rId1"/>
  <rowBreaks count="1" manualBreakCount="1">
    <brk id="52" max="1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CC"/>
    <pageSetUpPr fitToPage="1"/>
  </sheetPr>
  <dimension ref="A1:Y28"/>
  <sheetViews>
    <sheetView view="pageBreakPreview" zoomScale="85" zoomScaleNormal="70" zoomScaleSheetLayoutView="85" workbookViewId="0"/>
  </sheetViews>
  <sheetFormatPr defaultColWidth="8.453125" defaultRowHeight="13"/>
  <cols>
    <col min="1" max="1" width="23.26953125" style="254" customWidth="1"/>
    <col min="2" max="2" width="29.90625" style="254" customWidth="1"/>
    <col min="3" max="3" width="3.26953125" style="254" customWidth="1"/>
    <col min="4" max="4" width="21.26953125" style="254" customWidth="1"/>
    <col min="5" max="5" width="19.453125" style="254" customWidth="1"/>
    <col min="6" max="6" width="19.36328125" style="254" customWidth="1"/>
    <col min="7" max="7" width="18.90625" style="254" customWidth="1"/>
    <col min="8" max="8" width="16.7265625" style="254" bestFit="1" customWidth="1"/>
    <col min="9" max="9" width="14.90625" style="254" bestFit="1" customWidth="1"/>
    <col min="10" max="10" width="11.6328125" style="254" customWidth="1"/>
    <col min="11" max="11" width="11.08984375" style="254" customWidth="1"/>
    <col min="12" max="12" width="3" style="254" customWidth="1"/>
    <col min="13" max="16384" width="8.453125" style="254"/>
  </cols>
  <sheetData>
    <row r="1" spans="1:25" ht="18.75" customHeight="1">
      <c r="A1" s="253" t="s">
        <v>365</v>
      </c>
      <c r="D1" s="253"/>
      <c r="J1" s="424"/>
      <c r="K1" s="424"/>
    </row>
    <row r="2" spans="1:25" ht="21" customHeight="1" thickBot="1">
      <c r="A2" s="255"/>
      <c r="C2" s="255"/>
      <c r="D2" s="255"/>
      <c r="E2" s="255"/>
      <c r="F2" s="255"/>
      <c r="G2" s="255"/>
      <c r="H2" s="255"/>
      <c r="I2" s="255"/>
      <c r="J2" s="255"/>
      <c r="K2" s="255"/>
      <c r="L2" s="256"/>
    </row>
    <row r="3" spans="1:25" ht="29.25" customHeight="1" thickBot="1">
      <c r="A3" s="257" t="s">
        <v>258</v>
      </c>
      <c r="B3" s="258" t="s">
        <v>259</v>
      </c>
      <c r="C3" s="259"/>
      <c r="D3" s="260"/>
      <c r="E3" s="260"/>
      <c r="F3" s="262"/>
      <c r="G3" s="263"/>
      <c r="H3" s="260"/>
      <c r="I3" s="260"/>
      <c r="J3" s="260"/>
      <c r="K3" s="261"/>
      <c r="L3" s="333" t="s">
        <v>260</v>
      </c>
      <c r="M3" s="333"/>
      <c r="N3" s="333"/>
      <c r="O3" s="333"/>
      <c r="P3" s="333"/>
      <c r="Q3" s="333"/>
      <c r="R3" s="333"/>
      <c r="S3" s="333"/>
      <c r="T3" s="333"/>
      <c r="U3" s="333"/>
      <c r="V3" s="333"/>
      <c r="W3" s="333"/>
      <c r="X3" s="333"/>
      <c r="Y3" s="333"/>
    </row>
    <row r="4" spans="1:25" ht="29.25" customHeight="1" thickTop="1">
      <c r="A4" s="264" t="s">
        <v>261</v>
      </c>
      <c r="B4" s="265" t="s">
        <v>261</v>
      </c>
      <c r="C4" s="266"/>
      <c r="D4" s="425" t="s">
        <v>262</v>
      </c>
      <c r="E4" s="426"/>
      <c r="F4" s="268">
        <f>G4</f>
        <v>0</v>
      </c>
      <c r="G4" s="269"/>
      <c r="H4" s="270" t="s">
        <v>263</v>
      </c>
      <c r="I4" s="271" t="s">
        <v>264</v>
      </c>
      <c r="J4" s="272" t="s">
        <v>256</v>
      </c>
      <c r="K4" s="267"/>
      <c r="L4" s="333" t="s">
        <v>265</v>
      </c>
      <c r="M4" s="333"/>
      <c r="N4" s="333"/>
      <c r="O4" s="333"/>
      <c r="P4" s="333"/>
      <c r="Q4" s="333"/>
      <c r="R4" s="333"/>
      <c r="S4" s="333"/>
      <c r="T4" s="333"/>
      <c r="U4" s="333"/>
      <c r="V4" s="333"/>
      <c r="W4" s="333"/>
      <c r="X4" s="333"/>
      <c r="Y4" s="333"/>
    </row>
    <row r="5" spans="1:25" ht="29.25" customHeight="1">
      <c r="A5" s="327" t="s">
        <v>266</v>
      </c>
      <c r="B5" s="265" t="s">
        <v>266</v>
      </c>
      <c r="C5" s="273"/>
      <c r="D5" s="273"/>
      <c r="E5" s="274"/>
      <c r="F5" s="268">
        <f>G5</f>
        <v>0</v>
      </c>
      <c r="G5" s="275"/>
      <c r="H5" s="276" t="s">
        <v>267</v>
      </c>
      <c r="I5" s="277"/>
      <c r="J5" s="272"/>
      <c r="K5" s="267"/>
      <c r="L5" s="333" t="s">
        <v>268</v>
      </c>
      <c r="M5" s="333"/>
      <c r="N5" s="333"/>
      <c r="O5" s="333"/>
      <c r="P5" s="333"/>
      <c r="Q5" s="333"/>
      <c r="R5" s="333"/>
      <c r="S5" s="333"/>
      <c r="T5" s="333"/>
      <c r="U5" s="333"/>
      <c r="V5" s="333"/>
      <c r="W5" s="333"/>
      <c r="X5" s="333"/>
      <c r="Y5" s="333"/>
    </row>
    <row r="6" spans="1:25" ht="29.25" customHeight="1">
      <c r="A6" s="328" t="s">
        <v>269</v>
      </c>
      <c r="B6" s="265" t="s">
        <v>269</v>
      </c>
      <c r="C6" s="273" t="s">
        <v>270</v>
      </c>
      <c r="D6" s="273" t="s">
        <v>271</v>
      </c>
      <c r="E6" s="273"/>
      <c r="F6" s="268">
        <f t="shared" ref="F6:F13" si="0">ROUNDDOWN(G6*H6*I6*J6,0)</f>
        <v>0</v>
      </c>
      <c r="G6" s="269"/>
      <c r="H6" s="276">
        <v>7.5</v>
      </c>
      <c r="I6" s="271">
        <v>14</v>
      </c>
      <c r="J6" s="278">
        <v>2</v>
      </c>
      <c r="K6" s="279" t="s">
        <v>7</v>
      </c>
      <c r="L6" s="334"/>
      <c r="M6" s="333"/>
      <c r="N6" s="333"/>
      <c r="O6" s="333"/>
      <c r="P6" s="333"/>
      <c r="Q6" s="333"/>
      <c r="R6" s="333"/>
      <c r="S6" s="333"/>
      <c r="T6" s="333"/>
      <c r="U6" s="333"/>
      <c r="V6" s="333"/>
      <c r="W6" s="333"/>
      <c r="X6" s="333"/>
      <c r="Y6" s="333"/>
    </row>
    <row r="7" spans="1:25" ht="29.25" customHeight="1">
      <c r="A7" s="329"/>
      <c r="B7" s="281"/>
      <c r="C7" s="274" t="s">
        <v>272</v>
      </c>
      <c r="D7" s="273" t="s">
        <v>273</v>
      </c>
      <c r="E7" s="274"/>
      <c r="F7" s="268">
        <f t="shared" si="0"/>
        <v>0</v>
      </c>
      <c r="G7" s="269"/>
      <c r="H7" s="276">
        <v>4</v>
      </c>
      <c r="I7" s="271">
        <v>10</v>
      </c>
      <c r="J7" s="278">
        <v>1</v>
      </c>
      <c r="K7" s="279" t="s">
        <v>7</v>
      </c>
      <c r="L7" s="333" t="s">
        <v>274</v>
      </c>
      <c r="M7" s="333"/>
      <c r="N7" s="333"/>
      <c r="O7" s="333"/>
      <c r="P7" s="333"/>
      <c r="Q7" s="333"/>
      <c r="R7" s="333"/>
      <c r="S7" s="333"/>
      <c r="T7" s="333"/>
      <c r="U7" s="333"/>
      <c r="V7" s="333"/>
      <c r="W7" s="333"/>
      <c r="X7" s="333"/>
      <c r="Y7" s="333"/>
    </row>
    <row r="8" spans="1:25" ht="29.25" customHeight="1">
      <c r="A8" s="329"/>
      <c r="B8" s="281"/>
      <c r="C8" s="274" t="s">
        <v>275</v>
      </c>
      <c r="D8" s="274" t="s">
        <v>276</v>
      </c>
      <c r="E8" s="274"/>
      <c r="F8" s="268">
        <f t="shared" si="0"/>
        <v>0</v>
      </c>
      <c r="G8" s="269"/>
      <c r="H8" s="276">
        <v>2</v>
      </c>
      <c r="I8" s="271">
        <v>10</v>
      </c>
      <c r="J8" s="278">
        <v>1</v>
      </c>
      <c r="K8" s="279" t="s">
        <v>7</v>
      </c>
      <c r="L8" s="333" t="s">
        <v>277</v>
      </c>
      <c r="M8" s="333"/>
      <c r="N8" s="333"/>
      <c r="O8" s="333"/>
      <c r="P8" s="333"/>
      <c r="Q8" s="333"/>
      <c r="R8" s="333"/>
      <c r="S8" s="333"/>
      <c r="T8" s="333"/>
      <c r="U8" s="333"/>
      <c r="V8" s="333"/>
      <c r="W8" s="333"/>
      <c r="X8" s="333"/>
      <c r="Y8" s="333"/>
    </row>
    <row r="9" spans="1:25" ht="29.25" customHeight="1">
      <c r="A9" s="329"/>
      <c r="B9" s="281"/>
      <c r="C9" s="274" t="s">
        <v>278</v>
      </c>
      <c r="D9" s="274" t="s">
        <v>279</v>
      </c>
      <c r="E9" s="274"/>
      <c r="F9" s="268">
        <f t="shared" si="0"/>
        <v>0</v>
      </c>
      <c r="G9" s="269"/>
      <c r="H9" s="276">
        <v>4</v>
      </c>
      <c r="I9" s="271">
        <v>10</v>
      </c>
      <c r="J9" s="278">
        <v>0</v>
      </c>
      <c r="K9" s="279" t="s">
        <v>7</v>
      </c>
      <c r="L9" s="333" t="s">
        <v>277</v>
      </c>
      <c r="M9" s="333"/>
      <c r="N9" s="333"/>
      <c r="O9" s="333"/>
      <c r="P9" s="333"/>
      <c r="Q9" s="333"/>
      <c r="R9" s="333"/>
      <c r="S9" s="333"/>
      <c r="T9" s="333"/>
      <c r="U9" s="333"/>
      <c r="V9" s="333"/>
      <c r="W9" s="333"/>
      <c r="X9" s="333"/>
      <c r="Y9" s="333"/>
    </row>
    <row r="10" spans="1:25" ht="29.25" customHeight="1">
      <c r="A10" s="329"/>
      <c r="B10" s="281"/>
      <c r="C10" s="274" t="s">
        <v>280</v>
      </c>
      <c r="D10" s="274" t="s">
        <v>281</v>
      </c>
      <c r="E10" s="274"/>
      <c r="F10" s="268">
        <f t="shared" si="0"/>
        <v>0</v>
      </c>
      <c r="G10" s="269"/>
      <c r="H10" s="276">
        <v>4</v>
      </c>
      <c r="I10" s="271">
        <v>10</v>
      </c>
      <c r="J10" s="278">
        <v>0</v>
      </c>
      <c r="K10" s="279" t="s">
        <v>7</v>
      </c>
      <c r="L10" s="333" t="s">
        <v>277</v>
      </c>
      <c r="M10" s="333"/>
      <c r="N10" s="333"/>
      <c r="O10" s="333"/>
      <c r="P10" s="333"/>
      <c r="Q10" s="333"/>
      <c r="R10" s="333"/>
      <c r="S10" s="333"/>
      <c r="T10" s="333"/>
      <c r="U10" s="333"/>
      <c r="V10" s="333"/>
      <c r="W10" s="333"/>
      <c r="X10" s="333"/>
      <c r="Y10" s="333"/>
    </row>
    <row r="11" spans="1:25" ht="29.25" customHeight="1">
      <c r="A11" s="329"/>
      <c r="B11" s="281"/>
      <c r="C11" s="274" t="s">
        <v>282</v>
      </c>
      <c r="D11" s="274" t="s">
        <v>283</v>
      </c>
      <c r="E11" s="274"/>
      <c r="F11" s="268">
        <f t="shared" si="0"/>
        <v>0</v>
      </c>
      <c r="G11" s="269"/>
      <c r="H11" s="276">
        <v>4</v>
      </c>
      <c r="I11" s="271">
        <v>10</v>
      </c>
      <c r="J11" s="278">
        <v>0</v>
      </c>
      <c r="K11" s="279" t="s">
        <v>7</v>
      </c>
      <c r="L11" s="333" t="s">
        <v>277</v>
      </c>
      <c r="M11" s="333"/>
      <c r="N11" s="333"/>
      <c r="O11" s="333"/>
      <c r="P11" s="333"/>
      <c r="Q11" s="333"/>
      <c r="R11" s="333"/>
      <c r="S11" s="333"/>
      <c r="T11" s="333"/>
      <c r="U11" s="333"/>
      <c r="V11" s="333"/>
      <c r="W11" s="333"/>
      <c r="X11" s="333"/>
      <c r="Y11" s="333"/>
    </row>
    <row r="12" spans="1:25" ht="29.25" customHeight="1">
      <c r="A12" s="330" t="s">
        <v>284</v>
      </c>
      <c r="B12" s="282" t="s">
        <v>284</v>
      </c>
      <c r="C12" s="283" t="s">
        <v>285</v>
      </c>
      <c r="D12" s="274" t="s">
        <v>286</v>
      </c>
      <c r="E12" s="274"/>
      <c r="F12" s="268">
        <f t="shared" si="0"/>
        <v>0</v>
      </c>
      <c r="G12" s="269"/>
      <c r="H12" s="276">
        <v>1</v>
      </c>
      <c r="I12" s="271">
        <v>1</v>
      </c>
      <c r="J12" s="278">
        <v>3</v>
      </c>
      <c r="K12" s="279" t="s">
        <v>7</v>
      </c>
      <c r="L12" s="335" t="s">
        <v>287</v>
      </c>
      <c r="M12" s="333"/>
      <c r="N12" s="333"/>
      <c r="O12" s="333"/>
      <c r="P12" s="333"/>
      <c r="Q12" s="333"/>
      <c r="R12" s="333"/>
      <c r="S12" s="333"/>
      <c r="T12" s="333"/>
      <c r="U12" s="333"/>
      <c r="V12" s="333"/>
      <c r="W12" s="333"/>
      <c r="X12" s="333"/>
      <c r="Y12" s="333"/>
    </row>
    <row r="13" spans="1:25" ht="29.25" customHeight="1">
      <c r="A13" s="329"/>
      <c r="B13" s="284"/>
      <c r="C13" s="283" t="s">
        <v>272</v>
      </c>
      <c r="D13" s="274" t="s">
        <v>288</v>
      </c>
      <c r="E13" s="274"/>
      <c r="F13" s="268">
        <f t="shared" si="0"/>
        <v>0</v>
      </c>
      <c r="G13" s="269"/>
      <c r="H13" s="276">
        <v>1</v>
      </c>
      <c r="I13" s="271">
        <v>1</v>
      </c>
      <c r="J13" s="278">
        <v>3</v>
      </c>
      <c r="K13" s="279" t="s">
        <v>289</v>
      </c>
      <c r="L13" s="335" t="s">
        <v>290</v>
      </c>
      <c r="M13" s="333"/>
      <c r="N13" s="333"/>
      <c r="O13" s="333"/>
      <c r="P13" s="333"/>
      <c r="Q13" s="333"/>
      <c r="R13" s="333"/>
      <c r="S13" s="333"/>
      <c r="T13" s="333"/>
      <c r="U13" s="333"/>
      <c r="V13" s="333"/>
      <c r="W13" s="333"/>
      <c r="X13" s="333"/>
      <c r="Y13" s="333"/>
    </row>
    <row r="14" spans="1:25" ht="29.25" customHeight="1">
      <c r="A14" s="329" t="s">
        <v>291</v>
      </c>
      <c r="B14" s="284" t="s">
        <v>291</v>
      </c>
      <c r="C14" s="283" t="s">
        <v>256</v>
      </c>
      <c r="D14" s="274" t="s">
        <v>292</v>
      </c>
      <c r="E14" s="274"/>
      <c r="F14" s="268">
        <f>SUM(G14*1*1)</f>
        <v>0</v>
      </c>
      <c r="G14" s="269"/>
      <c r="H14" s="276" t="s">
        <v>264</v>
      </c>
      <c r="I14" s="271" t="s">
        <v>257</v>
      </c>
      <c r="J14" s="285"/>
      <c r="K14" s="286"/>
      <c r="L14" s="335" t="s">
        <v>293</v>
      </c>
      <c r="M14" s="333"/>
      <c r="N14" s="333"/>
      <c r="O14" s="333"/>
      <c r="P14" s="333"/>
      <c r="Q14" s="333"/>
      <c r="R14" s="333"/>
      <c r="S14" s="333"/>
      <c r="T14" s="333"/>
      <c r="U14" s="333"/>
      <c r="V14" s="333"/>
      <c r="W14" s="333"/>
      <c r="X14" s="333"/>
      <c r="Y14" s="333"/>
    </row>
    <row r="15" spans="1:25" ht="29.25" customHeight="1">
      <c r="A15" s="287" t="s">
        <v>294</v>
      </c>
      <c r="B15" s="280" t="s">
        <v>295</v>
      </c>
      <c r="C15" s="283" t="s">
        <v>256</v>
      </c>
      <c r="D15" s="274" t="s">
        <v>296</v>
      </c>
      <c r="E15" s="274"/>
      <c r="F15" s="268">
        <f>(G15)</f>
        <v>0</v>
      </c>
      <c r="G15" s="275"/>
      <c r="H15" s="288" t="s">
        <v>297</v>
      </c>
      <c r="I15" s="276" t="s">
        <v>257</v>
      </c>
      <c r="J15" s="285"/>
      <c r="K15" s="286"/>
      <c r="L15" s="335"/>
      <c r="M15" s="333"/>
      <c r="N15" s="333"/>
      <c r="O15" s="333"/>
      <c r="P15" s="333"/>
      <c r="Q15" s="333"/>
      <c r="R15" s="333"/>
      <c r="S15" s="333"/>
      <c r="T15" s="333"/>
      <c r="U15" s="333"/>
      <c r="V15" s="333"/>
      <c r="W15" s="333"/>
      <c r="X15" s="333"/>
      <c r="Y15" s="333"/>
    </row>
    <row r="16" spans="1:25" ht="29.25" customHeight="1">
      <c r="A16" s="329" t="s">
        <v>298</v>
      </c>
      <c r="B16" s="280" t="s">
        <v>299</v>
      </c>
      <c r="C16" s="283" t="s">
        <v>256</v>
      </c>
      <c r="D16" s="274" t="s">
        <v>300</v>
      </c>
      <c r="E16" s="274"/>
      <c r="F16" s="268">
        <f>G16</f>
        <v>0</v>
      </c>
      <c r="G16" s="275"/>
      <c r="H16" s="276" t="s">
        <v>264</v>
      </c>
      <c r="I16" s="289"/>
      <c r="J16" s="285"/>
      <c r="K16" s="286"/>
      <c r="L16" s="335" t="s">
        <v>301</v>
      </c>
      <c r="M16" s="333" t="s">
        <v>256</v>
      </c>
      <c r="N16" s="333"/>
      <c r="O16" s="333"/>
      <c r="P16" s="333"/>
      <c r="Q16" s="333"/>
      <c r="R16" s="333"/>
      <c r="S16" s="333"/>
      <c r="T16" s="333"/>
      <c r="U16" s="333"/>
      <c r="V16" s="333"/>
      <c r="W16" s="333"/>
      <c r="X16" s="333"/>
      <c r="Y16" s="333"/>
    </row>
    <row r="17" spans="1:25" ht="29.25" customHeight="1">
      <c r="A17" s="327"/>
      <c r="B17" s="290" t="s">
        <v>302</v>
      </c>
      <c r="C17" s="283"/>
      <c r="D17" s="274"/>
      <c r="E17" s="274"/>
      <c r="F17" s="268">
        <f>G17</f>
        <v>0</v>
      </c>
      <c r="G17" s="275"/>
      <c r="H17" s="276" t="s">
        <v>297</v>
      </c>
      <c r="I17" s="289"/>
      <c r="J17" s="285"/>
      <c r="K17" s="286"/>
      <c r="L17" s="335" t="s">
        <v>301</v>
      </c>
      <c r="M17" s="333"/>
      <c r="N17" s="333"/>
      <c r="O17" s="333"/>
      <c r="P17" s="333"/>
      <c r="Q17" s="333"/>
      <c r="R17" s="333"/>
      <c r="S17" s="333"/>
      <c r="T17" s="333"/>
      <c r="U17" s="333"/>
      <c r="V17" s="333"/>
      <c r="W17" s="333"/>
      <c r="X17" s="333"/>
      <c r="Y17" s="333"/>
    </row>
    <row r="18" spans="1:25" ht="29.25" customHeight="1" thickBot="1">
      <c r="A18" s="331" t="s">
        <v>303</v>
      </c>
      <c r="B18" s="332" t="s">
        <v>304</v>
      </c>
      <c r="C18" s="291"/>
      <c r="D18" s="255"/>
      <c r="E18" s="255"/>
      <c r="F18" s="268">
        <f>SUM(H18)*0.07</f>
        <v>0</v>
      </c>
      <c r="G18" s="292" t="s">
        <v>305</v>
      </c>
      <c r="H18" s="293">
        <f>SUM(F4:F17)</f>
        <v>0</v>
      </c>
      <c r="I18" s="272"/>
      <c r="J18" s="272"/>
      <c r="K18" s="267"/>
      <c r="L18" s="335" t="s">
        <v>306</v>
      </c>
      <c r="M18" s="333"/>
      <c r="N18" s="333"/>
      <c r="O18" s="333"/>
      <c r="P18" s="333"/>
      <c r="Q18" s="333"/>
      <c r="R18" s="333"/>
      <c r="S18" s="333"/>
      <c r="T18" s="333"/>
      <c r="U18" s="333"/>
      <c r="V18" s="333"/>
      <c r="W18" s="333"/>
      <c r="X18" s="333"/>
      <c r="Y18" s="333"/>
    </row>
    <row r="19" spans="1:25" s="300" customFormat="1" ht="29.25" customHeight="1" thickBot="1">
      <c r="A19" s="294" t="s">
        <v>307</v>
      </c>
      <c r="B19" s="295"/>
      <c r="C19" s="295"/>
      <c r="D19" s="295"/>
      <c r="E19" s="295"/>
      <c r="F19" s="296">
        <f>SUM(F4:F18)</f>
        <v>0</v>
      </c>
      <c r="G19" s="297"/>
      <c r="H19" s="298"/>
      <c r="I19" s="295"/>
      <c r="J19" s="295"/>
      <c r="K19" s="299"/>
      <c r="L19" s="336"/>
      <c r="M19" s="336"/>
      <c r="N19" s="336"/>
      <c r="O19" s="336"/>
      <c r="P19" s="336"/>
      <c r="Q19" s="336"/>
      <c r="R19" s="336"/>
      <c r="S19" s="336"/>
      <c r="T19" s="336"/>
      <c r="U19" s="336"/>
      <c r="V19" s="336"/>
      <c r="W19" s="336"/>
      <c r="X19" s="336"/>
      <c r="Y19" s="336"/>
    </row>
    <row r="20" spans="1:25" ht="18" customHeight="1">
      <c r="A20" s="342" t="s">
        <v>319</v>
      </c>
      <c r="B20" s="342"/>
      <c r="C20" s="342"/>
      <c r="D20" s="342"/>
      <c r="E20" s="342"/>
      <c r="F20" s="342"/>
      <c r="G20" s="342" t="s">
        <v>257</v>
      </c>
      <c r="H20" s="343"/>
      <c r="I20" s="342"/>
      <c r="J20" s="342"/>
      <c r="K20" s="342"/>
      <c r="L20" s="333"/>
      <c r="M20" s="333"/>
      <c r="N20" s="333"/>
      <c r="O20" s="333"/>
      <c r="P20" s="333"/>
      <c r="Q20" s="333"/>
      <c r="R20" s="333"/>
      <c r="S20" s="333"/>
      <c r="T20" s="333"/>
      <c r="U20" s="333"/>
      <c r="V20" s="333"/>
      <c r="W20" s="333"/>
      <c r="X20" s="333"/>
      <c r="Y20" s="333"/>
    </row>
    <row r="21" spans="1:25" ht="18" customHeight="1">
      <c r="A21" s="256"/>
      <c r="B21" s="256"/>
      <c r="C21" s="256"/>
      <c r="D21" s="256"/>
      <c r="E21" s="256"/>
      <c r="F21" s="256"/>
      <c r="G21" s="256"/>
      <c r="H21" s="301"/>
      <c r="I21" s="256"/>
      <c r="J21" s="256"/>
      <c r="K21" s="256"/>
    </row>
    <row r="22" spans="1:25" ht="18" customHeight="1">
      <c r="A22" s="256" t="s">
        <v>308</v>
      </c>
      <c r="D22" s="256" t="s">
        <v>309</v>
      </c>
      <c r="E22" s="302"/>
      <c r="F22" s="303" t="s">
        <v>256</v>
      </c>
      <c r="G22" s="303" t="s">
        <v>256</v>
      </c>
    </row>
    <row r="23" spans="1:25" ht="14.5" customHeight="1">
      <c r="A23" s="254" t="s">
        <v>256</v>
      </c>
      <c r="B23" s="304" t="s">
        <v>310</v>
      </c>
      <c r="D23" s="256" t="s">
        <v>318</v>
      </c>
      <c r="E23" s="256" t="s">
        <v>311</v>
      </c>
      <c r="F23" s="305"/>
      <c r="G23" s="306" t="s">
        <v>257</v>
      </c>
    </row>
    <row r="24" spans="1:25" ht="26">
      <c r="B24" s="304" t="s">
        <v>312</v>
      </c>
      <c r="D24" s="256" t="s">
        <v>313</v>
      </c>
      <c r="E24" s="256" t="s">
        <v>311</v>
      </c>
    </row>
    <row r="25" spans="1:25">
      <c r="B25" s="304" t="s">
        <v>314</v>
      </c>
      <c r="D25" s="256" t="s">
        <v>313</v>
      </c>
      <c r="E25" s="256" t="s">
        <v>311</v>
      </c>
      <c r="F25" s="307"/>
      <c r="G25" s="308"/>
      <c r="H25" s="309"/>
      <c r="I25" s="307"/>
      <c r="J25" s="309"/>
      <c r="K25" s="309"/>
      <c r="L25" s="307"/>
      <c r="M25" s="310"/>
      <c r="N25" s="310"/>
    </row>
    <row r="26" spans="1:25" ht="22.5" customHeight="1">
      <c r="B26" s="304" t="s">
        <v>315</v>
      </c>
      <c r="C26" s="307"/>
      <c r="D26" s="256" t="s">
        <v>318</v>
      </c>
      <c r="E26" s="256" t="s">
        <v>311</v>
      </c>
    </row>
    <row r="27" spans="1:25">
      <c r="B27" s="311"/>
    </row>
    <row r="28" spans="1:25">
      <c r="B28" s="311"/>
    </row>
  </sheetData>
  <mergeCells count="2">
    <mergeCell ref="J1:K1"/>
    <mergeCell ref="D4:E4"/>
  </mergeCells>
  <phoneticPr fontId="20"/>
  <dataValidations count="2">
    <dataValidation imeMode="hiragana" allowBlank="1" sqref="I18:J18 K6:K17" xr:uid="{00000000-0002-0000-0300-000000000000}"/>
    <dataValidation imeMode="off" allowBlank="1" sqref="I15 I16:J17 F15:H17 J6:J15 F4:I14" xr:uid="{00000000-0002-0000-0300-000001000000}"/>
  </dataValidations>
  <printOptions horizontalCentered="1"/>
  <pageMargins left="0.59055118110236227" right="0.39370078740157483" top="0.78740157480314965" bottom="0.43307086614173218" header="0.31496062992125984" footer="0.31496062992125984"/>
  <pageSetup paperSize="8" orientation="landscape" cellComments="asDisplayed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94861-2EDA-4D37-BCA1-BEF67B1ECD50}">
  <sheetPr>
    <tabColor rgb="FFFFFFCC"/>
    <pageSetUpPr fitToPage="1"/>
  </sheetPr>
  <dimension ref="A1:Y29"/>
  <sheetViews>
    <sheetView view="pageBreakPreview" zoomScaleNormal="70" zoomScaleSheetLayoutView="100" workbookViewId="0">
      <selection sqref="A1:K1"/>
    </sheetView>
  </sheetViews>
  <sheetFormatPr defaultColWidth="8.453125" defaultRowHeight="13"/>
  <cols>
    <col min="1" max="1" width="23.08984375" style="254" customWidth="1"/>
    <col min="2" max="2" width="43" style="254" customWidth="1"/>
    <col min="3" max="3" width="3.08984375" style="254" customWidth="1"/>
    <col min="4" max="4" width="21.08984375" style="254" customWidth="1"/>
    <col min="5" max="5" width="19.453125" style="254" customWidth="1"/>
    <col min="6" max="6" width="19.36328125" style="254" customWidth="1"/>
    <col min="7" max="7" width="18.90625" style="254" customWidth="1"/>
    <col min="8" max="8" width="16.90625" style="254" bestFit="1" customWidth="1"/>
    <col min="9" max="9" width="14.90625" style="254" bestFit="1" customWidth="1"/>
    <col min="10" max="10" width="11.6328125" style="254" customWidth="1"/>
    <col min="11" max="11" width="11.08984375" style="254" customWidth="1"/>
    <col min="12" max="12" width="3" style="254" customWidth="1"/>
    <col min="13" max="16384" width="8.453125" style="254"/>
  </cols>
  <sheetData>
    <row r="1" spans="1:25" ht="24" customHeight="1">
      <c r="A1" s="427" t="s">
        <v>379</v>
      </c>
      <c r="B1" s="428"/>
      <c r="C1" s="428"/>
      <c r="D1" s="428"/>
      <c r="E1" s="428"/>
      <c r="F1" s="428"/>
      <c r="G1" s="428"/>
      <c r="H1" s="428"/>
      <c r="I1" s="428"/>
      <c r="J1" s="428"/>
      <c r="K1" s="428"/>
    </row>
    <row r="2" spans="1:25" ht="18.75" customHeight="1">
      <c r="A2" s="429" t="s">
        <v>382</v>
      </c>
      <c r="B2" s="430"/>
      <c r="C2" s="430"/>
      <c r="D2" s="430"/>
      <c r="E2" s="430"/>
      <c r="F2" s="430"/>
      <c r="G2" s="430"/>
      <c r="H2" s="430"/>
      <c r="I2" s="430"/>
      <c r="J2" s="430"/>
      <c r="K2" s="430"/>
      <c r="L2" s="365"/>
      <c r="M2" s="365"/>
      <c r="N2" s="365"/>
    </row>
    <row r="3" spans="1:25" ht="21" customHeight="1" thickBot="1">
      <c r="A3" s="366" t="s">
        <v>380</v>
      </c>
      <c r="C3" s="255"/>
      <c r="D3" s="255"/>
      <c r="E3" s="255"/>
      <c r="F3" s="255"/>
      <c r="G3" s="255"/>
      <c r="H3" s="255"/>
      <c r="I3" s="255"/>
      <c r="J3" s="255"/>
      <c r="K3" s="255"/>
      <c r="L3" s="256"/>
    </row>
    <row r="4" spans="1:25" ht="29.25" customHeight="1" thickBot="1">
      <c r="A4" s="257" t="s">
        <v>258</v>
      </c>
      <c r="B4" s="258" t="s">
        <v>259</v>
      </c>
      <c r="C4" s="259"/>
      <c r="D4" s="260"/>
      <c r="E4" s="260"/>
      <c r="F4" s="262"/>
      <c r="G4" s="263"/>
      <c r="H4" s="260"/>
      <c r="I4" s="260"/>
      <c r="J4" s="260"/>
      <c r="K4" s="261"/>
      <c r="L4" s="333" t="s">
        <v>260</v>
      </c>
      <c r="M4" s="333"/>
      <c r="N4" s="333"/>
      <c r="O4" s="333"/>
      <c r="P4" s="333"/>
      <c r="Q4" s="333"/>
      <c r="R4" s="333"/>
      <c r="S4" s="333"/>
      <c r="T4" s="333"/>
      <c r="U4" s="333"/>
      <c r="V4" s="333"/>
      <c r="W4" s="333"/>
      <c r="X4" s="333"/>
      <c r="Y4" s="333"/>
    </row>
    <row r="5" spans="1:25" ht="29.25" customHeight="1" thickTop="1">
      <c r="A5" s="264" t="s">
        <v>261</v>
      </c>
      <c r="B5" s="265" t="s">
        <v>261</v>
      </c>
      <c r="C5" s="266"/>
      <c r="D5" s="431" t="s">
        <v>381</v>
      </c>
      <c r="E5" s="432"/>
      <c r="F5" s="367">
        <f>G5</f>
        <v>0</v>
      </c>
      <c r="G5" s="368"/>
      <c r="H5" s="369" t="s">
        <v>263</v>
      </c>
      <c r="I5" s="370" t="s">
        <v>264</v>
      </c>
      <c r="J5" s="371" t="s">
        <v>256</v>
      </c>
      <c r="K5" s="267"/>
      <c r="L5" s="333" t="s">
        <v>265</v>
      </c>
      <c r="M5" s="333"/>
      <c r="N5" s="333"/>
      <c r="O5" s="333"/>
      <c r="P5" s="333"/>
      <c r="Q5" s="333"/>
      <c r="R5" s="333"/>
      <c r="S5" s="333"/>
      <c r="T5" s="333"/>
      <c r="U5" s="333"/>
      <c r="V5" s="333"/>
      <c r="W5" s="333"/>
      <c r="X5" s="333"/>
      <c r="Y5" s="333"/>
    </row>
    <row r="6" spans="1:25" ht="29.25" customHeight="1">
      <c r="A6" s="327" t="s">
        <v>266</v>
      </c>
      <c r="B6" s="265" t="s">
        <v>266</v>
      </c>
      <c r="C6" s="273"/>
      <c r="D6" s="273"/>
      <c r="E6" s="274"/>
      <c r="F6" s="367">
        <f>G6</f>
        <v>0</v>
      </c>
      <c r="G6" s="372"/>
      <c r="H6" s="373" t="s">
        <v>267</v>
      </c>
      <c r="I6" s="277"/>
      <c r="J6" s="371"/>
      <c r="K6" s="267"/>
      <c r="L6" s="333" t="s">
        <v>268</v>
      </c>
      <c r="M6" s="333"/>
      <c r="N6" s="333"/>
      <c r="O6" s="333"/>
      <c r="P6" s="333"/>
      <c r="Q6" s="333"/>
      <c r="R6" s="333"/>
      <c r="S6" s="333"/>
      <c r="T6" s="333"/>
      <c r="U6" s="333"/>
      <c r="V6" s="333"/>
      <c r="W6" s="333"/>
      <c r="X6" s="333"/>
      <c r="Y6" s="333"/>
    </row>
    <row r="7" spans="1:25" ht="29.25" customHeight="1">
      <c r="A7" s="328" t="s">
        <v>269</v>
      </c>
      <c r="B7" s="265" t="s">
        <v>269</v>
      </c>
      <c r="C7" s="273" t="s">
        <v>270</v>
      </c>
      <c r="D7" s="273" t="s">
        <v>271</v>
      </c>
      <c r="E7" s="273"/>
      <c r="F7" s="367">
        <f t="shared" ref="F7:F14" si="0">ROUNDDOWN(G7*H7*I7*J7,0)</f>
        <v>0</v>
      </c>
      <c r="G7" s="368"/>
      <c r="H7" s="373">
        <v>7.5</v>
      </c>
      <c r="I7" s="370">
        <v>14</v>
      </c>
      <c r="J7" s="374">
        <v>2</v>
      </c>
      <c r="K7" s="279" t="s">
        <v>7</v>
      </c>
      <c r="L7" s="334"/>
      <c r="M7" s="333"/>
      <c r="N7" s="333"/>
      <c r="O7" s="333"/>
      <c r="P7" s="333"/>
      <c r="Q7" s="333"/>
      <c r="R7" s="333"/>
      <c r="S7" s="333"/>
      <c r="T7" s="333"/>
      <c r="U7" s="333"/>
      <c r="V7" s="333"/>
      <c r="W7" s="333"/>
      <c r="X7" s="333"/>
      <c r="Y7" s="333"/>
    </row>
    <row r="8" spans="1:25" ht="29.25" customHeight="1">
      <c r="A8" s="329"/>
      <c r="B8" s="281"/>
      <c r="C8" s="274" t="s">
        <v>272</v>
      </c>
      <c r="D8" s="273" t="s">
        <v>273</v>
      </c>
      <c r="E8" s="274"/>
      <c r="F8" s="367">
        <f t="shared" si="0"/>
        <v>0</v>
      </c>
      <c r="G8" s="368"/>
      <c r="H8" s="373">
        <v>4</v>
      </c>
      <c r="I8" s="370">
        <v>10</v>
      </c>
      <c r="J8" s="374">
        <v>1</v>
      </c>
      <c r="K8" s="279" t="s">
        <v>7</v>
      </c>
      <c r="L8" s="333" t="s">
        <v>274</v>
      </c>
      <c r="M8" s="333"/>
      <c r="N8" s="333"/>
      <c r="O8" s="333"/>
      <c r="P8" s="333"/>
      <c r="Q8" s="333"/>
      <c r="R8" s="333"/>
      <c r="S8" s="333"/>
      <c r="T8" s="333"/>
      <c r="U8" s="333"/>
      <c r="V8" s="333"/>
      <c r="W8" s="333"/>
      <c r="X8" s="333"/>
      <c r="Y8" s="333"/>
    </row>
    <row r="9" spans="1:25" ht="29.25" customHeight="1">
      <c r="A9" s="329"/>
      <c r="B9" s="281"/>
      <c r="C9" s="274" t="s">
        <v>275</v>
      </c>
      <c r="D9" s="274" t="s">
        <v>276</v>
      </c>
      <c r="E9" s="274"/>
      <c r="F9" s="367">
        <f t="shared" si="0"/>
        <v>0</v>
      </c>
      <c r="G9" s="368"/>
      <c r="H9" s="373">
        <v>2</v>
      </c>
      <c r="I9" s="370">
        <v>10</v>
      </c>
      <c r="J9" s="374">
        <v>1</v>
      </c>
      <c r="K9" s="279" t="s">
        <v>7</v>
      </c>
      <c r="L9" s="333" t="s">
        <v>277</v>
      </c>
      <c r="M9" s="333"/>
      <c r="N9" s="333"/>
      <c r="O9" s="333"/>
      <c r="P9" s="333"/>
      <c r="Q9" s="333"/>
      <c r="R9" s="333"/>
      <c r="S9" s="333"/>
      <c r="T9" s="333"/>
      <c r="U9" s="333"/>
      <c r="V9" s="333"/>
      <c r="W9" s="333"/>
      <c r="X9" s="333"/>
      <c r="Y9" s="333"/>
    </row>
    <row r="10" spans="1:25" ht="29.25" customHeight="1">
      <c r="A10" s="329"/>
      <c r="B10" s="281"/>
      <c r="C10" s="274" t="s">
        <v>278</v>
      </c>
      <c r="D10" s="274" t="s">
        <v>279</v>
      </c>
      <c r="E10" s="274"/>
      <c r="F10" s="367">
        <f t="shared" si="0"/>
        <v>0</v>
      </c>
      <c r="G10" s="368"/>
      <c r="H10" s="373">
        <v>4</v>
      </c>
      <c r="I10" s="370">
        <v>10</v>
      </c>
      <c r="J10" s="374">
        <v>0</v>
      </c>
      <c r="K10" s="279" t="s">
        <v>7</v>
      </c>
      <c r="L10" s="333" t="s">
        <v>277</v>
      </c>
      <c r="M10" s="333"/>
      <c r="N10" s="333"/>
      <c r="O10" s="333"/>
      <c r="P10" s="333"/>
      <c r="Q10" s="333"/>
      <c r="R10" s="333"/>
      <c r="S10" s="333"/>
      <c r="T10" s="333"/>
      <c r="U10" s="333"/>
      <c r="V10" s="333"/>
      <c r="W10" s="333"/>
      <c r="X10" s="333"/>
      <c r="Y10" s="333"/>
    </row>
    <row r="11" spans="1:25" ht="29.25" customHeight="1">
      <c r="A11" s="329"/>
      <c r="B11" s="281"/>
      <c r="C11" s="274" t="s">
        <v>280</v>
      </c>
      <c r="D11" s="274" t="s">
        <v>281</v>
      </c>
      <c r="E11" s="274"/>
      <c r="F11" s="367">
        <f t="shared" si="0"/>
        <v>0</v>
      </c>
      <c r="G11" s="368"/>
      <c r="H11" s="373">
        <v>4</v>
      </c>
      <c r="I11" s="370">
        <v>10</v>
      </c>
      <c r="J11" s="374">
        <v>0</v>
      </c>
      <c r="K11" s="279" t="s">
        <v>7</v>
      </c>
      <c r="L11" s="333" t="s">
        <v>277</v>
      </c>
      <c r="M11" s="333"/>
      <c r="N11" s="333"/>
      <c r="O11" s="333"/>
      <c r="P11" s="333"/>
      <c r="Q11" s="333"/>
      <c r="R11" s="333"/>
      <c r="S11" s="333"/>
      <c r="T11" s="333"/>
      <c r="U11" s="333"/>
      <c r="V11" s="333"/>
      <c r="W11" s="333"/>
      <c r="X11" s="333"/>
      <c r="Y11" s="333"/>
    </row>
    <row r="12" spans="1:25" ht="29.25" customHeight="1">
      <c r="A12" s="329"/>
      <c r="B12" s="281"/>
      <c r="C12" s="274" t="s">
        <v>282</v>
      </c>
      <c r="D12" s="274" t="s">
        <v>283</v>
      </c>
      <c r="E12" s="274"/>
      <c r="F12" s="367">
        <f t="shared" si="0"/>
        <v>0</v>
      </c>
      <c r="G12" s="368"/>
      <c r="H12" s="373">
        <v>4</v>
      </c>
      <c r="I12" s="370">
        <v>10</v>
      </c>
      <c r="J12" s="374">
        <v>0</v>
      </c>
      <c r="K12" s="279" t="s">
        <v>7</v>
      </c>
      <c r="L12" s="333" t="s">
        <v>277</v>
      </c>
      <c r="M12" s="333"/>
      <c r="N12" s="333"/>
      <c r="O12" s="333"/>
      <c r="P12" s="333"/>
      <c r="Q12" s="333"/>
      <c r="R12" s="333"/>
      <c r="S12" s="333"/>
      <c r="T12" s="333"/>
      <c r="U12" s="333"/>
      <c r="V12" s="333"/>
      <c r="W12" s="333"/>
      <c r="X12" s="333"/>
      <c r="Y12" s="333"/>
    </row>
    <row r="13" spans="1:25" ht="29.25" customHeight="1">
      <c r="A13" s="330" t="s">
        <v>284</v>
      </c>
      <c r="B13" s="282" t="s">
        <v>284</v>
      </c>
      <c r="C13" s="283" t="s">
        <v>285</v>
      </c>
      <c r="D13" s="274" t="s">
        <v>286</v>
      </c>
      <c r="E13" s="274"/>
      <c r="F13" s="367">
        <f t="shared" si="0"/>
        <v>0</v>
      </c>
      <c r="G13" s="368"/>
      <c r="H13" s="373">
        <v>1</v>
      </c>
      <c r="I13" s="370">
        <v>1</v>
      </c>
      <c r="J13" s="374">
        <v>3</v>
      </c>
      <c r="K13" s="279" t="s">
        <v>7</v>
      </c>
      <c r="L13" s="335" t="s">
        <v>287</v>
      </c>
      <c r="M13" s="333"/>
      <c r="N13" s="333"/>
      <c r="O13" s="333"/>
      <c r="P13" s="333"/>
      <c r="Q13" s="333"/>
      <c r="R13" s="333"/>
      <c r="S13" s="333"/>
      <c r="T13" s="333"/>
      <c r="U13" s="333"/>
      <c r="V13" s="333"/>
      <c r="W13" s="333"/>
      <c r="X13" s="333"/>
      <c r="Y13" s="333"/>
    </row>
    <row r="14" spans="1:25" ht="29.25" customHeight="1">
      <c r="A14" s="329"/>
      <c r="B14" s="284"/>
      <c r="C14" s="283" t="s">
        <v>272</v>
      </c>
      <c r="D14" s="274" t="s">
        <v>288</v>
      </c>
      <c r="E14" s="274"/>
      <c r="F14" s="367">
        <f t="shared" si="0"/>
        <v>0</v>
      </c>
      <c r="G14" s="368"/>
      <c r="H14" s="373">
        <v>1</v>
      </c>
      <c r="I14" s="370">
        <v>1</v>
      </c>
      <c r="J14" s="374">
        <v>3</v>
      </c>
      <c r="K14" s="279" t="s">
        <v>289</v>
      </c>
      <c r="L14" s="335" t="s">
        <v>290</v>
      </c>
      <c r="M14" s="333"/>
      <c r="N14" s="333"/>
      <c r="O14" s="333"/>
      <c r="P14" s="333"/>
      <c r="Q14" s="333"/>
      <c r="R14" s="333"/>
      <c r="S14" s="333"/>
      <c r="T14" s="333"/>
      <c r="U14" s="333"/>
      <c r="V14" s="333"/>
      <c r="W14" s="333"/>
      <c r="X14" s="333"/>
      <c r="Y14" s="333"/>
    </row>
    <row r="15" spans="1:25" ht="29.25" customHeight="1">
      <c r="A15" s="329" t="s">
        <v>291</v>
      </c>
      <c r="B15" s="284" t="s">
        <v>291</v>
      </c>
      <c r="C15" s="283" t="s">
        <v>256</v>
      </c>
      <c r="D15" s="274" t="s">
        <v>292</v>
      </c>
      <c r="E15" s="274"/>
      <c r="F15" s="367">
        <f>SUM(G15*1*1)</f>
        <v>0</v>
      </c>
      <c r="G15" s="368"/>
      <c r="H15" s="373" t="s">
        <v>264</v>
      </c>
      <c r="I15" s="370" t="s">
        <v>257</v>
      </c>
      <c r="J15" s="375"/>
      <c r="K15" s="286"/>
      <c r="L15" s="335" t="s">
        <v>293</v>
      </c>
      <c r="M15" s="333"/>
      <c r="N15" s="333"/>
      <c r="O15" s="333"/>
      <c r="P15" s="333"/>
      <c r="Q15" s="333"/>
      <c r="R15" s="333"/>
      <c r="S15" s="333"/>
      <c r="T15" s="333"/>
      <c r="U15" s="333"/>
      <c r="V15" s="333"/>
      <c r="W15" s="333"/>
      <c r="X15" s="333"/>
      <c r="Y15" s="333"/>
    </row>
    <row r="16" spans="1:25" ht="29.25" customHeight="1">
      <c r="A16" s="287" t="s">
        <v>294</v>
      </c>
      <c r="B16" s="280" t="s">
        <v>295</v>
      </c>
      <c r="C16" s="283" t="s">
        <v>256</v>
      </c>
      <c r="D16" s="274" t="s">
        <v>296</v>
      </c>
      <c r="E16" s="274"/>
      <c r="F16" s="367">
        <f>(G16)</f>
        <v>0</v>
      </c>
      <c r="G16" s="372"/>
      <c r="H16" s="376" t="s">
        <v>297</v>
      </c>
      <c r="I16" s="373" t="s">
        <v>257</v>
      </c>
      <c r="J16" s="375"/>
      <c r="K16" s="286"/>
      <c r="L16" s="335"/>
      <c r="M16" s="333"/>
      <c r="N16" s="333"/>
      <c r="O16" s="333"/>
      <c r="P16" s="333"/>
      <c r="Q16" s="333"/>
      <c r="R16" s="333"/>
      <c r="S16" s="333"/>
      <c r="T16" s="333"/>
      <c r="U16" s="333"/>
      <c r="V16" s="333"/>
      <c r="W16" s="333"/>
      <c r="X16" s="333"/>
      <c r="Y16" s="333"/>
    </row>
    <row r="17" spans="1:25" ht="29.25" customHeight="1">
      <c r="A17" s="329" t="s">
        <v>298</v>
      </c>
      <c r="B17" s="280" t="s">
        <v>299</v>
      </c>
      <c r="C17" s="283" t="s">
        <v>256</v>
      </c>
      <c r="D17" s="274" t="s">
        <v>300</v>
      </c>
      <c r="E17" s="274"/>
      <c r="F17" s="367">
        <f>G17</f>
        <v>0</v>
      </c>
      <c r="G17" s="372"/>
      <c r="H17" s="373" t="s">
        <v>264</v>
      </c>
      <c r="I17" s="377"/>
      <c r="J17" s="375"/>
      <c r="K17" s="286"/>
      <c r="L17" s="335" t="s">
        <v>301</v>
      </c>
      <c r="M17" s="333" t="s">
        <v>256</v>
      </c>
      <c r="N17" s="333"/>
      <c r="O17" s="333"/>
      <c r="P17" s="333"/>
      <c r="Q17" s="333"/>
      <c r="R17" s="333"/>
      <c r="S17" s="333"/>
      <c r="T17" s="333"/>
      <c r="U17" s="333"/>
      <c r="V17" s="333"/>
      <c r="W17" s="333"/>
      <c r="X17" s="333"/>
      <c r="Y17" s="333"/>
    </row>
    <row r="18" spans="1:25" ht="29.25" customHeight="1">
      <c r="A18" s="327"/>
      <c r="B18" s="290" t="s">
        <v>302</v>
      </c>
      <c r="C18" s="283"/>
      <c r="D18" s="274"/>
      <c r="E18" s="274"/>
      <c r="F18" s="367">
        <f>G18</f>
        <v>0</v>
      </c>
      <c r="G18" s="372"/>
      <c r="H18" s="373" t="s">
        <v>297</v>
      </c>
      <c r="I18" s="377"/>
      <c r="J18" s="375"/>
      <c r="K18" s="286"/>
      <c r="L18" s="335" t="s">
        <v>301</v>
      </c>
      <c r="M18" s="333"/>
      <c r="N18" s="333"/>
      <c r="O18" s="333"/>
      <c r="P18" s="333"/>
      <c r="Q18" s="333"/>
      <c r="R18" s="333"/>
      <c r="S18" s="333"/>
      <c r="T18" s="333"/>
      <c r="U18" s="333"/>
      <c r="V18" s="333"/>
      <c r="W18" s="333"/>
      <c r="X18" s="333"/>
      <c r="Y18" s="333"/>
    </row>
    <row r="19" spans="1:25" ht="29.25" customHeight="1" thickBot="1">
      <c r="A19" s="331" t="s">
        <v>303</v>
      </c>
      <c r="B19" s="378" t="s">
        <v>304</v>
      </c>
      <c r="C19" s="291"/>
      <c r="D19" s="255"/>
      <c r="E19" s="255"/>
      <c r="F19" s="367">
        <f>SUM(H19)*0.07</f>
        <v>0</v>
      </c>
      <c r="G19" s="292" t="s">
        <v>305</v>
      </c>
      <c r="H19" s="379">
        <f>SUM(F5:F18)</f>
        <v>0</v>
      </c>
      <c r="I19" s="371"/>
      <c r="J19" s="371"/>
      <c r="K19" s="267"/>
      <c r="L19" s="335" t="s">
        <v>306</v>
      </c>
      <c r="M19" s="333"/>
      <c r="N19" s="333"/>
      <c r="O19" s="333"/>
      <c r="P19" s="333"/>
      <c r="Q19" s="333"/>
      <c r="R19" s="333"/>
      <c r="S19" s="333"/>
      <c r="T19" s="333"/>
      <c r="U19" s="333"/>
      <c r="V19" s="333"/>
      <c r="W19" s="333"/>
      <c r="X19" s="333"/>
      <c r="Y19" s="333"/>
    </row>
    <row r="20" spans="1:25" s="300" customFormat="1" ht="29.25" customHeight="1" thickBot="1">
      <c r="A20" s="294" t="s">
        <v>307</v>
      </c>
      <c r="B20" s="295"/>
      <c r="C20" s="295"/>
      <c r="D20" s="295"/>
      <c r="E20" s="295"/>
      <c r="F20" s="296">
        <f>SUM(F5:F19)</f>
        <v>0</v>
      </c>
      <c r="G20" s="297"/>
      <c r="H20" s="380"/>
      <c r="I20" s="295"/>
      <c r="J20" s="295"/>
      <c r="K20" s="299"/>
      <c r="L20" s="336"/>
      <c r="M20" s="336"/>
      <c r="N20" s="336"/>
      <c r="O20" s="336"/>
      <c r="P20" s="336"/>
      <c r="Q20" s="336"/>
      <c r="R20" s="336"/>
      <c r="S20" s="336"/>
      <c r="T20" s="336"/>
      <c r="U20" s="336"/>
      <c r="V20" s="336"/>
      <c r="W20" s="336"/>
      <c r="X20" s="336"/>
      <c r="Y20" s="336"/>
    </row>
    <row r="21" spans="1:25" ht="18" customHeight="1">
      <c r="A21" s="256"/>
      <c r="B21" s="256"/>
      <c r="C21" s="256"/>
      <c r="D21" s="256"/>
      <c r="E21" s="256"/>
      <c r="F21" s="256"/>
      <c r="G21" s="256" t="s">
        <v>257</v>
      </c>
      <c r="H21" s="381"/>
      <c r="I21" s="256"/>
      <c r="J21" s="256"/>
      <c r="K21" s="256"/>
      <c r="L21" s="333"/>
      <c r="M21" s="333"/>
      <c r="N21" s="333"/>
      <c r="O21" s="333"/>
      <c r="P21" s="333"/>
      <c r="Q21" s="333"/>
      <c r="R21" s="333"/>
      <c r="S21" s="333"/>
      <c r="T21" s="333"/>
      <c r="U21" s="333"/>
      <c r="V21" s="333"/>
      <c r="W21" s="333"/>
      <c r="X21" s="333"/>
      <c r="Y21" s="333"/>
    </row>
    <row r="22" spans="1:25" ht="18" customHeight="1">
      <c r="A22" s="256"/>
      <c r="B22" s="256"/>
      <c r="C22" s="256"/>
      <c r="D22" s="256"/>
      <c r="E22" s="256"/>
      <c r="F22" s="256"/>
      <c r="G22" s="256"/>
      <c r="H22" s="381"/>
      <c r="I22" s="256"/>
      <c r="J22" s="256"/>
      <c r="K22" s="256"/>
    </row>
    <row r="23" spans="1:25" ht="18" customHeight="1">
      <c r="A23" s="256"/>
      <c r="D23" s="256"/>
      <c r="E23" s="302"/>
      <c r="F23" s="303"/>
      <c r="G23" s="303" t="s">
        <v>256</v>
      </c>
    </row>
    <row r="24" spans="1:25" ht="14.5" customHeight="1">
      <c r="B24" s="382"/>
      <c r="D24" s="256"/>
      <c r="E24" s="256"/>
      <c r="F24" s="305"/>
      <c r="G24" s="306" t="s">
        <v>257</v>
      </c>
    </row>
    <row r="25" spans="1:25">
      <c r="B25" s="382"/>
      <c r="D25" s="256"/>
      <c r="E25" s="256"/>
    </row>
    <row r="26" spans="1:25" ht="33.75" customHeight="1">
      <c r="B26" s="382"/>
      <c r="D26" s="256"/>
      <c r="E26" s="256"/>
      <c r="F26" s="383"/>
      <c r="G26" s="384"/>
      <c r="H26" s="385"/>
      <c r="I26" s="383"/>
      <c r="J26" s="385"/>
      <c r="K26" s="385"/>
      <c r="L26" s="383"/>
      <c r="M26" s="310"/>
      <c r="N26" s="310"/>
    </row>
    <row r="27" spans="1:25" ht="31.5" customHeight="1">
      <c r="B27" s="382"/>
      <c r="C27" s="383"/>
      <c r="D27" s="256"/>
      <c r="E27" s="256"/>
    </row>
    <row r="28" spans="1:25">
      <c r="B28" s="386"/>
    </row>
    <row r="29" spans="1:25">
      <c r="B29" s="386"/>
    </row>
  </sheetData>
  <mergeCells count="3">
    <mergeCell ref="A1:K1"/>
    <mergeCell ref="A2:K2"/>
    <mergeCell ref="D5:E5"/>
  </mergeCells>
  <phoneticPr fontId="20"/>
  <dataValidations count="2">
    <dataValidation imeMode="hiragana" allowBlank="1" sqref="I19:J19 K7:K18" xr:uid="{56A8C85C-BB03-4EE3-A39C-04A0EA664FC7}"/>
    <dataValidation imeMode="off" allowBlank="1" sqref="I16 I17:J18 F16:H18 J7:J16 F5:I15" xr:uid="{BB1F7227-7405-4B2A-B84C-3B3193A75407}"/>
  </dataValidations>
  <printOptions horizontalCentered="1"/>
  <pageMargins left="0.59055118110236227" right="0.39370078740157483" top="0.78740157480314965" bottom="0.43307086614173218" header="0.31496062992125984" footer="0.31496062992125984"/>
  <pageSetup paperSize="8" orientation="landscape" cellComments="asDisplayed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M48"/>
  <sheetViews>
    <sheetView view="pageBreakPreview" zoomScaleNormal="100" zoomScaleSheetLayoutView="100" workbookViewId="0"/>
  </sheetViews>
  <sheetFormatPr defaultColWidth="9" defaultRowHeight="13"/>
  <cols>
    <col min="1" max="1" width="17.7265625" style="29" customWidth="1"/>
    <col min="2" max="2" width="30.453125" style="29" customWidth="1"/>
    <col min="3" max="3" width="28.08984375" style="29" customWidth="1"/>
    <col min="4" max="4" width="2.6328125" style="29" customWidth="1"/>
    <col min="5" max="5" width="2.08984375" style="29" customWidth="1"/>
    <col min="6" max="6" width="9" style="29"/>
    <col min="7" max="7" width="28.7265625" style="29" customWidth="1"/>
    <col min="8" max="8" width="18.26953125" style="29" customWidth="1"/>
    <col min="9" max="9" width="16.26953125" style="29" bestFit="1" customWidth="1"/>
    <col min="10" max="10" width="14.7265625" style="29" bestFit="1" customWidth="1"/>
    <col min="11" max="11" width="11.36328125" style="29" customWidth="1"/>
    <col min="12" max="13" width="9" style="29"/>
    <col min="14" max="14" width="8.453125" style="29" customWidth="1"/>
    <col min="15" max="16384" width="9" style="29"/>
  </cols>
  <sheetData>
    <row r="1" spans="1:13" ht="30.75" customHeight="1"/>
    <row r="2" spans="1:13" ht="30.75" customHeight="1">
      <c r="A2" s="406" t="s">
        <v>376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</row>
    <row r="3" spans="1:13" ht="15.75" customHeight="1">
      <c r="C3" s="95"/>
    </row>
    <row r="4" spans="1:13" ht="16.5">
      <c r="A4" s="407" t="s">
        <v>382</v>
      </c>
      <c r="B4" s="407"/>
      <c r="C4" s="407"/>
      <c r="D4" s="407"/>
      <c r="E4" s="407"/>
      <c r="F4" s="407"/>
      <c r="G4" s="407"/>
      <c r="H4" s="407"/>
      <c r="I4" s="407"/>
      <c r="J4" s="407"/>
      <c r="K4" s="407"/>
      <c r="L4" s="407"/>
      <c r="M4" s="407"/>
    </row>
    <row r="5" spans="1:13" ht="27.75" customHeight="1" thickBot="1">
      <c r="A5" s="363" t="s">
        <v>369</v>
      </c>
      <c r="B5" s="364"/>
      <c r="C5" s="433" t="s">
        <v>127</v>
      </c>
      <c r="D5" s="433"/>
      <c r="E5" s="433"/>
      <c r="F5" s="433"/>
      <c r="G5" s="433"/>
      <c r="H5" s="30"/>
      <c r="I5" s="31"/>
      <c r="J5" s="31"/>
      <c r="K5" s="31"/>
      <c r="L5" s="31"/>
      <c r="M5" s="31"/>
    </row>
    <row r="6" spans="1:13" ht="29.25" customHeight="1" thickBot="1">
      <c r="A6" s="32" t="s">
        <v>11</v>
      </c>
      <c r="B6" s="33" t="s">
        <v>12</v>
      </c>
      <c r="C6" s="33" t="s">
        <v>13</v>
      </c>
      <c r="D6" s="34"/>
      <c r="E6" s="35"/>
      <c r="F6" s="35"/>
      <c r="G6" s="35"/>
      <c r="H6" s="32" t="s">
        <v>60</v>
      </c>
      <c r="I6" s="37"/>
      <c r="J6" s="38"/>
      <c r="K6" s="38"/>
      <c r="L6" s="38"/>
      <c r="M6" s="102"/>
    </row>
    <row r="7" spans="1:13" ht="29.25" customHeight="1" thickTop="1">
      <c r="A7" s="1" t="s">
        <v>78</v>
      </c>
      <c r="B7" s="5" t="s">
        <v>79</v>
      </c>
      <c r="C7" s="39" t="s">
        <v>68</v>
      </c>
      <c r="D7" s="40"/>
      <c r="E7" s="41"/>
      <c r="F7" s="41"/>
      <c r="G7" s="41"/>
      <c r="H7" s="135"/>
      <c r="I7" s="42"/>
      <c r="J7" s="43"/>
      <c r="K7" s="44"/>
      <c r="L7" s="44"/>
      <c r="M7" s="103"/>
    </row>
    <row r="8" spans="1:13" ht="29.25" customHeight="1">
      <c r="A8" s="1" t="s">
        <v>82</v>
      </c>
      <c r="B8" s="3" t="s">
        <v>83</v>
      </c>
      <c r="C8" s="12" t="s">
        <v>227</v>
      </c>
      <c r="D8" s="9"/>
      <c r="E8" s="347"/>
      <c r="F8" s="347"/>
      <c r="G8" s="347"/>
      <c r="H8" s="136"/>
      <c r="I8" s="45" t="s">
        <v>70</v>
      </c>
      <c r="J8" s="46"/>
      <c r="K8" s="47"/>
      <c r="L8" s="346"/>
      <c r="M8" s="14"/>
    </row>
    <row r="9" spans="1:13" ht="27.75" customHeight="1">
      <c r="A9" s="1"/>
      <c r="B9" s="182"/>
      <c r="C9" s="180" t="s">
        <v>353</v>
      </c>
      <c r="D9" s="48"/>
      <c r="E9" s="181"/>
      <c r="F9" s="47"/>
      <c r="G9" s="47"/>
      <c r="H9" s="136"/>
      <c r="I9" s="45"/>
      <c r="J9" s="50"/>
      <c r="K9" s="47"/>
      <c r="L9" s="47"/>
      <c r="M9" s="49"/>
    </row>
    <row r="10" spans="1:13" ht="42" customHeight="1">
      <c r="A10" s="1"/>
      <c r="B10" s="349" t="s">
        <v>357</v>
      </c>
      <c r="C10" s="12" t="s">
        <v>323</v>
      </c>
      <c r="D10" s="24" t="s">
        <v>25</v>
      </c>
      <c r="E10" s="9" t="s">
        <v>325</v>
      </c>
      <c r="F10" s="344"/>
      <c r="G10" s="345"/>
      <c r="H10" s="4"/>
      <c r="I10" s="337">
        <v>1000000</v>
      </c>
      <c r="J10" s="115">
        <v>1</v>
      </c>
      <c r="K10" s="346"/>
      <c r="L10" s="346"/>
      <c r="M10" s="14"/>
    </row>
    <row r="11" spans="1:13" ht="29.25" customHeight="1">
      <c r="A11" s="1"/>
      <c r="B11" s="17"/>
      <c r="C11" s="11"/>
      <c r="D11" s="24" t="s">
        <v>26</v>
      </c>
      <c r="E11" s="9" t="s">
        <v>324</v>
      </c>
      <c r="F11" s="344"/>
      <c r="G11" s="345"/>
      <c r="H11" s="4"/>
      <c r="I11" s="337"/>
      <c r="J11" s="115"/>
      <c r="K11" s="346"/>
      <c r="L11" s="346"/>
      <c r="M11" s="14"/>
    </row>
    <row r="12" spans="1:13" ht="29.25" customHeight="1">
      <c r="A12" s="1"/>
      <c r="B12" s="17"/>
      <c r="C12" s="11"/>
      <c r="D12" s="24" t="s">
        <v>28</v>
      </c>
      <c r="E12" s="9" t="s">
        <v>329</v>
      </c>
      <c r="F12" s="344"/>
      <c r="G12" s="345"/>
      <c r="H12" s="4"/>
      <c r="I12" s="337"/>
      <c r="J12" s="115"/>
      <c r="K12" s="346"/>
      <c r="L12" s="346"/>
      <c r="M12" s="14"/>
    </row>
    <row r="13" spans="1:13" ht="29.25" customHeight="1">
      <c r="A13" s="1"/>
      <c r="B13" s="17"/>
      <c r="C13" s="11"/>
      <c r="D13" s="24" t="s">
        <v>30</v>
      </c>
      <c r="E13" s="9" t="s">
        <v>330</v>
      </c>
      <c r="F13" s="344"/>
      <c r="G13" s="345"/>
      <c r="H13" s="4"/>
      <c r="I13" s="337"/>
      <c r="J13" s="115"/>
      <c r="K13" s="346"/>
      <c r="L13" s="346"/>
      <c r="M13" s="14"/>
    </row>
    <row r="14" spans="1:13" ht="29.25" customHeight="1">
      <c r="A14" s="1"/>
      <c r="B14" s="17"/>
      <c r="C14" s="11"/>
      <c r="D14" s="24" t="s">
        <v>32</v>
      </c>
      <c r="E14" s="9" t="s">
        <v>326</v>
      </c>
      <c r="F14" s="344"/>
      <c r="G14" s="345"/>
      <c r="H14" s="4"/>
      <c r="I14" s="337"/>
      <c r="J14" s="115"/>
      <c r="K14" s="346"/>
      <c r="L14" s="346"/>
      <c r="M14" s="14"/>
    </row>
    <row r="15" spans="1:13" ht="29.25" customHeight="1">
      <c r="A15" s="1"/>
      <c r="B15" s="17"/>
      <c r="C15" s="11"/>
      <c r="D15" s="24" t="s">
        <v>339</v>
      </c>
      <c r="E15" s="9" t="s">
        <v>336</v>
      </c>
      <c r="F15" s="344"/>
      <c r="G15" s="345"/>
      <c r="H15" s="4"/>
      <c r="I15" s="340"/>
      <c r="J15" s="115"/>
      <c r="K15" s="346"/>
      <c r="L15" s="346"/>
      <c r="M15" s="14"/>
    </row>
    <row r="16" spans="1:13" ht="29.25" customHeight="1">
      <c r="A16" s="1"/>
      <c r="B16" s="17"/>
      <c r="C16" s="11"/>
      <c r="D16" s="24" t="s">
        <v>340</v>
      </c>
      <c r="E16" s="9" t="s">
        <v>328</v>
      </c>
      <c r="F16" s="344"/>
      <c r="G16" s="345"/>
      <c r="H16" s="4"/>
      <c r="I16" s="352" t="s">
        <v>322</v>
      </c>
      <c r="J16" s="353" t="s">
        <v>264</v>
      </c>
      <c r="K16" s="346" t="s">
        <v>321</v>
      </c>
      <c r="L16" s="346" t="s">
        <v>320</v>
      </c>
      <c r="M16" s="14"/>
    </row>
    <row r="17" spans="1:13" ht="29.25" customHeight="1">
      <c r="A17" s="1"/>
      <c r="B17" s="17" t="s">
        <v>84</v>
      </c>
      <c r="C17" s="11" t="s">
        <v>327</v>
      </c>
      <c r="D17" s="24" t="s">
        <v>25</v>
      </c>
      <c r="E17" s="9" t="s">
        <v>324</v>
      </c>
      <c r="F17" s="344"/>
      <c r="G17" s="345"/>
      <c r="H17" s="51"/>
      <c r="I17" s="45" t="s">
        <v>71</v>
      </c>
      <c r="J17" s="52">
        <v>0</v>
      </c>
      <c r="K17" s="52" t="s">
        <v>322</v>
      </c>
      <c r="L17" s="346"/>
      <c r="M17" s="14"/>
    </row>
    <row r="18" spans="1:13" ht="29.25" customHeight="1">
      <c r="A18" s="1"/>
      <c r="B18" s="17"/>
      <c r="C18" s="11"/>
      <c r="D18" s="24" t="s">
        <v>26</v>
      </c>
      <c r="E18" s="9" t="s">
        <v>329</v>
      </c>
      <c r="F18" s="344"/>
      <c r="G18" s="345"/>
      <c r="H18" s="51"/>
      <c r="I18" s="45"/>
      <c r="J18" s="52"/>
      <c r="K18" s="52"/>
      <c r="L18" s="346"/>
      <c r="M18" s="14"/>
    </row>
    <row r="19" spans="1:13" ht="29.25" customHeight="1">
      <c r="A19" s="1"/>
      <c r="B19" s="17"/>
      <c r="C19" s="11"/>
      <c r="D19" s="24" t="s">
        <v>28</v>
      </c>
      <c r="E19" s="9" t="s">
        <v>330</v>
      </c>
      <c r="F19" s="344"/>
      <c r="G19" s="345"/>
      <c r="H19" s="51"/>
      <c r="I19" s="45"/>
      <c r="J19" s="52"/>
      <c r="K19" s="52"/>
      <c r="L19" s="346"/>
      <c r="M19" s="14"/>
    </row>
    <row r="20" spans="1:13" ht="29.25" customHeight="1">
      <c r="A20" s="1"/>
      <c r="B20" s="17"/>
      <c r="C20" s="11"/>
      <c r="D20" s="24" t="s">
        <v>30</v>
      </c>
      <c r="E20" s="9" t="s">
        <v>326</v>
      </c>
      <c r="F20" s="344"/>
      <c r="G20" s="345"/>
      <c r="H20" s="51"/>
      <c r="I20" s="45"/>
      <c r="J20" s="52"/>
      <c r="K20" s="52"/>
      <c r="L20" s="346"/>
      <c r="M20" s="14"/>
    </row>
    <row r="21" spans="1:13" ht="29.25" customHeight="1">
      <c r="A21" s="1"/>
      <c r="B21" s="17"/>
      <c r="C21" s="11" t="s">
        <v>331</v>
      </c>
      <c r="D21" s="24" t="s">
        <v>25</v>
      </c>
      <c r="E21" s="9" t="s">
        <v>324</v>
      </c>
      <c r="F21" s="344"/>
      <c r="G21" s="345"/>
      <c r="H21" s="51"/>
      <c r="I21" s="354">
        <v>9700</v>
      </c>
      <c r="J21" s="353">
        <v>1</v>
      </c>
      <c r="K21" s="355">
        <v>1</v>
      </c>
      <c r="L21" s="356">
        <v>3</v>
      </c>
      <c r="M21" s="357" t="s">
        <v>7</v>
      </c>
    </row>
    <row r="22" spans="1:13" ht="29.25" customHeight="1">
      <c r="A22" s="1"/>
      <c r="B22" s="17"/>
      <c r="C22" s="11"/>
      <c r="D22" s="24" t="s">
        <v>26</v>
      </c>
      <c r="E22" s="9" t="s">
        <v>332</v>
      </c>
      <c r="F22" s="344"/>
      <c r="G22" s="345"/>
      <c r="H22" s="51"/>
      <c r="I22" s="358"/>
      <c r="J22" s="353"/>
      <c r="K22" s="355"/>
      <c r="L22" s="356"/>
      <c r="M22" s="357"/>
    </row>
    <row r="23" spans="1:13" ht="29.25" customHeight="1">
      <c r="A23" s="1"/>
      <c r="B23" s="17"/>
      <c r="C23" s="11"/>
      <c r="D23" s="24" t="s">
        <v>28</v>
      </c>
      <c r="E23" s="9" t="s">
        <v>330</v>
      </c>
      <c r="F23" s="344"/>
      <c r="G23" s="345"/>
      <c r="H23" s="51"/>
      <c r="I23" s="358"/>
      <c r="J23" s="353"/>
      <c r="K23" s="355"/>
      <c r="L23" s="356"/>
      <c r="M23" s="357"/>
    </row>
    <row r="24" spans="1:13" ht="29.25" customHeight="1">
      <c r="A24" s="1"/>
      <c r="B24" s="17"/>
      <c r="C24" s="11"/>
      <c r="D24" s="24" t="s">
        <v>30</v>
      </c>
      <c r="E24" s="9" t="s">
        <v>326</v>
      </c>
      <c r="F24" s="344"/>
      <c r="G24" s="345"/>
      <c r="H24" s="51"/>
      <c r="I24" s="358"/>
      <c r="J24" s="353"/>
      <c r="K24" s="355"/>
      <c r="L24" s="356"/>
      <c r="M24" s="357"/>
    </row>
    <row r="25" spans="1:13" ht="29.25" customHeight="1">
      <c r="A25" s="1"/>
      <c r="B25" s="17"/>
      <c r="C25" s="11" t="s">
        <v>335</v>
      </c>
      <c r="D25" s="24" t="s">
        <v>25</v>
      </c>
      <c r="E25" s="9" t="s">
        <v>336</v>
      </c>
      <c r="F25" s="344"/>
      <c r="G25" s="345"/>
      <c r="H25" s="51"/>
      <c r="I25" s="358"/>
      <c r="J25" s="353"/>
      <c r="K25" s="355"/>
      <c r="L25" s="356"/>
      <c r="M25" s="357"/>
    </row>
    <row r="26" spans="1:13" ht="29.25" customHeight="1">
      <c r="A26" s="1"/>
      <c r="B26" s="17"/>
      <c r="C26" s="11"/>
      <c r="D26" s="24" t="s">
        <v>26</v>
      </c>
      <c r="E26" s="9" t="s">
        <v>332</v>
      </c>
      <c r="F26" s="344"/>
      <c r="G26" s="345"/>
      <c r="H26" s="51"/>
      <c r="I26" s="358"/>
      <c r="J26" s="353"/>
      <c r="K26" s="355"/>
      <c r="L26" s="356"/>
      <c r="M26" s="357"/>
    </row>
    <row r="27" spans="1:13" ht="29.25" customHeight="1">
      <c r="A27" s="1"/>
      <c r="B27" s="17"/>
      <c r="C27" s="11"/>
      <c r="D27" s="24" t="s">
        <v>28</v>
      </c>
      <c r="E27" s="9" t="s">
        <v>330</v>
      </c>
      <c r="F27" s="344"/>
      <c r="G27" s="345"/>
      <c r="H27" s="51"/>
      <c r="I27" s="358"/>
      <c r="J27" s="353"/>
      <c r="K27" s="355"/>
      <c r="L27" s="356"/>
      <c r="M27" s="357"/>
    </row>
    <row r="28" spans="1:13" ht="29.25" customHeight="1">
      <c r="A28" s="1"/>
      <c r="B28" s="17"/>
      <c r="C28" s="11"/>
      <c r="D28" s="24" t="s">
        <v>30</v>
      </c>
      <c r="E28" s="9" t="s">
        <v>326</v>
      </c>
      <c r="F28" s="344"/>
      <c r="G28" s="345"/>
      <c r="H28" s="51"/>
      <c r="I28" s="358"/>
      <c r="J28" s="353"/>
      <c r="K28" s="355"/>
      <c r="L28" s="356"/>
      <c r="M28" s="357"/>
    </row>
    <row r="29" spans="1:13" ht="29.25" customHeight="1">
      <c r="A29" s="1"/>
      <c r="B29" s="17"/>
      <c r="C29" s="11" t="s">
        <v>321</v>
      </c>
      <c r="D29" s="359" t="s">
        <v>32</v>
      </c>
      <c r="E29" s="347" t="s">
        <v>337</v>
      </c>
      <c r="F29" s="347"/>
      <c r="G29" s="347"/>
      <c r="H29" s="51"/>
      <c r="I29" s="352" t="s">
        <v>322</v>
      </c>
      <c r="J29" s="353" t="s">
        <v>264</v>
      </c>
      <c r="K29" s="346" t="s">
        <v>321</v>
      </c>
      <c r="L29" s="346" t="s">
        <v>320</v>
      </c>
      <c r="M29" s="14"/>
    </row>
    <row r="30" spans="1:13" ht="29.25" customHeight="1" thickBot="1">
      <c r="A30" s="1"/>
      <c r="B30" s="188" t="s">
        <v>146</v>
      </c>
      <c r="C30" s="11"/>
      <c r="D30" s="9" t="s">
        <v>69</v>
      </c>
      <c r="E30" s="347"/>
      <c r="F30" s="347"/>
      <c r="G30" s="347"/>
      <c r="H30" s="51"/>
      <c r="I30" s="45"/>
      <c r="J30" s="52"/>
      <c r="K30" s="346"/>
      <c r="L30" s="346"/>
      <c r="M30" s="14"/>
    </row>
    <row r="31" spans="1:13" ht="29.25" customHeight="1" thickBot="1">
      <c r="A31" s="149" t="s">
        <v>40</v>
      </c>
      <c r="B31" s="139"/>
      <c r="C31" s="140"/>
      <c r="D31" s="141"/>
      <c r="E31" s="160"/>
      <c r="F31" s="209"/>
      <c r="G31" s="209"/>
      <c r="H31" s="143"/>
      <c r="I31" s="144"/>
      <c r="J31" s="145"/>
      <c r="K31" s="146"/>
      <c r="L31" s="147"/>
      <c r="M31" s="148"/>
    </row>
    <row r="32" spans="1:13" ht="32.25" customHeight="1">
      <c r="A32" s="125" t="s">
        <v>161</v>
      </c>
      <c r="B32" s="126" t="s">
        <v>53</v>
      </c>
      <c r="C32" s="127" t="s">
        <v>86</v>
      </c>
      <c r="D32" s="128"/>
      <c r="E32" s="129"/>
      <c r="F32" s="129"/>
      <c r="G32" s="129"/>
      <c r="H32" s="131"/>
      <c r="I32" s="132"/>
      <c r="J32" s="133"/>
      <c r="K32" s="133"/>
      <c r="L32" s="133"/>
      <c r="M32" s="134"/>
    </row>
    <row r="33" spans="1:13" ht="32.25" customHeight="1">
      <c r="A33" s="1" t="s">
        <v>159</v>
      </c>
      <c r="B33" s="11" t="s">
        <v>85</v>
      </c>
      <c r="C33" s="11" t="s">
        <v>87</v>
      </c>
      <c r="D33" s="24" t="s">
        <v>58</v>
      </c>
      <c r="E33" s="25"/>
      <c r="F33" s="25"/>
      <c r="G33" s="25"/>
      <c r="H33" s="7"/>
      <c r="I33" s="27"/>
      <c r="J33" s="18"/>
      <c r="K33" s="18"/>
      <c r="L33" s="18"/>
      <c r="M33" s="19"/>
    </row>
    <row r="34" spans="1:13" ht="32.25" customHeight="1">
      <c r="A34" s="350" t="s">
        <v>125</v>
      </c>
      <c r="B34" s="3" t="s">
        <v>54</v>
      </c>
      <c r="C34" s="185" t="s">
        <v>88</v>
      </c>
      <c r="D34" s="9"/>
      <c r="E34" s="347"/>
      <c r="F34" s="347"/>
      <c r="G34" s="25"/>
      <c r="H34" s="7"/>
      <c r="I34" s="27"/>
      <c r="J34" s="18"/>
      <c r="K34" s="18"/>
      <c r="L34" s="18"/>
      <c r="M34" s="19"/>
    </row>
    <row r="35" spans="1:13" ht="29.25" customHeight="1">
      <c r="A35" s="1"/>
      <c r="B35" s="79" t="s">
        <v>90</v>
      </c>
      <c r="C35" s="8" t="s">
        <v>89</v>
      </c>
      <c r="D35" s="9" t="s">
        <v>25</v>
      </c>
      <c r="E35" s="347" t="s">
        <v>1</v>
      </c>
      <c r="F35" s="347"/>
      <c r="G35" s="347"/>
      <c r="H35" s="4"/>
      <c r="I35" s="45"/>
      <c r="J35" s="80"/>
      <c r="K35" s="81"/>
      <c r="L35" s="82"/>
      <c r="M35" s="106"/>
    </row>
    <row r="36" spans="1:13" ht="29.25" customHeight="1">
      <c r="A36" s="1"/>
      <c r="B36" s="67"/>
      <c r="C36" s="5"/>
      <c r="D36" s="9"/>
      <c r="E36" s="347" t="s">
        <v>14</v>
      </c>
      <c r="F36" s="347" t="s">
        <v>2</v>
      </c>
      <c r="G36" s="347"/>
      <c r="H36" s="51"/>
      <c r="I36" s="45"/>
      <c r="J36" s="80">
        <v>7.5</v>
      </c>
      <c r="K36" s="81">
        <v>0</v>
      </c>
      <c r="L36" s="82"/>
      <c r="M36" s="106" t="s">
        <v>7</v>
      </c>
    </row>
    <row r="37" spans="1:13" ht="30" customHeight="1">
      <c r="A37" s="1"/>
      <c r="B37" s="67"/>
      <c r="C37" s="5"/>
      <c r="D37" s="9"/>
      <c r="E37" s="347" t="s">
        <v>15</v>
      </c>
      <c r="F37" s="347" t="s">
        <v>72</v>
      </c>
      <c r="G37" s="347"/>
      <c r="H37" s="51"/>
      <c r="I37" s="45"/>
      <c r="J37" s="80">
        <v>7.5</v>
      </c>
      <c r="K37" s="81">
        <v>0</v>
      </c>
      <c r="L37" s="82"/>
      <c r="M37" s="106" t="s">
        <v>7</v>
      </c>
    </row>
    <row r="38" spans="1:13" ht="29.25" customHeight="1">
      <c r="A38" s="1"/>
      <c r="B38" s="8" t="s">
        <v>91</v>
      </c>
      <c r="C38" s="8" t="s">
        <v>73</v>
      </c>
      <c r="D38" s="21" t="s">
        <v>75</v>
      </c>
      <c r="E38" s="351" t="s">
        <v>74</v>
      </c>
      <c r="F38" s="351" t="s">
        <v>76</v>
      </c>
      <c r="G38" s="347"/>
      <c r="H38" s="57"/>
      <c r="I38" s="91"/>
      <c r="J38" s="92"/>
      <c r="K38" s="346"/>
      <c r="L38" s="346"/>
      <c r="M38" s="14"/>
    </row>
    <row r="39" spans="1:13" ht="29.25" customHeight="1">
      <c r="A39" s="1"/>
      <c r="B39" s="8"/>
      <c r="C39" s="8"/>
      <c r="D39" s="21" t="s">
        <v>333</v>
      </c>
      <c r="E39" s="351"/>
      <c r="F39" s="351" t="s">
        <v>334</v>
      </c>
      <c r="G39" s="347"/>
      <c r="H39" s="57"/>
      <c r="I39" s="338"/>
      <c r="J39" s="339"/>
      <c r="K39" s="346"/>
      <c r="L39" s="346"/>
      <c r="M39" s="14"/>
    </row>
    <row r="40" spans="1:13" ht="29.25" customHeight="1" thickBot="1">
      <c r="A40" s="1"/>
      <c r="B40" s="12" t="s">
        <v>228</v>
      </c>
      <c r="C40" s="12" t="s">
        <v>354</v>
      </c>
      <c r="D40" s="9"/>
      <c r="E40" s="347"/>
      <c r="F40" s="347"/>
      <c r="G40" s="347"/>
      <c r="H40" s="51"/>
      <c r="I40" s="45"/>
      <c r="J40" s="60"/>
      <c r="K40" s="55"/>
      <c r="L40" s="61"/>
      <c r="M40" s="105"/>
    </row>
    <row r="41" spans="1:13" ht="29.25" customHeight="1" thickBot="1">
      <c r="A41" s="149" t="s">
        <v>40</v>
      </c>
      <c r="B41" s="151"/>
      <c r="C41" s="151"/>
      <c r="D41" s="152"/>
      <c r="E41" s="152"/>
      <c r="F41" s="152"/>
      <c r="G41" s="152"/>
      <c r="H41" s="154"/>
      <c r="I41" s="155"/>
      <c r="J41" s="156"/>
      <c r="K41" s="157"/>
      <c r="L41" s="147"/>
      <c r="M41" s="148"/>
    </row>
    <row r="42" spans="1:13" ht="29.25" customHeight="1" thickBot="1">
      <c r="A42" s="1" t="s">
        <v>162</v>
      </c>
      <c r="B42" s="2" t="s">
        <v>358</v>
      </c>
      <c r="C42" s="5"/>
      <c r="D42" s="116"/>
      <c r="E42" s="6"/>
      <c r="F42" s="6"/>
      <c r="G42" s="6"/>
      <c r="H42" s="120"/>
      <c r="I42" s="121" t="s">
        <v>70</v>
      </c>
      <c r="J42" s="186"/>
      <c r="K42" s="187"/>
      <c r="L42" s="65"/>
      <c r="M42" s="66"/>
    </row>
    <row r="43" spans="1:13" s="101" customFormat="1" ht="29.25" customHeight="1" thickBot="1">
      <c r="A43" s="118" t="s">
        <v>41</v>
      </c>
      <c r="B43" s="96"/>
      <c r="C43" s="96"/>
      <c r="D43" s="96"/>
      <c r="E43" s="96"/>
      <c r="F43" s="96"/>
      <c r="G43" s="96"/>
      <c r="H43" s="98"/>
      <c r="I43" s="107"/>
      <c r="J43" s="100"/>
      <c r="K43" s="99"/>
      <c r="L43" s="99"/>
      <c r="M43" s="108"/>
    </row>
    <row r="44" spans="1:13">
      <c r="A44" s="6"/>
      <c r="B44" s="89"/>
      <c r="C44" s="89"/>
      <c r="D44" s="89"/>
      <c r="E44" s="89"/>
      <c r="F44" s="89"/>
      <c r="G44" s="89"/>
      <c r="H44" s="89"/>
      <c r="I44" s="90"/>
      <c r="J44" s="90"/>
      <c r="K44" s="90"/>
      <c r="L44" s="90"/>
      <c r="M44" s="90"/>
    </row>
    <row r="45" spans="1:13" ht="20.149999999999999" customHeight="1">
      <c r="A45" s="184" t="s">
        <v>355</v>
      </c>
    </row>
    <row r="46" spans="1:13" ht="20.149999999999999" customHeight="1">
      <c r="A46" s="95" t="s">
        <v>356</v>
      </c>
    </row>
    <row r="47" spans="1:13" ht="20.149999999999999" customHeight="1">
      <c r="A47" s="95" t="s">
        <v>254</v>
      </c>
    </row>
    <row r="48" spans="1:13" ht="16.5">
      <c r="A48" s="95" t="s">
        <v>338</v>
      </c>
    </row>
  </sheetData>
  <mergeCells count="3">
    <mergeCell ref="A2:M2"/>
    <mergeCell ref="A4:M4"/>
    <mergeCell ref="C5:G5"/>
  </mergeCells>
  <phoneticPr fontId="20"/>
  <dataValidations count="2">
    <dataValidation imeMode="off" allowBlank="1" sqref="H38:H39 J38:J39 H36:L37 I8:J9 H7:J7 H31:K31 I35:L35 H40:L40 K41:K42 H17:H30 I21:L28 I29:J30 J10:J15 I17:K20 I16:J16" xr:uid="{00000000-0002-0000-0400-000000000000}"/>
    <dataValidation imeMode="hiragana" allowBlank="1" sqref="M35:M37 M40 M21:M28" xr:uid="{00000000-0002-0000-0400-000001000000}"/>
  </dataValidations>
  <pageMargins left="0" right="0" top="0.39370078740157483" bottom="0.43307086614173229" header="0.31496062992125984" footer="0.31496062992125984"/>
  <pageSetup paperSize="8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8</vt:i4>
      </vt:variant>
    </vt:vector>
  </HeadingPairs>
  <TitlesOfParts>
    <vt:vector size="14" baseType="lpstr">
      <vt:lpstr>頭紙（カケハシ・プロジェクト（カナダ））</vt:lpstr>
      <vt:lpstr>１．招へい事業</vt:lpstr>
      <vt:lpstr>２．派遣事業</vt:lpstr>
      <vt:lpstr>３オンライン交流（単独）</vt:lpstr>
      <vt:lpstr>３．オンライン交流</vt:lpstr>
      <vt:lpstr>４．フォローアップ事業</vt:lpstr>
      <vt:lpstr>'１．招へい事業'!Print_Area</vt:lpstr>
      <vt:lpstr>'２．派遣事業'!Print_Area</vt:lpstr>
      <vt:lpstr>'３．オンライン交流'!Print_Area</vt:lpstr>
      <vt:lpstr>'３オンライン交流（単独）'!Print_Area</vt:lpstr>
      <vt:lpstr>'４．フォローアップ事業'!Print_Area</vt:lpstr>
      <vt:lpstr>'頭紙（カケハシ・プロジェクト（カナダ））'!Print_Area</vt:lpstr>
      <vt:lpstr>'１．招へい事業'!Print_Titles</vt:lpstr>
      <vt:lpstr>'２．派遣事業'!Print_Titles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