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Users\e11059\Desktop\新しいフォルダー\新しいフォルダー\"/>
    </mc:Choice>
  </mc:AlternateContent>
  <xr:revisionPtr revIDLastSave="0" documentId="13_ncr:1_{50F2809C-6F9E-4690-9F30-9A03D9CD3435}" xr6:coauthVersionLast="47" xr6:coauthVersionMax="47" xr10:uidLastSave="{00000000-0000-0000-0000-000000000000}"/>
  <bookViews>
    <workbookView xWindow="2660" yWindow="2660" windowWidth="16480" windowHeight="8170" tabRatio="732" xr2:uid="{00000000-000D-0000-FFFF-FFFF00000000}"/>
  </bookViews>
  <sheets>
    <sheet name="202411随意契約（物品役務等） " sheetId="38" r:id="rId1"/>
  </sheets>
  <definedNames>
    <definedName name="_xlnm._FilterDatabase" localSheetId="0" hidden="1">'202411随意契約（物品役務等） '!$B$1:$B$23</definedName>
    <definedName name="_xlnm.Print_Area" localSheetId="0">'202411随意契約（物品役務等） '!$A$1:$P$30</definedName>
    <definedName name="_xlnm.Print_Titles" localSheetId="0">'202411随意契約（物品役務等） '!$3:$4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8" i="38" l="1"/>
  <c r="K27" i="38"/>
  <c r="K26" i="38"/>
  <c r="K25" i="38"/>
  <c r="K24" i="38"/>
  <c r="K23" i="38"/>
  <c r="K22" i="38"/>
  <c r="K21" i="38"/>
  <c r="K20" i="38"/>
  <c r="K19" i="38"/>
  <c r="K18" i="38"/>
  <c r="K17" i="38"/>
  <c r="K16" i="38"/>
  <c r="K15" i="38"/>
  <c r="K14" i="38"/>
  <c r="K13" i="38"/>
  <c r="K12" i="38"/>
  <c r="K11" i="38"/>
  <c r="K10" i="38"/>
  <c r="K9" i="38"/>
  <c r="K8" i="38"/>
  <c r="K7" i="38"/>
  <c r="K6" i="38"/>
  <c r="K5" i="38"/>
</calcChain>
</file>

<file path=xl/sharedStrings.xml><?xml version="1.0" encoding="utf-8"?>
<sst xmlns="http://schemas.openxmlformats.org/spreadsheetml/2006/main" count="293" uniqueCount="112">
  <si>
    <t>公共調達の適正化について（平成18年8月25日付財計第2017号）に基づく競争入札に係る情報の公表（物品・役務等）及び公益法人に対する支出の公表・点検の方針について（平成24年6月1日行政改革実行本部決定）に基づく情報の公開</t>
  </si>
  <si>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</si>
  <si>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
所属する部局の名称及び所在地</t>
    <rPh sb="0" eb="2">
      <t>ケイヤク</t>
    </rPh>
    <rPh sb="2" eb="6">
      <t>タントウカントウ</t>
    </rPh>
    <rPh sb="7" eb="9">
      <t>シメイ</t>
    </rPh>
    <rPh sb="9" eb="10">
      <t>ナラ</t>
    </rPh>
    <rPh sb="15" eb="17">
      <t>ショゾク</t>
    </rPh>
    <rPh sb="19" eb="21">
      <t>ブキョク</t>
    </rPh>
    <rPh sb="22" eb="24">
      <t>メイショウ</t>
    </rPh>
    <rPh sb="24" eb="25">
      <t>オヨ</t>
    </rPh>
    <rPh sb="26" eb="29">
      <t>ショザイチ</t>
    </rPh>
    <phoneticPr fontId="3"/>
  </si>
  <si>
    <t>契約を締結した日</t>
    <rPh sb="0" eb="2">
      <t>ケイヤク</t>
    </rPh>
    <rPh sb="3" eb="5">
      <t>テイケツ</t>
    </rPh>
    <rPh sb="7" eb="8">
      <t>ヒ</t>
    </rPh>
    <phoneticPr fontId="3"/>
  </si>
  <si>
    <t>契約の相手方の名称</t>
    <rPh sb="0" eb="2">
      <t>ケイヤク</t>
    </rPh>
    <rPh sb="3" eb="6">
      <t>アイテガタ</t>
    </rPh>
    <rPh sb="7" eb="9">
      <t>メイショウ</t>
    </rPh>
    <phoneticPr fontId="3"/>
  </si>
  <si>
    <t>法人番号</t>
    <rPh sb="0" eb="2">
      <t>ホウジン</t>
    </rPh>
    <rPh sb="2" eb="4">
      <t>バンゴウ</t>
    </rPh>
    <phoneticPr fontId="3"/>
  </si>
  <si>
    <t>契約の相手方の住所</t>
    <rPh sb="0" eb="2">
      <t>ケイヤク</t>
    </rPh>
    <rPh sb="3" eb="6">
      <t>アイテカタ</t>
    </rPh>
    <rPh sb="7" eb="9">
      <t>ジュウショ</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</si>
  <si>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</si>
  <si>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</si>
  <si>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</si>
  <si>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</si>
  <si>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</si>
  <si>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　　考</t>
    <rPh sb="0" eb="1">
      <t>ソナエ</t>
    </rPh>
    <rPh sb="3" eb="4">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</si>
  <si>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</si>
  <si>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</si>
  <si>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7">
      <t>オウボシャスウ</t>
    </rPh>
    <phoneticPr fontId="3"/>
  </si>
  <si>
    <t>支出負担行為担当官
外務省大臣官房会計課長　菅原　清行
東京都千代田区霞が関２－２－１</t>
    <rPh sb="22" eb="24">
      <t>スガワラ</t>
    </rPh>
    <rPh sb="25" eb="27">
      <t>キヨユキ</t>
    </rPh>
    <phoneticPr fontId="3"/>
  </si>
  <si>
    <t/>
  </si>
  <si>
    <t>－</t>
  </si>
  <si>
    <t>東京都千代田区大手町１丁目９番２号</t>
  </si>
  <si>
    <t>随意契約によることとした会計法令の根拠条文及び理由
（企画競争,公募等）</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2" eb="34">
      <t>コウボ</t>
    </rPh>
    <rPh sb="34" eb="35">
      <t>トウ</t>
    </rPh>
    <phoneticPr fontId="3"/>
  </si>
  <si>
    <t>「外務省内におけるソーシャルメディアの発信支援・運営改善」業務委嘱</t>
  </si>
  <si>
    <t>クレアブ株式会社</t>
  </si>
  <si>
    <t>1010401085687</t>
  </si>
  <si>
    <t>企画競争の結果、同者が最も高い評価を得て確実な業務の履行が可能であると認められ、他に競争を許さないため（会計法第29条3第4項）。</t>
  </si>
  <si>
    <t>「総理大臣のG20リオデジャネイロ・サミット出席に際して行われる『内外記者会見』の同時通訳」業務委嘱</t>
    <phoneticPr fontId="4"/>
  </si>
  <si>
    <t>株式会社サイマル・インターナショナル</t>
  </si>
  <si>
    <t>6010001109206</t>
  </si>
  <si>
    <t>通訳業務については、極めて高度な通訳能力、国際会議等における豊富な実績に加え、発言者である総理・大臣の特有の言い回しや用語に習熟し、総理・大臣自身の希望に適った相性のよい通訳者を確保することが不可欠であり、他に競争を許さないため（会計法第29条の3第4項）。</t>
  </si>
  <si>
    <t>「領事業務情報システム（次期統合プラットフォーム講習検証環境用データベースソフトウェア）」の購入</t>
    <phoneticPr fontId="4"/>
  </si>
  <si>
    <t>富士通株式会社</t>
  </si>
  <si>
    <t>1020001071491</t>
  </si>
  <si>
    <t>神奈川県川崎市幸区大宮町１番地５</t>
    <phoneticPr fontId="4"/>
  </si>
  <si>
    <t>本件サービスの提供が可能な者は、当該システムの構築業者である本契約の相手方の他になく、他に競争を許さないため（会計法第29条の3第4項）。</t>
    <phoneticPr fontId="4"/>
  </si>
  <si>
    <t>「領事業務情報システム（査証プリンタ及び専用ドライバ）」の購入</t>
    <phoneticPr fontId="4"/>
  </si>
  <si>
    <t>沖電気工業株式会社</t>
  </si>
  <si>
    <t>7010401006126</t>
  </si>
  <si>
    <t>東京都港区虎ノ門１丁目７番１２号</t>
  </si>
  <si>
    <t>「総理大臣のG20リオデジャネイロ・サミット出席に際して行われる『内外記者会見』のプロンプター運用・技術者立会」業務委嘱</t>
    <phoneticPr fontId="4"/>
  </si>
  <si>
    <t>アテイン株式会社</t>
  </si>
  <si>
    <t>1010001009930</t>
  </si>
  <si>
    <t>東京都千代田区神田東松下町１７</t>
  </si>
  <si>
    <t>緊急の必要により特定の者でなければ当該業務を履行できず、他に競争を許さないため（会計法第29条の3第4項）。</t>
  </si>
  <si>
    <t>「第８２回国連大学理事会に伴う外務省主催レセプションに係るケータリング」業務委嘱</t>
    <rPh sb="38" eb="40">
      <t>イショク</t>
    </rPh>
    <phoneticPr fontId="4"/>
  </si>
  <si>
    <t>スタークルー有限会社</t>
    <phoneticPr fontId="4"/>
  </si>
  <si>
    <t>8010902008165</t>
    <phoneticPr fontId="4"/>
  </si>
  <si>
    <t>東京都世田谷区代田４丁目７番１８号</t>
    <phoneticPr fontId="4"/>
  </si>
  <si>
    <t>緊急の必要により特定の者でなければ当該業務を履行できず、他に競争を許さないため（会計法第29条の3第4項）。</t>
    <phoneticPr fontId="4"/>
  </si>
  <si>
    <t>「領事業務情報システム（Spring Boot 更新に伴う申請書ダウンロード機能マイグレーション対応）」業務委嘱</t>
    <rPh sb="52" eb="54">
      <t>ギョウム</t>
    </rPh>
    <rPh sb="54" eb="56">
      <t>イショク</t>
    </rPh>
    <phoneticPr fontId="4"/>
  </si>
  <si>
    <t>本件サービスの提供が可能な者は、当該システムの開発業者である本契約の相手方の他になく、他に競争を許さないため（会計法第29条の3第4項）。</t>
    <phoneticPr fontId="4"/>
  </si>
  <si>
    <t>「領事業務情報システム （統合PFクラウド化に伴う顔照合システムのテスト等対応準備作業）」業務委嘱</t>
    <rPh sb="45" eb="47">
      <t>ギョウム</t>
    </rPh>
    <rPh sb="47" eb="49">
      <t>イショク</t>
    </rPh>
    <phoneticPr fontId="4"/>
  </si>
  <si>
    <t>日本電気株式会社</t>
  </si>
  <si>
    <t>7010401022916</t>
  </si>
  <si>
    <t>東京都港区芝５丁目７番１号</t>
  </si>
  <si>
    <t>「執務室レイアウト変更及び個室ブース移設に伴う特例申請」業務委嘱</t>
    <rPh sb="28" eb="30">
      <t>ギョウム</t>
    </rPh>
    <rPh sb="30" eb="32">
      <t>イショク</t>
    </rPh>
    <phoneticPr fontId="4"/>
  </si>
  <si>
    <t>株式会社イトーキ</t>
  </si>
  <si>
    <t>9120001014301</t>
  </si>
  <si>
    <t>大阪府大阪市中央区淡路町１丁目６番１１号</t>
  </si>
  <si>
    <t>契約の性質又は目的から特定の者でなければ納入または履行できず、他に競争を許さないため（会計法第29条の3第4項）。</t>
  </si>
  <si>
    <t>「災害対応関連国際会議年次会合開催に係る業務」業務委嘱</t>
    <phoneticPr fontId="4"/>
  </si>
  <si>
    <t>株式会社イー・シー</t>
  </si>
  <si>
    <t>4430001037069</t>
  </si>
  <si>
    <t>「領事クラウド（次世代査証発給システム）の大量アクセス対応」業務委嘱</t>
    <rPh sb="30" eb="34">
      <t>ギョウムイショク</t>
    </rPh>
    <phoneticPr fontId="4"/>
  </si>
  <si>
    <t>富士ソフト株式会社</t>
  </si>
  <si>
    <t>2020001043507</t>
  </si>
  <si>
    <t>神奈川県横浜市中区桜木町１丁目１番地</t>
  </si>
  <si>
    <t>「在外公館施設整備計画におけるPFI導入検討のための調査」業務委嘱</t>
    <rPh sb="31" eb="33">
      <t>イショク</t>
    </rPh>
    <phoneticPr fontId="4"/>
  </si>
  <si>
    <t>株式会社日本経済研究所</t>
  </si>
  <si>
    <t>6010001032853</t>
  </si>
  <si>
    <t>「旅券用手動VOID穿孔機」の購入</t>
    <rPh sb="15" eb="17">
      <t>コウニュウ</t>
    </rPh>
    <phoneticPr fontId="4"/>
  </si>
  <si>
    <t>末友印版工業株式会社</t>
  </si>
  <si>
    <t>2011701004195</t>
  </si>
  <si>
    <t>東京都江戸川区松島４丁目８番２号</t>
  </si>
  <si>
    <t>「カード式キャビネット移設作業」業務委嘱</t>
    <rPh sb="16" eb="18">
      <t>ギョウム</t>
    </rPh>
    <rPh sb="18" eb="20">
      <t>イショク</t>
    </rPh>
    <phoneticPr fontId="4"/>
  </si>
  <si>
    <t>「旅券発給管理システム『集中作成方式への移行に伴うシステム改修（交付可能旅券データ抽出）』」業務委嘱</t>
    <rPh sb="46" eb="48">
      <t>ギョウム</t>
    </rPh>
    <rPh sb="48" eb="50">
      <t>イショク</t>
    </rPh>
    <phoneticPr fontId="4"/>
  </si>
  <si>
    <t>「旅券発給管理システム（居所申請対象外の申請に対する取り下げ理由の自動通知機能追加）」業務委嘱</t>
    <rPh sb="43" eb="45">
      <t>ギョウム</t>
    </rPh>
    <rPh sb="45" eb="47">
      <t>イショク</t>
    </rPh>
    <phoneticPr fontId="4"/>
  </si>
  <si>
    <t>本件サービスの提供が可能な者は、当該システムの開発業者である本契約の相手方の他になく、他に競争を許さないため（会計法第29条の3第4項）。</t>
  </si>
  <si>
    <t>株式会社西武リアルティソリューションズ</t>
  </si>
  <si>
    <t>5013301022046</t>
  </si>
  <si>
    <t>東京都豊島区南池袋１丁目１６番１５号</t>
  </si>
  <si>
    <t>「在外公館の新設に伴うホームページ作成ツール設定変更作業等」業務委嘱</t>
    <rPh sb="30" eb="32">
      <t>ギョウム</t>
    </rPh>
    <rPh sb="32" eb="34">
      <t>イショク</t>
    </rPh>
    <phoneticPr fontId="4"/>
  </si>
  <si>
    <t>「防弾車スタッドレスタイヤの購入及び装着」業務委嘱</t>
    <rPh sb="21" eb="23">
      <t>ギョウム</t>
    </rPh>
    <rPh sb="23" eb="25">
      <t>イショク</t>
    </rPh>
    <phoneticPr fontId="4"/>
  </si>
  <si>
    <t>メルセデス・ベンツ日本合同会社</t>
    <phoneticPr fontId="4"/>
  </si>
  <si>
    <t>3010401029460</t>
    <phoneticPr fontId="4"/>
  </si>
  <si>
    <t>千葉県千葉市美浜区中瀬２丁目６番地１</t>
    <phoneticPr fontId="4"/>
  </si>
  <si>
    <t>「外務省ホームページ整備」業務委嘱</t>
    <rPh sb="15" eb="17">
      <t>イショク</t>
    </rPh>
    <phoneticPr fontId="4"/>
  </si>
  <si>
    <t>「ERT要員研修（緊急事態対応時等高強度ストレス環境下における訓練及び適性検査）」業務委嘱</t>
    <rPh sb="41" eb="43">
      <t>ギョウム</t>
    </rPh>
    <rPh sb="43" eb="45">
      <t>イショク</t>
    </rPh>
    <phoneticPr fontId="4"/>
  </si>
  <si>
    <t>コントロール・リスクス・グループ株式会社</t>
  </si>
  <si>
    <t>8010401086794</t>
  </si>
  <si>
    <t>東京都港区虎ノ門１丁目２番８号</t>
  </si>
  <si>
    <t>企画競争の結果、同者が高い評価を得て確実な業務の履行が可能であると認められ、他に競争を許さないため（会計法第29条3第4項）。</t>
    <phoneticPr fontId="4"/>
  </si>
  <si>
    <t>「次期人事給与等関係業務システム用転送サーバの構築作業」業務委嘱</t>
    <rPh sb="28" eb="30">
      <t>ギョウム</t>
    </rPh>
    <rPh sb="30" eb="32">
      <t>イショク</t>
    </rPh>
    <phoneticPr fontId="4"/>
  </si>
  <si>
    <t>株式会社日立製作所</t>
  </si>
  <si>
    <t>7010001008844</t>
  </si>
  <si>
    <t>東京都品川区南大井６丁目２３番１号</t>
  </si>
  <si>
    <t>「人事給与業務の見直し支援等にかかるコンサルティング」業務委嘱</t>
    <rPh sb="29" eb="31">
      <t>イショク</t>
    </rPh>
    <phoneticPr fontId="4"/>
  </si>
  <si>
    <t>アビームコンサルティング株式会社</t>
  </si>
  <si>
    <t>8010001085296</t>
  </si>
  <si>
    <t>東京都中央区八重洲２丁目２番１号</t>
  </si>
  <si>
    <t>「旅費法改正に伴う会計手続システム（旅費NWシステム）の改修」業務委嘱</t>
    <rPh sb="31" eb="33">
      <t>ギョウム</t>
    </rPh>
    <rPh sb="33" eb="35">
      <t>イショク</t>
    </rPh>
    <phoneticPr fontId="4"/>
  </si>
  <si>
    <t>「インフォグラフィックを用いたSNS投稿案制作支援」業務委嘱</t>
    <rPh sb="28" eb="30">
      <t>イショク</t>
    </rPh>
    <phoneticPr fontId="4"/>
  </si>
  <si>
    <t>株式会社ＣＣＣメディアハウス</t>
  </si>
  <si>
    <t>5011001102168</t>
  </si>
  <si>
    <t>東京都品川区上大崎３丁目１番１号</t>
  </si>
  <si>
    <t>企画競争の結果、同者が最も高い評価を得て確実な業務の履行が可能であると認められ、他に競争を許さないため（会計法第29条3第4項）。</t>
    <rPh sb="11" eb="12">
      <t>モット</t>
    </rPh>
    <phoneticPr fontId="4"/>
  </si>
  <si>
    <t>複数単価契約</t>
    <rPh sb="0" eb="2">
      <t>フクスウ</t>
    </rPh>
    <rPh sb="2" eb="4">
      <t>タンカ</t>
    </rPh>
    <rPh sb="4" eb="6">
      <t>ケイヤク</t>
    </rPh>
    <phoneticPr fontId="4"/>
  </si>
  <si>
    <t>（注）公益法人の区分において、「公財」は「公益財団法人」、「公社」は「公益社団法人」、「特財」は「特例財団法人」、「特社」は「特例社団法人」をいう。</t>
    <phoneticPr fontId="4"/>
  </si>
  <si>
    <t>東京都港区愛宕２丁目５番１号</t>
    <phoneticPr fontId="4"/>
  </si>
  <si>
    <t>東京都中央区銀座７丁目１６番１２号</t>
    <phoneticPr fontId="4"/>
  </si>
  <si>
    <t>東京都渋谷区桜丘町３１－１４</t>
    <phoneticPr fontId="4"/>
  </si>
  <si>
    <t>再度の入札をもってしても落札者がなかったため、最も廉価であった応札業者である同者に対して予定価格の範囲内で契約を交渉したもの（会計法第29条の3第5項）。</t>
    <rPh sb="31" eb="33">
      <t>オウサツ</t>
    </rPh>
    <rPh sb="33" eb="35">
      <t>ギョウシャ</t>
    </rPh>
    <phoneticPr fontId="4"/>
  </si>
  <si>
    <t>「外務大臣主催日・カリコム外相会合レセプションに係るケータリング」業務委嘱</t>
    <rPh sb="35" eb="37">
      <t>イショク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</si>
</sst>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_);[Red]\(0\)"/>
    <numFmt numFmtId="180" formatCode="[$-411]ggge&quot;年&quot;m&quot;月&quot;d&quot;日&quot;;@"/>
  </numFmts>
  <fonts count="12" x14ac:knownFonts="1">
    <font>
      <sz val="11"/>
      <name val="ＭＳ Ｐゴシック"/>
      <family val="3"/>
    </font>
    <font>
      <sz val="11"/>
      <name val="ＭＳ Ｐゴシック"/>
      <family val="3"/>
    </font>
    <font>
      <sz val="11"/>
      <color theme="1"/>
      <name val="ＭＳ Ｐゴシック"/>
      <family val="2"/>
      <scheme val="minor"/>
    </font>
    <font>
      <sz val="6"/>
      <name val="ＭＳ Ｐゴシック"/>
      <family val="3"/>
    </font>
    <font>
      <sz val="6"/>
      <name val="ＭＳ Ｐゴシック"/>
      <family val="3"/>
      <charset val="128"/>
    </font>
    <font>
      <sz val="14"/>
      <color theme="1"/>
      <name val="ＭＳ Ｐゴシック"/>
      <family val="3"/>
      <charset val="128"/>
      <scheme val="minor"/>
    </font>
    <font>
      <sz val="14"/>
      <color indexed="8"/>
      <name val="ＭＳ Ｐゴシック"/>
      <family val="3"/>
      <charset val="128"/>
      <scheme val="minor"/>
    </font>
    <font>
      <sz val="14"/>
      <name val="ＭＳ Ｐゴシック"/>
      <family val="3"/>
      <charset val="128"/>
      <scheme val="minor"/>
    </font>
    <font>
      <b/>
      <sz val="14"/>
      <color rgb="FFFF0000"/>
      <name val="ＭＳ Ｐゴシック"/>
      <family val="3"/>
      <charset val="128"/>
      <scheme val="minor"/>
    </font>
    <font>
      <b/>
      <sz val="14"/>
      <name val="ＭＳ Ｐゴシック"/>
      <family val="3"/>
      <charset val="128"/>
      <scheme val="minor"/>
    </font>
    <font>
      <sz val="10"/>
      <color theme="1"/>
      <name val="HGPｺﾞｼｯｸM"/>
      <family val="3"/>
      <charset val="128"/>
    </font>
    <font>
      <sz val="14"/>
      <color theme="1"/>
      <name val="ＭＳ Ｐゴシック"/>
      <family val="3"/>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6">
    <xf numFmtId="0" fontId="0" fillId="0" borderId="0" xfId="0">
      <alignment vertical="center"/>
    </xf>
    <xf numFmtId="0" fontId="7" fillId="0" borderId="0" xfId="0" applyFont="1">
      <alignment vertical="center"/>
    </xf>
    <xf numFmtId="0" fontId="7" fillId="2" borderId="0" xfId="0" applyFont="1" applyFill="1" applyAlignment="1">
      <alignment vertical="center" wrapText="1"/>
    </xf>
    <xf numFmtId="0" fontId="8" fillId="0" borderId="0" xfId="0" applyFont="1">
      <alignment vertical="center"/>
    </xf>
    <xf numFmtId="0" fontId="6" fillId="0" borderId="4" xfId="0" applyFont="1" applyBorder="1" applyAlignment="1">
      <alignment horizontal="center" vertical="center" wrapText="1"/>
    </xf>
    <xf numFmtId="0" fontId="8" fillId="2" borderId="0" xfId="0" applyFont="1" applyFill="1" applyAlignment="1">
      <alignment horizontal="center" vertical="center" wrapText="1"/>
    </xf>
    <xf numFmtId="0" fontId="7" fillId="2" borderId="0" xfId="0" applyFont="1" applyFill="1" applyAlignment="1">
      <alignment horizontal="right" vertical="center" wrapText="1"/>
    </xf>
    <xf numFmtId="38" fontId="7" fillId="2" borderId="0" xfId="6" applyFont="1" applyFill="1" applyAlignment="1">
      <alignment vertical="center" wrapText="1"/>
    </xf>
    <xf numFmtId="38" fontId="7" fillId="2" borderId="0" xfId="6" applyFont="1" applyFill="1">
      <alignment vertical="center"/>
    </xf>
    <xf numFmtId="0" fontId="7" fillId="2" borderId="0" xfId="0" applyFont="1" applyFill="1">
      <alignment vertical="center"/>
    </xf>
    <xf numFmtId="176" fontId="7" fillId="2" borderId="0" xfId="0" applyNumberFormat="1" applyFont="1" applyFill="1">
      <alignment vertical="center"/>
    </xf>
    <xf numFmtId="0" fontId="7" fillId="0" borderId="0" xfId="0" applyFont="1" applyAlignment="1">
      <alignment horizontal="center" vertical="center"/>
    </xf>
    <xf numFmtId="0" fontId="8" fillId="0" borderId="0" xfId="0" applyFont="1" applyAlignment="1">
      <alignment horizontal="center" vertical="center" wrapText="1"/>
    </xf>
    <xf numFmtId="0" fontId="7" fillId="0" borderId="0" xfId="0" applyFont="1" applyAlignment="1">
      <alignment horizontal="right" vertical="center" wrapText="1"/>
    </xf>
    <xf numFmtId="0" fontId="7" fillId="0" borderId="0" xfId="0" applyFont="1" applyAlignment="1">
      <alignment vertical="center" wrapText="1"/>
    </xf>
    <xf numFmtId="38" fontId="7" fillId="0" borderId="0" xfId="6" applyFont="1" applyAlignment="1">
      <alignment vertical="center" wrapText="1"/>
    </xf>
    <xf numFmtId="38" fontId="7" fillId="0" borderId="0" xfId="6" applyFont="1">
      <alignment vertical="center"/>
    </xf>
    <xf numFmtId="176" fontId="7" fillId="0" borderId="0" xfId="0" applyNumberFormat="1" applyFont="1">
      <alignment vertical="center"/>
    </xf>
    <xf numFmtId="0" fontId="7" fillId="2" borderId="0" xfId="0" applyFont="1" applyFill="1" applyAlignment="1">
      <alignment horizontal="center" vertical="center"/>
    </xf>
    <xf numFmtId="0" fontId="7" fillId="2" borderId="0" xfId="0" applyFont="1" applyFill="1" applyAlignment="1">
      <alignment horizontal="center" vertical="center" wrapText="1"/>
    </xf>
    <xf numFmtId="179" fontId="7" fillId="0" borderId="0" xfId="0" applyNumberFormat="1" applyFont="1" applyAlignment="1">
      <alignment horizontal="center" vertical="center"/>
    </xf>
    <xf numFmtId="9" fontId="7" fillId="2" borderId="0" xfId="7" applyFont="1" applyFill="1">
      <alignment vertical="center"/>
    </xf>
    <xf numFmtId="9" fontId="7" fillId="0" borderId="0" xfId="7" applyFont="1">
      <alignment vertical="center"/>
    </xf>
    <xf numFmtId="0" fontId="7" fillId="0" borderId="0" xfId="7" applyNumberFormat="1" applyFont="1">
      <alignment vertical="center"/>
    </xf>
    <xf numFmtId="0" fontId="6" fillId="2" borderId="4" xfId="0" applyFont="1" applyFill="1" applyBorder="1" applyAlignment="1">
      <alignment horizontal="center" vertical="center" wrapText="1"/>
    </xf>
    <xf numFmtId="0" fontId="7" fillId="0" borderId="0" xfId="0" applyFont="1" applyAlignment="1">
      <alignment horizontal="left" vertical="center"/>
    </xf>
    <xf numFmtId="0" fontId="10" fillId="0" borderId="4" xfId="0" applyFont="1" applyBorder="1" applyAlignment="1">
      <alignment horizontal="center" vertical="center" wrapText="1"/>
    </xf>
    <xf numFmtId="0" fontId="5" fillId="2" borderId="4" xfId="5" applyFont="1" applyFill="1" applyBorder="1" applyAlignment="1">
      <alignment horizontal="left" vertical="center" wrapText="1"/>
    </xf>
    <xf numFmtId="180" fontId="10" fillId="0" borderId="4" xfId="0" applyNumberFormat="1" applyFont="1" applyBorder="1" applyAlignment="1">
      <alignment horizontal="center" vertical="center" wrapText="1"/>
    </xf>
    <xf numFmtId="0" fontId="10" fillId="0" borderId="4" xfId="0" quotePrefix="1" applyFont="1" applyBorder="1" applyAlignment="1">
      <alignment horizontal="center" vertical="center" wrapText="1"/>
    </xf>
    <xf numFmtId="0" fontId="10" fillId="2" borderId="4" xfId="0" applyFont="1" applyFill="1" applyBorder="1" applyAlignment="1">
      <alignment horizontal="center" vertical="center" wrapText="1"/>
    </xf>
    <xf numFmtId="38" fontId="10" fillId="0" borderId="4" xfId="6" applyFont="1" applyBorder="1" applyAlignment="1">
      <alignment horizontal="right" vertical="center" wrapText="1"/>
    </xf>
    <xf numFmtId="178" fontId="5" fillId="2" borderId="4" xfId="0" applyNumberFormat="1" applyFont="1" applyFill="1" applyBorder="1">
      <alignment vertical="center"/>
    </xf>
    <xf numFmtId="38" fontId="11" fillId="2" borderId="4" xfId="6" applyFont="1" applyFill="1" applyBorder="1" applyAlignment="1">
      <alignment horizontal="center" vertical="center" wrapText="1"/>
    </xf>
    <xf numFmtId="180" fontId="10" fillId="2" borderId="4" xfId="0" applyNumberFormat="1" applyFont="1" applyFill="1" applyBorder="1" applyAlignment="1">
      <alignment horizontal="center" vertical="center" wrapText="1"/>
    </xf>
    <xf numFmtId="0" fontId="10" fillId="2" borderId="4" xfId="0" quotePrefix="1" applyFont="1" applyFill="1" applyBorder="1" applyAlignment="1">
      <alignment horizontal="center" vertical="center" wrapText="1"/>
    </xf>
    <xf numFmtId="38" fontId="10" fillId="2" borderId="4" xfId="6" applyFont="1" applyFill="1" applyBorder="1" applyAlignment="1">
      <alignment horizontal="right" vertical="center" wrapText="1"/>
    </xf>
    <xf numFmtId="177" fontId="6" fillId="2" borderId="2" xfId="0" applyNumberFormat="1" applyFont="1" applyFill="1" applyBorder="1" applyAlignment="1">
      <alignment horizontal="center" vertical="center" wrapText="1"/>
    </xf>
    <xf numFmtId="177" fontId="6" fillId="2" borderId="3" xfId="0" applyNumberFormat="1" applyFont="1" applyFill="1" applyBorder="1" applyAlignment="1">
      <alignment horizontal="center" vertical="center" wrapText="1"/>
    </xf>
    <xf numFmtId="0" fontId="9" fillId="0" borderId="0" xfId="0" applyFont="1" applyAlignment="1">
      <alignment horizontal="center" vertical="center"/>
    </xf>
    <xf numFmtId="0" fontId="9" fillId="0" borderId="1"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179" fontId="6" fillId="0" borderId="2" xfId="0" applyNumberFormat="1" applyFont="1" applyBorder="1" applyAlignment="1">
      <alignment horizontal="center" vertical="center" wrapText="1"/>
    </xf>
    <xf numFmtId="179" fontId="6" fillId="0" borderId="3"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178" fontId="6" fillId="2" borderId="2" xfId="0" applyNumberFormat="1" applyFont="1" applyFill="1" applyBorder="1" applyAlignment="1">
      <alignment horizontal="center" vertical="center" wrapText="1"/>
    </xf>
    <xf numFmtId="178" fontId="6" fillId="2" borderId="3" xfId="0" applyNumberFormat="1"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cellXfs>
  <cellStyles count="8">
    <cellStyle name="パーセント" xfId="7" builtinId="5"/>
    <cellStyle name="桁区切り" xfId="6" builtinId="6"/>
    <cellStyle name="桁区切り 2" xfId="1" xr:uid="{00000000-0005-0000-0000-000002000000}"/>
    <cellStyle name="桁区切り 3" xfId="2" xr:uid="{00000000-0005-0000-0000-000003000000}"/>
    <cellStyle name="標準" xfId="0" builtinId="0"/>
    <cellStyle name="標準 2" xfId="3" xr:uid="{00000000-0005-0000-0000-000005000000}"/>
    <cellStyle name="標準 3" xfId="4" xr:uid="{00000000-0005-0000-0000-000006000000}"/>
    <cellStyle name="標準_１６７調査票４案件best100（再検討）0914提出用" xfId="5" xr:uid="{00000000-0005-0000-0000-000007000000}"/>
  </cellStyles>
  <dxfs count="12">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9" defaultPivotStyle="PivotStyleLight16"/>
  <colors>
    <mruColors>
      <color rgb="FF8DB4E2"/>
      <color rgb="FF559CDD"/>
      <color rgb="FF3399FF"/>
      <color rgb="FFFF99CC"/>
      <color rgb="FFFFFFCC"/>
      <color rgb="FFCCFFCC"/>
      <color rgb="FFFFFF99"/>
      <color rgb="FF3FBBF3"/>
      <color rgb="FF66CCFF"/>
      <color rgb="FF16B5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02707-41A0-481F-9D11-33123F836129}">
  <dimension ref="A1:Y30"/>
  <sheetViews>
    <sheetView tabSelected="1" view="pageBreakPreview" zoomScale="60" zoomScaleNormal="60" workbookViewId="0">
      <selection sqref="A1:P2"/>
    </sheetView>
  </sheetViews>
  <sheetFormatPr defaultColWidth="9" defaultRowHeight="16.5" x14ac:dyDescent="0.2"/>
  <cols>
    <col min="1" max="1" width="8.453125" style="11" customWidth="1"/>
    <col min="2" max="2" width="31.7265625" style="2" customWidth="1"/>
    <col min="3" max="3" width="45" style="2" customWidth="1"/>
    <col min="4" max="4" width="19.26953125" style="18" customWidth="1"/>
    <col min="5" max="5" width="25.6328125" style="19" customWidth="1"/>
    <col min="6" max="6" width="25" style="20" customWidth="1"/>
    <col min="7" max="7" width="37.90625" style="2" customWidth="1"/>
    <col min="8" max="8" width="37.90625" style="19" customWidth="1"/>
    <col min="9" max="10" width="16.7265625" style="8" customWidth="1"/>
    <col min="11" max="11" width="15.36328125" style="21" customWidth="1"/>
    <col min="12" max="12" width="15.36328125" style="23" customWidth="1"/>
    <col min="13" max="14" width="15.36328125" style="22" customWidth="1"/>
    <col min="15" max="15" width="15.36328125" style="23" customWidth="1"/>
    <col min="16" max="16" width="26.08984375" style="2" customWidth="1"/>
    <col min="17" max="17" width="41.26953125" style="12" customWidth="1"/>
    <col min="18" max="18" width="5.7265625" style="13" customWidth="1"/>
    <col min="19" max="19" width="9.08984375" style="14" bestFit="1" customWidth="1"/>
    <col min="20" max="20" width="13.26953125" style="15" bestFit="1" customWidth="1"/>
    <col min="21" max="21" width="11" style="16" customWidth="1"/>
    <col min="22" max="22" width="9.08984375" style="1" bestFit="1" customWidth="1"/>
    <col min="23" max="23" width="13.36328125" style="14" customWidth="1"/>
    <col min="24" max="24" width="18.36328125" style="14" customWidth="1"/>
    <col min="25" max="25" width="12.6328125" style="17" customWidth="1"/>
    <col min="26" max="26" width="14.26953125" style="1" bestFit="1" customWidth="1"/>
    <col min="27" max="27" width="10.08984375" style="1" customWidth="1"/>
    <col min="28" max="28" width="9" style="1" customWidth="1"/>
    <col min="29" max="16384" width="9" style="1"/>
  </cols>
  <sheetData>
    <row r="1" spans="1:25" s="9" customFormat="1" ht="14.25" customHeight="1" x14ac:dyDescent="0.2">
      <c r="A1" s="39" t="s">
        <v>0</v>
      </c>
      <c r="B1" s="39"/>
      <c r="C1" s="39"/>
      <c r="D1" s="39"/>
      <c r="E1" s="39"/>
      <c r="F1" s="39"/>
      <c r="G1" s="39"/>
      <c r="H1" s="39"/>
      <c r="I1" s="39"/>
      <c r="J1" s="39"/>
      <c r="K1" s="39"/>
      <c r="L1" s="39"/>
      <c r="M1" s="39"/>
      <c r="N1" s="39"/>
      <c r="O1" s="39"/>
      <c r="P1" s="39"/>
      <c r="Q1" s="5"/>
      <c r="R1" s="6"/>
      <c r="S1" s="2"/>
      <c r="T1" s="7"/>
      <c r="U1" s="8"/>
      <c r="W1" s="2"/>
      <c r="X1" s="2"/>
      <c r="Y1" s="10"/>
    </row>
    <row r="2" spans="1:25" ht="90" customHeight="1" x14ac:dyDescent="0.2">
      <c r="A2" s="40"/>
      <c r="B2" s="40"/>
      <c r="C2" s="40"/>
      <c r="D2" s="40"/>
      <c r="E2" s="40"/>
      <c r="F2" s="40"/>
      <c r="G2" s="40"/>
      <c r="H2" s="40"/>
      <c r="I2" s="40"/>
      <c r="J2" s="40"/>
      <c r="K2" s="40"/>
      <c r="L2" s="40"/>
      <c r="M2" s="40"/>
      <c r="N2" s="40"/>
      <c r="O2" s="40"/>
      <c r="P2" s="40"/>
      <c r="Q2" s="3"/>
      <c r="R2" s="1"/>
      <c r="S2" s="1"/>
      <c r="T2" s="1"/>
      <c r="U2" s="1"/>
      <c r="W2" s="1"/>
      <c r="X2" s="1"/>
      <c r="Y2" s="1"/>
    </row>
    <row r="3" spans="1:25" ht="90" customHeight="1" x14ac:dyDescent="0.2">
      <c r="A3" s="41"/>
      <c r="B3" s="43" t="s">
        <v>1</v>
      </c>
      <c r="C3" s="43" t="s">
        <v>2</v>
      </c>
      <c r="D3" s="43" t="s">
        <v>3</v>
      </c>
      <c r="E3" s="43" t="s">
        <v>4</v>
      </c>
      <c r="F3" s="45" t="s">
        <v>5</v>
      </c>
      <c r="G3" s="43" t="s">
        <v>6</v>
      </c>
      <c r="H3" s="47" t="s">
        <v>20</v>
      </c>
      <c r="I3" s="37" t="s">
        <v>7</v>
      </c>
      <c r="J3" s="37" t="s">
        <v>8</v>
      </c>
      <c r="K3" s="49" t="s">
        <v>9</v>
      </c>
      <c r="L3" s="41" t="s">
        <v>10</v>
      </c>
      <c r="M3" s="51" t="s">
        <v>11</v>
      </c>
      <c r="N3" s="52"/>
      <c r="O3" s="53"/>
      <c r="P3" s="54" t="s">
        <v>12</v>
      </c>
      <c r="Q3" s="3"/>
      <c r="R3" s="1"/>
      <c r="S3" s="1"/>
      <c r="T3" s="1"/>
      <c r="U3" s="1"/>
      <c r="W3" s="1"/>
      <c r="X3" s="1"/>
      <c r="Y3" s="1"/>
    </row>
    <row r="4" spans="1:25" ht="45.75" customHeight="1" x14ac:dyDescent="0.2">
      <c r="A4" s="42"/>
      <c r="B4" s="44"/>
      <c r="C4" s="44"/>
      <c r="D4" s="44"/>
      <c r="E4" s="44"/>
      <c r="F4" s="46"/>
      <c r="G4" s="44"/>
      <c r="H4" s="48"/>
      <c r="I4" s="38"/>
      <c r="J4" s="38"/>
      <c r="K4" s="50"/>
      <c r="L4" s="42"/>
      <c r="M4" s="4" t="s">
        <v>13</v>
      </c>
      <c r="N4" s="4" t="s">
        <v>14</v>
      </c>
      <c r="O4" s="4" t="s">
        <v>15</v>
      </c>
      <c r="P4" s="55"/>
      <c r="Q4" s="3"/>
      <c r="R4" s="1"/>
      <c r="S4" s="1"/>
      <c r="T4" s="1"/>
      <c r="U4" s="1"/>
      <c r="W4" s="1"/>
      <c r="X4" s="1"/>
      <c r="Y4" s="1"/>
    </row>
    <row r="5" spans="1:25" ht="99.75" customHeight="1" x14ac:dyDescent="0.2">
      <c r="A5" s="4">
        <v>1</v>
      </c>
      <c r="B5" s="26" t="s">
        <v>21</v>
      </c>
      <c r="C5" s="27" t="s">
        <v>16</v>
      </c>
      <c r="D5" s="28">
        <v>45601</v>
      </c>
      <c r="E5" s="26" t="s">
        <v>22</v>
      </c>
      <c r="F5" s="29" t="s">
        <v>23</v>
      </c>
      <c r="G5" s="26" t="s">
        <v>107</v>
      </c>
      <c r="H5" s="26" t="s">
        <v>24</v>
      </c>
      <c r="I5" s="31">
        <v>17488000</v>
      </c>
      <c r="J5" s="31">
        <v>17484857</v>
      </c>
      <c r="K5" s="32">
        <f t="shared" ref="K5:K28" si="0">ROUNDDOWN(J5/I5,3)</f>
        <v>0.999</v>
      </c>
      <c r="L5" s="33" t="s">
        <v>18</v>
      </c>
      <c r="M5" s="33" t="s">
        <v>18</v>
      </c>
      <c r="N5" s="33" t="s">
        <v>18</v>
      </c>
      <c r="O5" s="33" t="s">
        <v>18</v>
      </c>
      <c r="P5" s="26" t="s">
        <v>17</v>
      </c>
      <c r="Q5" s="3"/>
      <c r="R5" s="1"/>
      <c r="S5" s="1"/>
      <c r="T5" s="1"/>
      <c r="U5" s="1"/>
      <c r="W5" s="1"/>
      <c r="X5" s="1"/>
      <c r="Y5" s="1"/>
    </row>
    <row r="6" spans="1:25" ht="99.75" customHeight="1" x14ac:dyDescent="0.2">
      <c r="A6" s="4">
        <v>2</v>
      </c>
      <c r="B6" s="26" t="s">
        <v>25</v>
      </c>
      <c r="C6" s="27" t="s">
        <v>16</v>
      </c>
      <c r="D6" s="28">
        <v>45601</v>
      </c>
      <c r="E6" s="26" t="s">
        <v>26</v>
      </c>
      <c r="F6" s="29" t="s">
        <v>27</v>
      </c>
      <c r="G6" s="26" t="s">
        <v>108</v>
      </c>
      <c r="H6" s="26" t="s">
        <v>28</v>
      </c>
      <c r="I6" s="31">
        <v>5084000</v>
      </c>
      <c r="J6" s="31">
        <v>5084000</v>
      </c>
      <c r="K6" s="32">
        <f t="shared" si="0"/>
        <v>1</v>
      </c>
      <c r="L6" s="33" t="s">
        <v>18</v>
      </c>
      <c r="M6" s="33" t="s">
        <v>18</v>
      </c>
      <c r="N6" s="33" t="s">
        <v>18</v>
      </c>
      <c r="O6" s="33" t="s">
        <v>18</v>
      </c>
      <c r="P6" s="26" t="s">
        <v>17</v>
      </c>
      <c r="Q6" s="3"/>
      <c r="R6" s="1"/>
      <c r="S6" s="1"/>
      <c r="T6" s="1"/>
      <c r="U6" s="1"/>
      <c r="W6" s="1"/>
      <c r="X6" s="1"/>
      <c r="Y6" s="1"/>
    </row>
    <row r="7" spans="1:25" ht="99.75" customHeight="1" x14ac:dyDescent="0.2">
      <c r="A7" s="4">
        <v>3</v>
      </c>
      <c r="B7" s="26" t="s">
        <v>29</v>
      </c>
      <c r="C7" s="27" t="s">
        <v>16</v>
      </c>
      <c r="D7" s="28">
        <v>45602</v>
      </c>
      <c r="E7" s="26" t="s">
        <v>30</v>
      </c>
      <c r="F7" s="29" t="s">
        <v>31</v>
      </c>
      <c r="G7" s="26" t="s">
        <v>32</v>
      </c>
      <c r="H7" s="26" t="s">
        <v>33</v>
      </c>
      <c r="I7" s="31">
        <v>70224000</v>
      </c>
      <c r="J7" s="31">
        <v>70224000</v>
      </c>
      <c r="K7" s="32">
        <f t="shared" si="0"/>
        <v>1</v>
      </c>
      <c r="L7" s="33" t="s">
        <v>18</v>
      </c>
      <c r="M7" s="33" t="s">
        <v>18</v>
      </c>
      <c r="N7" s="33" t="s">
        <v>18</v>
      </c>
      <c r="O7" s="33" t="s">
        <v>18</v>
      </c>
      <c r="P7" s="26" t="s">
        <v>17</v>
      </c>
      <c r="Q7" s="3"/>
      <c r="R7" s="1"/>
      <c r="S7" s="1"/>
      <c r="T7" s="1"/>
      <c r="U7" s="1"/>
      <c r="W7" s="1"/>
      <c r="X7" s="1"/>
      <c r="Y7" s="1"/>
    </row>
    <row r="8" spans="1:25" ht="99.75" customHeight="1" x14ac:dyDescent="0.2">
      <c r="A8" s="4">
        <v>4</v>
      </c>
      <c r="B8" s="26" t="s">
        <v>34</v>
      </c>
      <c r="C8" s="27" t="s">
        <v>16</v>
      </c>
      <c r="D8" s="28">
        <v>45602</v>
      </c>
      <c r="E8" s="26" t="s">
        <v>35</v>
      </c>
      <c r="F8" s="29" t="s">
        <v>36</v>
      </c>
      <c r="G8" s="26" t="s">
        <v>37</v>
      </c>
      <c r="H8" s="26" t="s">
        <v>33</v>
      </c>
      <c r="I8" s="31">
        <v>29312899</v>
      </c>
      <c r="J8" s="31">
        <v>29312899</v>
      </c>
      <c r="K8" s="32">
        <f t="shared" si="0"/>
        <v>1</v>
      </c>
      <c r="L8" s="33" t="s">
        <v>18</v>
      </c>
      <c r="M8" s="33" t="s">
        <v>18</v>
      </c>
      <c r="N8" s="33" t="s">
        <v>18</v>
      </c>
      <c r="O8" s="33" t="s">
        <v>18</v>
      </c>
      <c r="P8" s="26" t="s">
        <v>17</v>
      </c>
      <c r="Q8" s="3"/>
      <c r="R8" s="1"/>
      <c r="S8" s="1"/>
      <c r="T8" s="1"/>
      <c r="U8" s="1"/>
      <c r="W8" s="1"/>
      <c r="X8" s="1"/>
      <c r="Y8" s="1"/>
    </row>
    <row r="9" spans="1:25" ht="99.75" customHeight="1" x14ac:dyDescent="0.2">
      <c r="A9" s="24">
        <v>5</v>
      </c>
      <c r="B9" s="26" t="s">
        <v>38</v>
      </c>
      <c r="C9" s="27" t="s">
        <v>16</v>
      </c>
      <c r="D9" s="28">
        <v>45602</v>
      </c>
      <c r="E9" s="26" t="s">
        <v>39</v>
      </c>
      <c r="F9" s="29" t="s">
        <v>40</v>
      </c>
      <c r="G9" s="26" t="s">
        <v>41</v>
      </c>
      <c r="H9" s="26" t="s">
        <v>42</v>
      </c>
      <c r="I9" s="31">
        <v>2522700</v>
      </c>
      <c r="J9" s="31">
        <v>2522700</v>
      </c>
      <c r="K9" s="32">
        <f t="shared" si="0"/>
        <v>1</v>
      </c>
      <c r="L9" s="33" t="s">
        <v>18</v>
      </c>
      <c r="M9" s="33" t="s">
        <v>18</v>
      </c>
      <c r="N9" s="33" t="s">
        <v>18</v>
      </c>
      <c r="O9" s="33" t="s">
        <v>18</v>
      </c>
      <c r="P9" s="26" t="s">
        <v>17</v>
      </c>
      <c r="Q9" s="3"/>
      <c r="R9" s="1"/>
      <c r="S9" s="1"/>
      <c r="T9" s="1"/>
      <c r="U9" s="1"/>
      <c r="W9" s="1"/>
      <c r="X9" s="1"/>
      <c r="Y9" s="1"/>
    </row>
    <row r="10" spans="1:25" ht="99.75" customHeight="1" x14ac:dyDescent="0.2">
      <c r="A10" s="4">
        <v>6</v>
      </c>
      <c r="B10" s="26" t="s">
        <v>43</v>
      </c>
      <c r="C10" s="27" t="s">
        <v>16</v>
      </c>
      <c r="D10" s="28">
        <v>45602</v>
      </c>
      <c r="E10" s="26" t="s">
        <v>44</v>
      </c>
      <c r="F10" s="29" t="s">
        <v>45</v>
      </c>
      <c r="G10" s="26" t="s">
        <v>46</v>
      </c>
      <c r="H10" s="26" t="s">
        <v>47</v>
      </c>
      <c r="I10" s="31">
        <v>2053810</v>
      </c>
      <c r="J10" s="31">
        <v>2053810</v>
      </c>
      <c r="K10" s="32">
        <f t="shared" si="0"/>
        <v>1</v>
      </c>
      <c r="L10" s="33" t="s">
        <v>18</v>
      </c>
      <c r="M10" s="33" t="s">
        <v>18</v>
      </c>
      <c r="N10" s="33" t="s">
        <v>18</v>
      </c>
      <c r="O10" s="33" t="s">
        <v>18</v>
      </c>
      <c r="P10" s="26"/>
      <c r="Q10" s="3"/>
      <c r="R10" s="1"/>
      <c r="S10" s="1"/>
      <c r="T10" s="1"/>
      <c r="U10" s="1"/>
      <c r="W10" s="1"/>
      <c r="X10" s="1"/>
      <c r="Y10" s="1"/>
    </row>
    <row r="11" spans="1:25" ht="99.75" customHeight="1" x14ac:dyDescent="0.2">
      <c r="A11" s="4">
        <v>7</v>
      </c>
      <c r="B11" s="26" t="s">
        <v>48</v>
      </c>
      <c r="C11" s="27" t="s">
        <v>16</v>
      </c>
      <c r="D11" s="28">
        <v>45603</v>
      </c>
      <c r="E11" s="26" t="s">
        <v>30</v>
      </c>
      <c r="F11" s="29" t="s">
        <v>31</v>
      </c>
      <c r="G11" s="26" t="s">
        <v>32</v>
      </c>
      <c r="H11" s="26" t="s">
        <v>49</v>
      </c>
      <c r="I11" s="31">
        <v>12357840</v>
      </c>
      <c r="J11" s="31">
        <v>12357840</v>
      </c>
      <c r="K11" s="32">
        <f t="shared" si="0"/>
        <v>1</v>
      </c>
      <c r="L11" s="33" t="s">
        <v>18</v>
      </c>
      <c r="M11" s="33" t="s">
        <v>18</v>
      </c>
      <c r="N11" s="33" t="s">
        <v>18</v>
      </c>
      <c r="O11" s="33" t="s">
        <v>18</v>
      </c>
      <c r="P11" s="26" t="s">
        <v>17</v>
      </c>
      <c r="Q11" s="3"/>
      <c r="R11" s="1"/>
      <c r="S11" s="1"/>
      <c r="T11" s="1"/>
      <c r="U11" s="1"/>
      <c r="W11" s="1"/>
      <c r="X11" s="1"/>
      <c r="Y11" s="1"/>
    </row>
    <row r="12" spans="1:25" ht="99.75" customHeight="1" x14ac:dyDescent="0.2">
      <c r="A12" s="4">
        <v>8</v>
      </c>
      <c r="B12" s="26" t="s">
        <v>50</v>
      </c>
      <c r="C12" s="27" t="s">
        <v>16</v>
      </c>
      <c r="D12" s="28">
        <v>45604</v>
      </c>
      <c r="E12" s="26" t="s">
        <v>51</v>
      </c>
      <c r="F12" s="29" t="s">
        <v>52</v>
      </c>
      <c r="G12" s="26" t="s">
        <v>53</v>
      </c>
      <c r="H12" s="26" t="s">
        <v>49</v>
      </c>
      <c r="I12" s="31">
        <v>1650000</v>
      </c>
      <c r="J12" s="31">
        <v>1650000</v>
      </c>
      <c r="K12" s="32">
        <f t="shared" si="0"/>
        <v>1</v>
      </c>
      <c r="L12" s="33" t="s">
        <v>18</v>
      </c>
      <c r="M12" s="33" t="s">
        <v>18</v>
      </c>
      <c r="N12" s="33" t="s">
        <v>18</v>
      </c>
      <c r="O12" s="33" t="s">
        <v>18</v>
      </c>
      <c r="P12" s="26" t="s">
        <v>17</v>
      </c>
      <c r="Q12" s="3"/>
      <c r="R12" s="1"/>
      <c r="S12" s="1"/>
      <c r="T12" s="1"/>
      <c r="U12" s="1"/>
      <c r="W12" s="1"/>
      <c r="X12" s="1"/>
      <c r="Y12" s="1"/>
    </row>
    <row r="13" spans="1:25" ht="99.75" customHeight="1" x14ac:dyDescent="0.2">
      <c r="A13" s="4">
        <v>9</v>
      </c>
      <c r="B13" s="26" t="s">
        <v>54</v>
      </c>
      <c r="C13" s="27" t="s">
        <v>16</v>
      </c>
      <c r="D13" s="28">
        <v>45607</v>
      </c>
      <c r="E13" s="26" t="s">
        <v>55</v>
      </c>
      <c r="F13" s="29" t="s">
        <v>56</v>
      </c>
      <c r="G13" s="26" t="s">
        <v>57</v>
      </c>
      <c r="H13" s="26" t="s">
        <v>58</v>
      </c>
      <c r="I13" s="31">
        <v>1408000</v>
      </c>
      <c r="J13" s="31">
        <v>1408000</v>
      </c>
      <c r="K13" s="32">
        <f>ROUNDDOWN(J13/I13,3)</f>
        <v>1</v>
      </c>
      <c r="L13" s="33" t="s">
        <v>18</v>
      </c>
      <c r="M13" s="33" t="s">
        <v>18</v>
      </c>
      <c r="N13" s="33" t="s">
        <v>18</v>
      </c>
      <c r="O13" s="33" t="s">
        <v>18</v>
      </c>
      <c r="P13" s="26" t="s">
        <v>17</v>
      </c>
      <c r="Q13" s="3"/>
      <c r="R13" s="1"/>
      <c r="S13" s="1"/>
      <c r="T13" s="1"/>
      <c r="U13" s="1"/>
      <c r="W13" s="1"/>
      <c r="X13" s="1"/>
      <c r="Y13" s="1"/>
    </row>
    <row r="14" spans="1:25" ht="99.75" customHeight="1" x14ac:dyDescent="0.2">
      <c r="A14" s="24">
        <v>10</v>
      </c>
      <c r="B14" s="26" t="s">
        <v>59</v>
      </c>
      <c r="C14" s="27" t="s">
        <v>16</v>
      </c>
      <c r="D14" s="28">
        <v>45608</v>
      </c>
      <c r="E14" s="26" t="s">
        <v>60</v>
      </c>
      <c r="F14" s="29" t="s">
        <v>61</v>
      </c>
      <c r="G14" s="26" t="s">
        <v>109</v>
      </c>
      <c r="H14" s="26" t="s">
        <v>110</v>
      </c>
      <c r="I14" s="31">
        <v>4933775</v>
      </c>
      <c r="J14" s="31">
        <v>4828530</v>
      </c>
      <c r="K14" s="32">
        <f t="shared" si="0"/>
        <v>0.97799999999999998</v>
      </c>
      <c r="L14" s="33" t="s">
        <v>18</v>
      </c>
      <c r="M14" s="33" t="s">
        <v>18</v>
      </c>
      <c r="N14" s="33" t="s">
        <v>18</v>
      </c>
      <c r="O14" s="33" t="s">
        <v>18</v>
      </c>
      <c r="P14" s="26"/>
      <c r="Q14" s="3"/>
      <c r="R14" s="1"/>
      <c r="S14" s="1"/>
      <c r="T14" s="1"/>
      <c r="U14" s="1"/>
      <c r="W14" s="1"/>
      <c r="X14" s="1"/>
      <c r="Y14" s="1"/>
    </row>
    <row r="15" spans="1:25" ht="99.75" customHeight="1" x14ac:dyDescent="0.2">
      <c r="A15" s="4">
        <v>11</v>
      </c>
      <c r="B15" s="26" t="s">
        <v>62</v>
      </c>
      <c r="C15" s="27" t="s">
        <v>16</v>
      </c>
      <c r="D15" s="28">
        <v>45609</v>
      </c>
      <c r="E15" s="26" t="s">
        <v>63</v>
      </c>
      <c r="F15" s="29" t="s">
        <v>64</v>
      </c>
      <c r="G15" s="26" t="s">
        <v>65</v>
      </c>
      <c r="H15" s="26" t="s">
        <v>33</v>
      </c>
      <c r="I15" s="31">
        <v>30294000</v>
      </c>
      <c r="J15" s="31">
        <v>30294000</v>
      </c>
      <c r="K15" s="32">
        <f t="shared" si="0"/>
        <v>1</v>
      </c>
      <c r="L15" s="33" t="s">
        <v>18</v>
      </c>
      <c r="M15" s="33" t="s">
        <v>18</v>
      </c>
      <c r="N15" s="33" t="s">
        <v>18</v>
      </c>
      <c r="O15" s="33" t="s">
        <v>18</v>
      </c>
      <c r="P15" s="26" t="s">
        <v>17</v>
      </c>
      <c r="Q15" s="3"/>
      <c r="R15" s="1"/>
      <c r="S15" s="1"/>
      <c r="T15" s="1"/>
      <c r="U15" s="1"/>
      <c r="W15" s="1"/>
      <c r="X15" s="1"/>
      <c r="Y15" s="1"/>
    </row>
    <row r="16" spans="1:25" ht="99.75" customHeight="1" x14ac:dyDescent="0.2">
      <c r="A16" s="24">
        <v>12</v>
      </c>
      <c r="B16" s="30" t="s">
        <v>66</v>
      </c>
      <c r="C16" s="27" t="s">
        <v>16</v>
      </c>
      <c r="D16" s="34">
        <v>45610</v>
      </c>
      <c r="E16" s="30" t="s">
        <v>67</v>
      </c>
      <c r="F16" s="35" t="s">
        <v>68</v>
      </c>
      <c r="G16" s="30" t="s">
        <v>19</v>
      </c>
      <c r="H16" s="30" t="s">
        <v>24</v>
      </c>
      <c r="I16" s="36">
        <v>28800000</v>
      </c>
      <c r="J16" s="36">
        <v>23658000</v>
      </c>
      <c r="K16" s="32">
        <f t="shared" si="0"/>
        <v>0.82099999999999995</v>
      </c>
      <c r="L16" s="33" t="s">
        <v>18</v>
      </c>
      <c r="M16" s="33" t="s">
        <v>18</v>
      </c>
      <c r="N16" s="33" t="s">
        <v>18</v>
      </c>
      <c r="O16" s="33" t="s">
        <v>18</v>
      </c>
      <c r="P16" s="30" t="s">
        <v>17</v>
      </c>
      <c r="Q16" s="3"/>
      <c r="R16" s="1"/>
      <c r="S16" s="1"/>
      <c r="T16" s="1"/>
      <c r="U16" s="1"/>
      <c r="W16" s="1"/>
      <c r="X16" s="1"/>
      <c r="Y16" s="1"/>
    </row>
    <row r="17" spans="1:25" ht="99.75" customHeight="1" x14ac:dyDescent="0.2">
      <c r="A17" s="4">
        <v>13</v>
      </c>
      <c r="B17" s="26" t="s">
        <v>69</v>
      </c>
      <c r="C17" s="27" t="s">
        <v>16</v>
      </c>
      <c r="D17" s="28">
        <v>45610</v>
      </c>
      <c r="E17" s="26" t="s">
        <v>70</v>
      </c>
      <c r="F17" s="29" t="s">
        <v>71</v>
      </c>
      <c r="G17" s="26" t="s">
        <v>72</v>
      </c>
      <c r="H17" s="26" t="s">
        <v>58</v>
      </c>
      <c r="I17" s="31">
        <v>16747500</v>
      </c>
      <c r="J17" s="31">
        <v>16747500</v>
      </c>
      <c r="K17" s="32">
        <f t="shared" si="0"/>
        <v>1</v>
      </c>
      <c r="L17" s="33" t="s">
        <v>18</v>
      </c>
      <c r="M17" s="33" t="s">
        <v>18</v>
      </c>
      <c r="N17" s="33" t="s">
        <v>18</v>
      </c>
      <c r="O17" s="33" t="s">
        <v>18</v>
      </c>
      <c r="P17" s="26" t="s">
        <v>17</v>
      </c>
      <c r="Q17" s="3"/>
      <c r="R17" s="1"/>
      <c r="S17" s="1"/>
      <c r="T17" s="1"/>
      <c r="U17" s="1"/>
      <c r="W17" s="1"/>
      <c r="X17" s="1"/>
      <c r="Y17" s="1"/>
    </row>
    <row r="18" spans="1:25" ht="99.75" customHeight="1" x14ac:dyDescent="0.2">
      <c r="A18" s="4">
        <v>14</v>
      </c>
      <c r="B18" s="26" t="s">
        <v>73</v>
      </c>
      <c r="C18" s="27" t="s">
        <v>16</v>
      </c>
      <c r="D18" s="28">
        <v>45614</v>
      </c>
      <c r="E18" s="26" t="s">
        <v>55</v>
      </c>
      <c r="F18" s="29" t="s">
        <v>56</v>
      </c>
      <c r="G18" s="26" t="s">
        <v>57</v>
      </c>
      <c r="H18" s="26" t="s">
        <v>58</v>
      </c>
      <c r="I18" s="31">
        <v>1051600</v>
      </c>
      <c r="J18" s="31">
        <v>1051600</v>
      </c>
      <c r="K18" s="32">
        <f t="shared" si="0"/>
        <v>1</v>
      </c>
      <c r="L18" s="33" t="s">
        <v>18</v>
      </c>
      <c r="M18" s="33" t="s">
        <v>18</v>
      </c>
      <c r="N18" s="33" t="s">
        <v>18</v>
      </c>
      <c r="O18" s="33" t="s">
        <v>18</v>
      </c>
      <c r="P18" s="26" t="s">
        <v>17</v>
      </c>
      <c r="Q18" s="3"/>
      <c r="R18" s="1"/>
      <c r="S18" s="1"/>
      <c r="T18" s="1"/>
      <c r="U18" s="1"/>
      <c r="W18" s="1"/>
      <c r="X18" s="1"/>
      <c r="Y18" s="1"/>
    </row>
    <row r="19" spans="1:25" ht="99.75" customHeight="1" x14ac:dyDescent="0.2">
      <c r="A19" s="4">
        <v>15</v>
      </c>
      <c r="B19" s="26" t="s">
        <v>74</v>
      </c>
      <c r="C19" s="27" t="s">
        <v>16</v>
      </c>
      <c r="D19" s="28">
        <v>45615</v>
      </c>
      <c r="E19" s="26" t="s">
        <v>30</v>
      </c>
      <c r="F19" s="29" t="s">
        <v>31</v>
      </c>
      <c r="G19" s="26" t="s">
        <v>32</v>
      </c>
      <c r="H19" s="26" t="s">
        <v>49</v>
      </c>
      <c r="I19" s="31">
        <v>8515584</v>
      </c>
      <c r="J19" s="31">
        <v>8515584</v>
      </c>
      <c r="K19" s="32">
        <f t="shared" si="0"/>
        <v>1</v>
      </c>
      <c r="L19" s="33" t="s">
        <v>18</v>
      </c>
      <c r="M19" s="33" t="s">
        <v>18</v>
      </c>
      <c r="N19" s="33" t="s">
        <v>18</v>
      </c>
      <c r="O19" s="33" t="s">
        <v>18</v>
      </c>
      <c r="P19" s="26" t="s">
        <v>17</v>
      </c>
      <c r="Q19" s="3"/>
      <c r="R19" s="1"/>
      <c r="S19" s="1"/>
      <c r="T19" s="1"/>
      <c r="U19" s="1"/>
      <c r="W19" s="1"/>
      <c r="X19" s="1"/>
      <c r="Y19" s="1"/>
    </row>
    <row r="20" spans="1:25" ht="99.75" customHeight="1" x14ac:dyDescent="0.2">
      <c r="A20" s="4">
        <v>16</v>
      </c>
      <c r="B20" s="26" t="s">
        <v>75</v>
      </c>
      <c r="C20" s="27" t="s">
        <v>16</v>
      </c>
      <c r="D20" s="28">
        <v>45615</v>
      </c>
      <c r="E20" s="26" t="s">
        <v>30</v>
      </c>
      <c r="F20" s="29" t="s">
        <v>31</v>
      </c>
      <c r="G20" s="26" t="s">
        <v>32</v>
      </c>
      <c r="H20" s="26" t="s">
        <v>76</v>
      </c>
      <c r="I20" s="31">
        <v>6736620</v>
      </c>
      <c r="J20" s="31">
        <v>6736620</v>
      </c>
      <c r="K20" s="32">
        <f t="shared" si="0"/>
        <v>1</v>
      </c>
      <c r="L20" s="33" t="s">
        <v>18</v>
      </c>
      <c r="M20" s="33" t="s">
        <v>18</v>
      </c>
      <c r="N20" s="33" t="s">
        <v>18</v>
      </c>
      <c r="O20" s="33" t="s">
        <v>18</v>
      </c>
      <c r="P20" s="26" t="s">
        <v>17</v>
      </c>
      <c r="Q20" s="3"/>
      <c r="R20" s="1"/>
      <c r="S20" s="1"/>
      <c r="T20" s="1"/>
      <c r="U20" s="1"/>
      <c r="W20" s="1"/>
      <c r="X20" s="1"/>
      <c r="Y20" s="1"/>
    </row>
    <row r="21" spans="1:25" ht="99.75" customHeight="1" x14ac:dyDescent="0.2">
      <c r="A21" s="4">
        <v>17</v>
      </c>
      <c r="B21" s="26" t="s">
        <v>111</v>
      </c>
      <c r="C21" s="27" t="s">
        <v>16</v>
      </c>
      <c r="D21" s="28">
        <v>45616</v>
      </c>
      <c r="E21" s="26" t="s">
        <v>77</v>
      </c>
      <c r="F21" s="29" t="s">
        <v>78</v>
      </c>
      <c r="G21" s="26" t="s">
        <v>79</v>
      </c>
      <c r="H21" s="26" t="s">
        <v>47</v>
      </c>
      <c r="I21" s="31">
        <v>3847690</v>
      </c>
      <c r="J21" s="31">
        <v>3847690</v>
      </c>
      <c r="K21" s="32">
        <f t="shared" si="0"/>
        <v>1</v>
      </c>
      <c r="L21" s="33" t="s">
        <v>18</v>
      </c>
      <c r="M21" s="33" t="s">
        <v>18</v>
      </c>
      <c r="N21" s="33" t="s">
        <v>18</v>
      </c>
      <c r="O21" s="33" t="s">
        <v>18</v>
      </c>
      <c r="P21" s="26" t="s">
        <v>17</v>
      </c>
      <c r="Q21" s="3"/>
      <c r="R21" s="1"/>
      <c r="S21" s="1"/>
      <c r="T21" s="1"/>
      <c r="U21" s="1"/>
      <c r="W21" s="1"/>
      <c r="X21" s="1"/>
      <c r="Y21" s="1"/>
    </row>
    <row r="22" spans="1:25" ht="99.75" customHeight="1" x14ac:dyDescent="0.2">
      <c r="A22" s="4">
        <v>18</v>
      </c>
      <c r="B22" s="26" t="s">
        <v>80</v>
      </c>
      <c r="C22" s="27" t="s">
        <v>16</v>
      </c>
      <c r="D22" s="28">
        <v>45616</v>
      </c>
      <c r="E22" s="26" t="s">
        <v>63</v>
      </c>
      <c r="F22" s="29" t="s">
        <v>64</v>
      </c>
      <c r="G22" s="26" t="s">
        <v>65</v>
      </c>
      <c r="H22" s="26" t="s">
        <v>58</v>
      </c>
      <c r="I22" s="31">
        <v>1115400</v>
      </c>
      <c r="J22" s="31">
        <v>1115400</v>
      </c>
      <c r="K22" s="32">
        <f t="shared" si="0"/>
        <v>1</v>
      </c>
      <c r="L22" s="33" t="s">
        <v>18</v>
      </c>
      <c r="M22" s="33" t="s">
        <v>18</v>
      </c>
      <c r="N22" s="33" t="s">
        <v>18</v>
      </c>
      <c r="O22" s="33" t="s">
        <v>18</v>
      </c>
      <c r="P22" s="26" t="s">
        <v>17</v>
      </c>
      <c r="Q22" s="3"/>
      <c r="R22" s="1"/>
      <c r="S22" s="1"/>
      <c r="T22" s="1"/>
      <c r="U22" s="1"/>
      <c r="W22" s="1"/>
      <c r="X22" s="1"/>
      <c r="Y22" s="1"/>
    </row>
    <row r="23" spans="1:25" ht="99.75" customHeight="1" x14ac:dyDescent="0.2">
      <c r="A23" s="4">
        <v>19</v>
      </c>
      <c r="B23" s="26" t="s">
        <v>81</v>
      </c>
      <c r="C23" s="27" t="s">
        <v>16</v>
      </c>
      <c r="D23" s="28">
        <v>45621</v>
      </c>
      <c r="E23" s="26" t="s">
        <v>82</v>
      </c>
      <c r="F23" s="29" t="s">
        <v>83</v>
      </c>
      <c r="G23" s="26" t="s">
        <v>84</v>
      </c>
      <c r="H23" s="26" t="s">
        <v>58</v>
      </c>
      <c r="I23" s="31">
        <v>10136034</v>
      </c>
      <c r="J23" s="31">
        <v>10136034</v>
      </c>
      <c r="K23" s="32">
        <f t="shared" si="0"/>
        <v>1</v>
      </c>
      <c r="L23" s="33" t="s">
        <v>18</v>
      </c>
      <c r="M23" s="33" t="s">
        <v>18</v>
      </c>
      <c r="N23" s="33" t="s">
        <v>18</v>
      </c>
      <c r="O23" s="33" t="s">
        <v>18</v>
      </c>
      <c r="P23" s="26" t="s">
        <v>17</v>
      </c>
      <c r="Q23" s="3"/>
      <c r="R23" s="1"/>
      <c r="S23" s="1"/>
      <c r="T23" s="1"/>
      <c r="U23" s="1"/>
      <c r="W23" s="1"/>
      <c r="X23" s="1"/>
      <c r="Y23" s="1"/>
    </row>
    <row r="24" spans="1:25" ht="99.75" customHeight="1" x14ac:dyDescent="0.2">
      <c r="A24" s="24">
        <v>20</v>
      </c>
      <c r="B24" s="26" t="s">
        <v>85</v>
      </c>
      <c r="C24" s="27" t="s">
        <v>16</v>
      </c>
      <c r="D24" s="28">
        <v>45622</v>
      </c>
      <c r="E24" s="26" t="s">
        <v>63</v>
      </c>
      <c r="F24" s="29" t="s">
        <v>64</v>
      </c>
      <c r="G24" s="26" t="s">
        <v>65</v>
      </c>
      <c r="H24" s="26" t="s">
        <v>76</v>
      </c>
      <c r="I24" s="31">
        <v>5198050</v>
      </c>
      <c r="J24" s="31">
        <v>5198050</v>
      </c>
      <c r="K24" s="32">
        <f t="shared" si="0"/>
        <v>1</v>
      </c>
      <c r="L24" s="33" t="s">
        <v>18</v>
      </c>
      <c r="M24" s="33" t="s">
        <v>18</v>
      </c>
      <c r="N24" s="33" t="s">
        <v>18</v>
      </c>
      <c r="O24" s="33" t="s">
        <v>18</v>
      </c>
      <c r="P24" s="26" t="s">
        <v>17</v>
      </c>
      <c r="Q24" s="3"/>
      <c r="R24" s="1"/>
      <c r="S24" s="1"/>
      <c r="T24" s="1"/>
      <c r="U24" s="1"/>
      <c r="W24" s="1"/>
      <c r="X24" s="1"/>
      <c r="Y24" s="1"/>
    </row>
    <row r="25" spans="1:25" ht="99.75" customHeight="1" x14ac:dyDescent="0.2">
      <c r="A25" s="24">
        <v>21</v>
      </c>
      <c r="B25" s="26" t="s">
        <v>86</v>
      </c>
      <c r="C25" s="27" t="s">
        <v>16</v>
      </c>
      <c r="D25" s="28">
        <v>45622</v>
      </c>
      <c r="E25" s="26" t="s">
        <v>87</v>
      </c>
      <c r="F25" s="29" t="s">
        <v>88</v>
      </c>
      <c r="G25" s="26" t="s">
        <v>89</v>
      </c>
      <c r="H25" s="26" t="s">
        <v>90</v>
      </c>
      <c r="I25" s="31">
        <v>5016000</v>
      </c>
      <c r="J25" s="31">
        <v>4870800</v>
      </c>
      <c r="K25" s="32">
        <f t="shared" si="0"/>
        <v>0.97099999999999997</v>
      </c>
      <c r="L25" s="33" t="s">
        <v>18</v>
      </c>
      <c r="M25" s="33" t="s">
        <v>18</v>
      </c>
      <c r="N25" s="33" t="s">
        <v>18</v>
      </c>
      <c r="O25" s="33" t="s">
        <v>18</v>
      </c>
      <c r="P25" s="26" t="s">
        <v>17</v>
      </c>
      <c r="Q25" s="3"/>
      <c r="R25" s="1"/>
      <c r="S25" s="1"/>
      <c r="T25" s="1"/>
      <c r="U25" s="1"/>
      <c r="W25" s="1"/>
      <c r="X25" s="1"/>
      <c r="Y25" s="1"/>
    </row>
    <row r="26" spans="1:25" ht="99.75" customHeight="1" x14ac:dyDescent="0.2">
      <c r="A26" s="4">
        <v>22</v>
      </c>
      <c r="B26" s="26" t="s">
        <v>91</v>
      </c>
      <c r="C26" s="27" t="s">
        <v>16</v>
      </c>
      <c r="D26" s="28">
        <v>45623</v>
      </c>
      <c r="E26" s="26" t="s">
        <v>92</v>
      </c>
      <c r="F26" s="29" t="s">
        <v>93</v>
      </c>
      <c r="G26" s="26" t="s">
        <v>94</v>
      </c>
      <c r="H26" s="26" t="s">
        <v>58</v>
      </c>
      <c r="I26" s="31">
        <v>69166680</v>
      </c>
      <c r="J26" s="31">
        <v>69166680</v>
      </c>
      <c r="K26" s="32">
        <f t="shared" si="0"/>
        <v>1</v>
      </c>
      <c r="L26" s="33" t="s">
        <v>18</v>
      </c>
      <c r="M26" s="33" t="s">
        <v>18</v>
      </c>
      <c r="N26" s="33" t="s">
        <v>18</v>
      </c>
      <c r="O26" s="33" t="s">
        <v>18</v>
      </c>
      <c r="P26" s="26" t="s">
        <v>17</v>
      </c>
      <c r="Q26" s="3"/>
      <c r="R26" s="1"/>
      <c r="S26" s="1"/>
      <c r="T26" s="1"/>
      <c r="U26" s="1"/>
      <c r="W26" s="1"/>
      <c r="X26" s="1"/>
      <c r="Y26" s="1"/>
    </row>
    <row r="27" spans="1:25" ht="99.75" customHeight="1" x14ac:dyDescent="0.2">
      <c r="A27" s="4">
        <v>23</v>
      </c>
      <c r="B27" s="26" t="s">
        <v>95</v>
      </c>
      <c r="C27" s="27" t="s">
        <v>16</v>
      </c>
      <c r="D27" s="28">
        <v>45623</v>
      </c>
      <c r="E27" s="26" t="s">
        <v>96</v>
      </c>
      <c r="F27" s="29" t="s">
        <v>97</v>
      </c>
      <c r="G27" s="26" t="s">
        <v>98</v>
      </c>
      <c r="H27" s="26" t="s">
        <v>58</v>
      </c>
      <c r="I27" s="31">
        <v>29365831</v>
      </c>
      <c r="J27" s="31">
        <v>29365831</v>
      </c>
      <c r="K27" s="32">
        <f t="shared" si="0"/>
        <v>1</v>
      </c>
      <c r="L27" s="33" t="s">
        <v>18</v>
      </c>
      <c r="M27" s="33" t="s">
        <v>18</v>
      </c>
      <c r="N27" s="33" t="s">
        <v>18</v>
      </c>
      <c r="O27" s="33" t="s">
        <v>18</v>
      </c>
      <c r="P27" s="26" t="s">
        <v>17</v>
      </c>
      <c r="Q27" s="3"/>
      <c r="R27" s="1"/>
      <c r="S27" s="1"/>
      <c r="T27" s="1"/>
      <c r="U27" s="1"/>
      <c r="W27" s="1"/>
      <c r="X27" s="1"/>
      <c r="Y27" s="1"/>
    </row>
    <row r="28" spans="1:25" ht="99.75" customHeight="1" x14ac:dyDescent="0.2">
      <c r="A28" s="4">
        <v>24</v>
      </c>
      <c r="B28" s="26" t="s">
        <v>99</v>
      </c>
      <c r="C28" s="27" t="s">
        <v>16</v>
      </c>
      <c r="D28" s="28">
        <v>45623</v>
      </c>
      <c r="E28" s="26" t="s">
        <v>92</v>
      </c>
      <c r="F28" s="29" t="s">
        <v>93</v>
      </c>
      <c r="G28" s="26" t="s">
        <v>94</v>
      </c>
      <c r="H28" s="26" t="s">
        <v>58</v>
      </c>
      <c r="I28" s="31">
        <v>27580300</v>
      </c>
      <c r="J28" s="31">
        <v>27580300</v>
      </c>
      <c r="K28" s="32">
        <f t="shared" si="0"/>
        <v>1</v>
      </c>
      <c r="L28" s="33" t="s">
        <v>18</v>
      </c>
      <c r="M28" s="33" t="s">
        <v>18</v>
      </c>
      <c r="N28" s="33" t="s">
        <v>18</v>
      </c>
      <c r="O28" s="33" t="s">
        <v>18</v>
      </c>
      <c r="P28" s="26" t="s">
        <v>17</v>
      </c>
      <c r="Q28" s="3"/>
      <c r="R28" s="1"/>
      <c r="S28" s="1"/>
      <c r="T28" s="1"/>
      <c r="U28" s="1"/>
      <c r="W28" s="1"/>
      <c r="X28" s="1"/>
      <c r="Y28" s="1"/>
    </row>
    <row r="29" spans="1:25" ht="99.75" customHeight="1" x14ac:dyDescent="0.2">
      <c r="A29" s="11">
        <v>25</v>
      </c>
      <c r="B29" s="26" t="s">
        <v>100</v>
      </c>
      <c r="C29" s="27" t="s">
        <v>16</v>
      </c>
      <c r="D29" s="28">
        <v>45625</v>
      </c>
      <c r="E29" s="26" t="s">
        <v>101</v>
      </c>
      <c r="F29" s="29" t="s">
        <v>102</v>
      </c>
      <c r="G29" s="26" t="s">
        <v>103</v>
      </c>
      <c r="H29" s="26" t="s">
        <v>104</v>
      </c>
      <c r="I29" s="33" t="s">
        <v>18</v>
      </c>
      <c r="J29" s="31">
        <v>12753400</v>
      </c>
      <c r="K29" s="33" t="s">
        <v>18</v>
      </c>
      <c r="L29" s="33" t="s">
        <v>18</v>
      </c>
      <c r="M29" s="33" t="s">
        <v>18</v>
      </c>
      <c r="N29" s="33" t="s">
        <v>18</v>
      </c>
      <c r="O29" s="33" t="s">
        <v>18</v>
      </c>
      <c r="P29" s="26" t="s">
        <v>105</v>
      </c>
      <c r="Q29" s="1"/>
      <c r="R29" s="1"/>
      <c r="S29" s="1"/>
      <c r="T29" s="1"/>
      <c r="U29" s="1"/>
      <c r="W29" s="1"/>
      <c r="X29" s="1"/>
      <c r="Y29" s="1"/>
    </row>
    <row r="30" spans="1:25" ht="32.25" customHeight="1" x14ac:dyDescent="0.2">
      <c r="A30" s="25" t="s">
        <v>106</v>
      </c>
    </row>
  </sheetData>
  <mergeCells count="15">
    <mergeCell ref="I3:I4"/>
    <mergeCell ref="A1:P2"/>
    <mergeCell ref="A3:A4"/>
    <mergeCell ref="B3:B4"/>
    <mergeCell ref="C3:C4"/>
    <mergeCell ref="D3:D4"/>
    <mergeCell ref="E3:E4"/>
    <mergeCell ref="F3:F4"/>
    <mergeCell ref="G3:G4"/>
    <mergeCell ref="H3:H4"/>
    <mergeCell ref="J3:J4"/>
    <mergeCell ref="K3:K4"/>
    <mergeCell ref="L3:L4"/>
    <mergeCell ref="M3:O3"/>
    <mergeCell ref="P3:P4"/>
  </mergeCells>
  <phoneticPr fontId="4"/>
  <conditionalFormatting sqref="K5:K28">
    <cfRule type="expression" dxfId="11" priority="40" stopIfTrue="1">
      <formula>$AJ5=1</formula>
    </cfRule>
    <cfRule type="expression" dxfId="10" priority="41" stopIfTrue="1">
      <formula>#REF!="随意（単価）"</formula>
    </cfRule>
    <cfRule type="expression" dxfId="9" priority="42" stopIfTrue="1">
      <formula>#REF!="秘"</formula>
    </cfRule>
  </conditionalFormatting>
  <conditionalFormatting sqref="K5:K28">
    <cfRule type="expression" dxfId="8" priority="37" stopIfTrue="1">
      <formula>$AI5=1</formula>
    </cfRule>
    <cfRule type="expression" dxfId="7" priority="38" stopIfTrue="1">
      <formula>#REF!="随意（単価）"</formula>
    </cfRule>
    <cfRule type="expression" dxfId="6" priority="39" stopIfTrue="1">
      <formula>#REF!="秘"</formula>
    </cfRule>
  </conditionalFormatting>
  <conditionalFormatting sqref="K5:K28">
    <cfRule type="expression" dxfId="5" priority="34" stopIfTrue="1">
      <formula>#REF!=1</formula>
    </cfRule>
    <cfRule type="expression" dxfId="4" priority="35" stopIfTrue="1">
      <formula>#REF!="随意（単価）"</formula>
    </cfRule>
    <cfRule type="expression" dxfId="3" priority="36" stopIfTrue="1">
      <formula>#REF!="秘"</formula>
    </cfRule>
  </conditionalFormatting>
  <conditionalFormatting sqref="K5:K28">
    <cfRule type="expression" dxfId="2" priority="1534" stopIfTrue="1">
      <formula>#REF!=1</formula>
    </cfRule>
    <cfRule type="expression" dxfId="1" priority="1535" stopIfTrue="1">
      <formula>#REF!="随意（単価）"</formula>
    </cfRule>
    <cfRule type="expression" dxfId="0" priority="1536" stopIfTrue="1">
      <formula>$B5="秘"</formula>
    </cfRule>
  </conditionalFormatting>
  <printOptions horizontalCentered="1"/>
  <pageMargins left="0.25" right="0.25" top="0.75" bottom="0.75" header="0.3" footer="0.3"/>
  <pageSetup paperSize="8" scale="40" orientation="landscape" r:id="rId1"/>
  <headerFooter alignWithMargins="0">
    <oddFooter>&amp;C&amp;N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202411随意契約（物品役務等） </vt:lpstr>
      <vt:lpstr>'202411随意契約（物品役務等） '!Print_Area</vt:lpstr>
      <vt:lpstr>'202411随意契約（物品役務等） '!Print_Titles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2021-08-11T06:55:24Z</vt:filetime>
  </property>
</Properties>
</file>