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41112/2647 公共調達の公表（令和６年9月分）の掲載、公共調達の公表（令和元年9月分）の削除及び公共調達の公表の差し替え/R0609競争入札の公表（物品役務等）/"/>
    </mc:Choice>
  </mc:AlternateContent>
  <xr:revisionPtr revIDLastSave="0" documentId="13_ncr:1_{F1096D69-77A3-4A08-B0DB-DD0AFE03172B}" xr6:coauthVersionLast="47" xr6:coauthVersionMax="47" xr10:uidLastSave="{00000000-0000-0000-0000-000000000000}"/>
  <bookViews>
    <workbookView xWindow="-110" yWindow="-110" windowWidth="19420" windowHeight="11620" tabRatio="732" xr2:uid="{00000000-000D-0000-FFFF-FFFF00000000}"/>
  </bookViews>
  <sheets>
    <sheet name="202409随意契約の公表（物品役務等）" sheetId="30" r:id="rId1"/>
  </sheets>
  <definedNames>
    <definedName name="_xlnm._FilterDatabase" localSheetId="0" hidden="1">'202409随意契約の公表（物品役務等）'!$B$1:$B$19</definedName>
    <definedName name="_xlnm.Print_Area" localSheetId="0">'202409随意契約の公表（物品役務等）'!$A$1:$P$21</definedName>
    <definedName name="_xlnm.Print_Titles" localSheetId="0">'202409随意契約の公表（物品役務等）'!$3:$4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0" l="1"/>
  <c r="K19" i="30"/>
  <c r="K18" i="30"/>
  <c r="K17" i="30"/>
  <c r="K16" i="30"/>
  <c r="K15" i="30"/>
  <c r="K14" i="30"/>
  <c r="K13" i="30"/>
  <c r="K12" i="30"/>
  <c r="K11" i="30"/>
  <c r="K10" i="30"/>
  <c r="K9" i="30"/>
  <c r="K8" i="30"/>
  <c r="K7" i="30"/>
  <c r="K6" i="30"/>
  <c r="K5" i="30"/>
</calcChain>
</file>

<file path=xl/sharedStrings.xml><?xml version="1.0" encoding="utf-8"?>
<sst xmlns="http://schemas.openxmlformats.org/spreadsheetml/2006/main" count="194" uniqueCount="82">
  <si>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</si>
  <si>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</si>
  <si>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</si>
  <si>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契約の相手方の住所</t>
    <rPh sb="0" eb="2">
      <t>ケイヤク</t>
    </rPh>
    <rPh sb="3" eb="6">
      <t>アイテカタ</t>
    </rPh>
    <rPh sb="7" eb="9">
      <t>ジュウショ</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</si>
  <si>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</si>
  <si>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公益法人の区分</t>
    <rPh sb="0" eb="2">
      <t>コウエキ</t>
    </rPh>
    <rPh sb="2" eb="4">
      <t>ホウジン</t>
    </rPh>
    <rPh sb="5" eb="7">
      <t>クブン</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</si>
  <si>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</si>
  <si>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公益法人の場合</t>
    <rPh sb="0" eb="2">
      <t>コウエキ</t>
    </rPh>
    <rPh sb="2" eb="4">
      <t>ホウジン</t>
    </rPh>
    <rPh sb="5" eb="7">
      <t>バアイ</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</si>
  <si>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</si>
  <si>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</si>
  <si>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</si>
  <si>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契約金額</t>
    <rPh sb="0" eb="2">
      <t>ケイヤク</t>
    </rPh>
    <rPh sb="2" eb="4">
      <t>キンガク</t>
    </rPh>
    <phoneticPr fontId="3"/>
  </si>
  <si>
    <t>備　　考</t>
    <rPh sb="0" eb="1">
      <t>ソナエ</t>
    </rPh>
    <rPh sb="3" eb="4">
      <t>コウ</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</si>
  <si>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</si>
  <si>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</si>
  <si>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</si>
  <si>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</si>
  <si>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</si>
  <si>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支出負担行為担当官
外務省大臣官房会計課長　大西　一義
東京都千代田区霞が関２－２－１</t>
    <phoneticPr fontId="3"/>
  </si>
  <si>
    <t>緊急の必要により特定の者でなければ当該業務を履行できず、他に競争を許さないため（会計法第29条の3第4項）。</t>
  </si>
  <si>
    <t>富士通株式会社</t>
  </si>
  <si>
    <t>株式会社サイマル・インターナショナル</t>
  </si>
  <si>
    <t>1020001071491</t>
  </si>
  <si>
    <t>6010001109206</t>
  </si>
  <si>
    <t>神奈川県川崎市中原区上小田中４丁目１番１号</t>
  </si>
  <si>
    <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</si>
  <si>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</si>
  <si>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契約の性質又は目的から特定の者でなければ納入または履行できず、他に競争を許さないため（会計法第29条の3第4項）。</t>
  </si>
  <si>
    <t>全日本空輸株式会社</t>
  </si>
  <si>
    <t>安全サポート株式会社</t>
  </si>
  <si>
    <t>1010401099027</t>
  </si>
  <si>
    <t>6010001094324</t>
  </si>
  <si>
    <t>東京都千代田区紀尾井町４番１号</t>
  </si>
  <si>
    <t>東京都港区東新橋１丁目５番２号</t>
  </si>
  <si>
    <t>東京都港区西新橋１丁目２番９号</t>
  </si>
  <si>
    <t>「総理大臣の米国訪問にかかる同時通訳」業務委嘱</t>
  </si>
  <si>
    <t>「総理大臣のASEAN関連首脳会議出席に伴う同時通訳」業務委嘱</t>
  </si>
  <si>
    <t>「官民合同テロ・誘拐対策実地訓練（簡易版）」業務委嘱</t>
    <rPh sb="22" eb="24">
      <t>ギョウム</t>
    </rPh>
    <rPh sb="24" eb="26">
      <t>イショク</t>
    </rPh>
    <phoneticPr fontId="6"/>
  </si>
  <si>
    <t>「総理大臣の日米豪印首脳会合・第７９回国連総会出席に伴うチャーター機運航」業務委嘱</t>
  </si>
  <si>
    <t>「在外安全対策セミナー」業務委嘱</t>
  </si>
  <si>
    <t>「ボストンキャリアフォーラムへの参加」業務委嘱</t>
  </si>
  <si>
    <t>「総理大臣のASEAN関連首脳会議出席に際して行われる『内外記者会見』の同時通訳」業務委嘱</t>
    <phoneticPr fontId="6"/>
  </si>
  <si>
    <t>「総理大臣のASEAN関連首脳会議に際して行われる『内外記者会見』のプロンプター運用・技術者立会」業務委嘱</t>
    <phoneticPr fontId="6"/>
  </si>
  <si>
    <t>「G２０貿易投資大臣会合（ブラジル）にかかる同時通訳」業務委嘱</t>
    <phoneticPr fontId="6"/>
  </si>
  <si>
    <t>「『戦略的コミュニケーションの理論と実践』講座受講」業務委嘱</t>
    <rPh sb="26" eb="28">
      <t>ギョウム</t>
    </rPh>
    <rPh sb="28" eb="30">
      <t>イショク</t>
    </rPh>
    <phoneticPr fontId="6"/>
  </si>
  <si>
    <t>株式会社日立製作所</t>
  </si>
  <si>
    <t>アクシオヘリックス株式会社</t>
    <phoneticPr fontId="6"/>
  </si>
  <si>
    <t>コントロール・リスクス・グループ株式会社</t>
  </si>
  <si>
    <t>リコーリース株式会社</t>
  </si>
  <si>
    <t>株式会社キャリタス</t>
  </si>
  <si>
    <t>アテイン株式会社</t>
  </si>
  <si>
    <t>国立大学法人東京大学</t>
  </si>
  <si>
    <t>7010001008844</t>
  </si>
  <si>
    <t>4360001006007</t>
    <phoneticPr fontId="6"/>
  </si>
  <si>
    <t>8010401086794</t>
  </si>
  <si>
    <t>7010601037788</t>
  </si>
  <si>
    <t>9010001102075</t>
  </si>
  <si>
    <t>1010001009930</t>
  </si>
  <si>
    <t>5010005007398</t>
  </si>
  <si>
    <t>東京都品川区南大井６丁目２３番１号</t>
  </si>
  <si>
    <t>沖縄県那覇市西２丁目１６番３号</t>
    <phoneticPr fontId="6"/>
  </si>
  <si>
    <t>東京都中央区銀座７丁目１６番１２号</t>
    <phoneticPr fontId="6"/>
  </si>
  <si>
    <t>東京都港区虎ノ門１丁目２番８号</t>
  </si>
  <si>
    <t>東京都文京区後楽２丁目５番１号</t>
    <phoneticPr fontId="6"/>
  </si>
  <si>
    <t>東京都千代田区神田東松下町１７</t>
  </si>
  <si>
    <t>神奈川県川崎市中原区上小田中４丁目１番１号</t>
    <phoneticPr fontId="6"/>
  </si>
  <si>
    <t>東京都文京区本郷７丁目３番１号</t>
  </si>
  <si>
    <t>企画競争の結果、同者が最も高い評価を得て確実な業務の履行が可能であると認められ、他に競争を許さないため（会計法第29条の3第4項）。</t>
    <phoneticPr fontId="6"/>
  </si>
  <si>
    <t>企画競争の結果、同者が最も高い評価を得て確実な業務の履行が可能であると認められ、他に競争を許さないため（会計法第29条の3第4項）。</t>
  </si>
  <si>
    <t>本件業務を履行できるのは、主催者である本契約の相手方の他になく、他に競争を許さないため（会計法第29条の3第4項）。</t>
  </si>
  <si>
    <r>
      <t>本件サービスの提供が可能な者は、</t>
    </r>
    <r>
      <rPr>
        <sz val="10"/>
        <rFont val="HGPｺﾞｼｯｸM"/>
        <family val="3"/>
        <charset val="128"/>
      </rPr>
      <t>当該システムの開発業者である本契約の相手方の他になく、他に競争を許さないため（会計法第29条の3第4項）。</t>
    </r>
    <rPh sb="23" eb="25">
      <t>カイハツ</t>
    </rPh>
    <phoneticPr fontId="6"/>
  </si>
  <si>
    <r>
      <t>本件サービスの提供が可能な者は、</t>
    </r>
    <r>
      <rPr>
        <sz val="10"/>
        <rFont val="HGPｺﾞｼｯｸM"/>
        <family val="3"/>
        <charset val="128"/>
      </rPr>
      <t>当該システムの構築業者である本契約の相手方の他になく、他に競争を許さないため（会計法第29条の3第4項）。</t>
    </r>
    <phoneticPr fontId="6"/>
  </si>
  <si>
    <t>本件サービスの提供が可能な者は、本契約の相手方の他になく、他に競争を許さないため（会計法第29条の3第4項）。</t>
    <phoneticPr fontId="6"/>
  </si>
  <si>
    <t>支出負担行為担当官
外務省大臣官房会計課長　菅原　清行
東京都千代田区霞が関２－２－１</t>
    <rPh sb="22" eb="24">
      <t>スガワラ</t>
    </rPh>
    <rPh sb="25" eb="27">
      <t>キヨユキ</t>
    </rPh>
    <phoneticPr fontId="3"/>
  </si>
  <si>
    <t>「人事計画用情報管理システムのデータ移行」業務委嘱</t>
    <rPh sb="23" eb="25">
      <t>イショク</t>
    </rPh>
    <phoneticPr fontId="6"/>
  </si>
  <si>
    <t>「外国記者登録証発給システムWindows11移行に伴うシステム改修」業務委嘱</t>
    <rPh sb="35" eb="37">
      <t>ギョウム</t>
    </rPh>
    <rPh sb="37" eb="39">
      <t>イショク</t>
    </rPh>
    <phoneticPr fontId="6"/>
  </si>
  <si>
    <t>「BEEMS旅費システム改修」業務委嘱</t>
    <rPh sb="15" eb="17">
      <t>ギョウム</t>
    </rPh>
    <rPh sb="17" eb="19">
      <t>イショク</t>
    </rPh>
    <phoneticPr fontId="6"/>
  </si>
  <si>
    <t>本件サービスの提供が可能な者は、当該システムの開発・構築業者である本契約の相手方の他になく、他に競争を許さないため（会計法第29条の3第4項）。</t>
    <rPh sb="23" eb="25">
      <t>カイハツ</t>
    </rPh>
    <rPh sb="26" eb="28">
      <t>コウチク</t>
    </rPh>
    <phoneticPr fontId="6"/>
  </si>
  <si>
    <t>「在外経理統合システム用在外公館設置機器類の賃貸借（再リース）」業務委嘱</t>
    <rPh sb="32" eb="34">
      <t>ギョウム</t>
    </rPh>
    <rPh sb="34" eb="36">
      <t>イショク</t>
    </rPh>
    <phoneticPr fontId="6"/>
  </si>
  <si>
    <t>「ICAO PKD登録システムの更新」業務委嘱</t>
    <rPh sb="19" eb="21">
      <t>ギョウム</t>
    </rPh>
    <rPh sb="21" eb="23">
      <t>イショク</t>
    </rPh>
    <phoneticPr fontId="6"/>
  </si>
  <si>
    <t>「領事業務情報システム（デジガバ導入端末のWindows11対応）」業務委嘱</t>
    <rPh sb="34" eb="36">
      <t>ギョウム</t>
    </rPh>
    <rPh sb="36" eb="38">
      <t>イショク</t>
    </rPh>
    <phoneticPr fontId="6"/>
  </si>
  <si>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rPh sb="37" eb="41">
      <t>ズイイケイヤク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</si>
</sst>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0"/>
      <name val="HGPｺﾞｼｯｸM"/>
      <family val="3"/>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38" fontId="4" fillId="2" borderId="4" xfId="6" applyFont="1" applyFill="1" applyBorder="1" applyAlignment="1">
      <alignment horizontal="center" vertical="center" wrapText="1"/>
    </xf>
    <xf numFmtId="0" fontId="5"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8" fontId="8" fillId="2" borderId="4" xfId="0" applyNumberFormat="1" applyFont="1" applyFill="1" applyBorder="1">
      <alignment vertical="center"/>
    </xf>
    <xf numFmtId="0" fontId="8" fillId="0" borderId="0" xfId="0" applyFont="1">
      <alignment vertical="center"/>
    </xf>
    <xf numFmtId="0" fontId="8" fillId="2" borderId="5" xfId="0" applyFont="1" applyFill="1" applyBorder="1" applyAlignment="1">
      <alignment horizontal="left" vertical="center"/>
    </xf>
    <xf numFmtId="0" fontId="8" fillId="2" borderId="0" xfId="0" applyFont="1" applyFill="1" applyAlignment="1">
      <alignment vertical="center" wrapText="1"/>
    </xf>
    <xf numFmtId="0" fontId="9" fillId="0" borderId="0" xfId="0" applyFont="1">
      <alignment vertical="center"/>
    </xf>
    <xf numFmtId="0" fontId="7" fillId="0"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9" fillId="0" borderId="0" xfId="0" applyFont="1" applyBorder="1">
      <alignment vertical="center"/>
    </xf>
    <xf numFmtId="0" fontId="8" fillId="0" borderId="0" xfId="0" applyFont="1" applyBorder="1">
      <alignment vertical="center"/>
    </xf>
    <xf numFmtId="0" fontId="7" fillId="0" borderId="4" xfId="0" applyNumberFormat="1" applyFont="1" applyFill="1" applyBorder="1" applyAlignment="1">
      <alignment horizontal="center" vertical="center" wrapText="1"/>
    </xf>
    <xf numFmtId="0" fontId="8" fillId="0" borderId="5" xfId="0" applyFont="1" applyBorder="1" applyAlignment="1">
      <alignment horizontal="left" vertical="center"/>
    </xf>
    <xf numFmtId="0" fontId="8" fillId="0" borderId="0" xfId="0" applyFont="1" applyAlignment="1">
      <alignment horizontal="center" vertical="center"/>
    </xf>
    <xf numFmtId="0" fontId="8" fillId="2" borderId="5" xfId="0" applyFont="1" applyFill="1" applyBorder="1" applyAlignment="1">
      <alignment horizontal="center" vertical="center"/>
    </xf>
    <xf numFmtId="179" fontId="8" fillId="0" borderId="5" xfId="0" applyNumberFormat="1" applyFont="1" applyFill="1" applyBorder="1" applyAlignment="1">
      <alignment horizontal="center" vertical="center"/>
    </xf>
    <xf numFmtId="0" fontId="8" fillId="0" borderId="5" xfId="0" applyNumberFormat="1" applyFont="1" applyBorder="1" applyAlignment="1">
      <alignment horizontal="left"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Fill="1" applyAlignment="1">
      <alignment horizontal="center" vertical="center"/>
    </xf>
    <xf numFmtId="9" fontId="8" fillId="2" borderId="0" xfId="7" applyNumberFormat="1" applyFont="1" applyFill="1">
      <alignment vertical="center"/>
    </xf>
    <xf numFmtId="9" fontId="8" fillId="0" borderId="0" xfId="7" applyNumberFormat="1" applyFont="1">
      <alignment vertical="center"/>
    </xf>
    <xf numFmtId="0" fontId="8"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Fill="1" applyBorder="1" applyAlignment="1">
      <alignment horizontal="right" vertical="center" wrapText="1"/>
    </xf>
    <xf numFmtId="180"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11" fillId="0" borderId="4" xfId="0" applyFont="1" applyBorder="1" applyAlignment="1">
      <alignment horizontal="left"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F075-FBAA-4DF9-AB5B-D326F1D61CC9}">
  <dimension ref="A1:AB21"/>
  <sheetViews>
    <sheetView tabSelected="1" view="pageBreakPreview" zoomScale="60" zoomScaleNormal="50" workbookViewId="0">
      <selection sqref="A1:P2"/>
    </sheetView>
  </sheetViews>
  <sheetFormatPr defaultColWidth="9" defaultRowHeight="16.5" x14ac:dyDescent="0.2"/>
  <cols>
    <col min="1" max="1" width="8.453125" style="20" customWidth="1"/>
    <col min="2" max="2" width="31.7265625" style="7" customWidth="1"/>
    <col min="3" max="3" width="45" style="7" customWidth="1"/>
    <col min="4" max="4" width="19.26953125" style="30" customWidth="1"/>
    <col min="5" max="5" width="25.6328125" style="31" customWidth="1"/>
    <col min="6" max="6" width="25" style="32" customWidth="1"/>
    <col min="7" max="7" width="37.90625" style="7" customWidth="1"/>
    <col min="8" max="8" width="37.90625" style="31" customWidth="1"/>
    <col min="9" max="10" width="16.7265625" style="13" customWidth="1"/>
    <col min="11" max="11" width="15.36328125" style="33" customWidth="1"/>
    <col min="12" max="12" width="15.36328125" style="35" customWidth="1"/>
    <col min="13" max="14" width="15.36328125" style="34" customWidth="1"/>
    <col min="15" max="15" width="15.36328125" style="35" customWidth="1"/>
    <col min="16" max="16" width="26.08984375" style="7" customWidth="1"/>
    <col min="17" max="17" width="41.26953125" style="24" customWidth="1"/>
    <col min="18" max="18" width="5.7265625" style="25" customWidth="1"/>
    <col min="19" max="19" width="9.08984375" style="26" bestFit="1" customWidth="1"/>
    <col min="20" max="20" width="13.26953125" style="27" bestFit="1" customWidth="1"/>
    <col min="21" max="21" width="11" style="28" customWidth="1"/>
    <col min="22" max="22" width="9.08984375" style="5" bestFit="1" customWidth="1"/>
    <col min="23" max="23" width="13.36328125" style="26" customWidth="1"/>
    <col min="24" max="24" width="18.36328125" style="26" customWidth="1"/>
    <col min="25" max="25" width="12.6328125" style="29" customWidth="1"/>
    <col min="26" max="26" width="14.26953125" style="5" bestFit="1" customWidth="1"/>
    <col min="27" max="27" width="10.08984375" style="5" customWidth="1"/>
    <col min="28" max="28" width="9" style="5" customWidth="1"/>
    <col min="29" max="16384" width="9" style="5"/>
  </cols>
  <sheetData>
    <row r="1" spans="1:25" s="14" customFormat="1" ht="14.25" customHeight="1" x14ac:dyDescent="0.2">
      <c r="A1" s="43" t="s">
        <v>81</v>
      </c>
      <c r="B1" s="43"/>
      <c r="C1" s="43"/>
      <c r="D1" s="43"/>
      <c r="E1" s="43"/>
      <c r="F1" s="43"/>
      <c r="G1" s="43"/>
      <c r="H1" s="43"/>
      <c r="I1" s="43"/>
      <c r="J1" s="43"/>
      <c r="K1" s="43"/>
      <c r="L1" s="43"/>
      <c r="M1" s="43"/>
      <c r="N1" s="43"/>
      <c r="O1" s="43"/>
      <c r="P1" s="43"/>
      <c r="Q1" s="10"/>
      <c r="R1" s="11"/>
      <c r="S1" s="7"/>
      <c r="T1" s="12"/>
      <c r="U1" s="13"/>
      <c r="W1" s="7"/>
      <c r="X1" s="7"/>
      <c r="Y1" s="15"/>
    </row>
    <row r="2" spans="1:25" s="17" customFormat="1" ht="90" customHeight="1" x14ac:dyDescent="0.2">
      <c r="A2" s="44"/>
      <c r="B2" s="44"/>
      <c r="C2" s="44"/>
      <c r="D2" s="44"/>
      <c r="E2" s="44"/>
      <c r="F2" s="44"/>
      <c r="G2" s="44"/>
      <c r="H2" s="44"/>
      <c r="I2" s="44"/>
      <c r="J2" s="44"/>
      <c r="K2" s="44"/>
      <c r="L2" s="44"/>
      <c r="M2" s="44"/>
      <c r="N2" s="44"/>
      <c r="O2" s="44"/>
      <c r="P2" s="44"/>
      <c r="Q2" s="16"/>
    </row>
    <row r="3" spans="1:25" ht="90" customHeight="1" x14ac:dyDescent="0.2">
      <c r="A3" s="45"/>
      <c r="B3" s="47" t="s">
        <v>6</v>
      </c>
      <c r="C3" s="47" t="s">
        <v>4</v>
      </c>
      <c r="D3" s="47" t="s">
        <v>10</v>
      </c>
      <c r="E3" s="47" t="s">
        <v>8</v>
      </c>
      <c r="F3" s="49" t="s">
        <v>9</v>
      </c>
      <c r="G3" s="47" t="s">
        <v>3</v>
      </c>
      <c r="H3" s="51" t="s">
        <v>17</v>
      </c>
      <c r="I3" s="41" t="s">
        <v>0</v>
      </c>
      <c r="J3" s="41" t="s">
        <v>11</v>
      </c>
      <c r="K3" s="53" t="s">
        <v>1</v>
      </c>
      <c r="L3" s="55" t="s">
        <v>2</v>
      </c>
      <c r="M3" s="57" t="s">
        <v>7</v>
      </c>
      <c r="N3" s="58"/>
      <c r="O3" s="59"/>
      <c r="P3" s="60" t="s">
        <v>12</v>
      </c>
      <c r="Q3" s="8"/>
      <c r="R3" s="5"/>
      <c r="S3" s="5"/>
      <c r="T3" s="5"/>
      <c r="U3" s="5"/>
      <c r="W3" s="5"/>
      <c r="X3" s="5"/>
      <c r="Y3" s="5"/>
    </row>
    <row r="4" spans="1:25" ht="45.75" customHeight="1" x14ac:dyDescent="0.2">
      <c r="A4" s="46"/>
      <c r="B4" s="48"/>
      <c r="C4" s="48"/>
      <c r="D4" s="48"/>
      <c r="E4" s="48"/>
      <c r="F4" s="50"/>
      <c r="G4" s="48"/>
      <c r="H4" s="52"/>
      <c r="I4" s="42"/>
      <c r="J4" s="42"/>
      <c r="K4" s="54"/>
      <c r="L4" s="56"/>
      <c r="M4" s="9" t="s">
        <v>5</v>
      </c>
      <c r="N4" s="9" t="s">
        <v>13</v>
      </c>
      <c r="O4" s="18" t="s">
        <v>14</v>
      </c>
      <c r="P4" s="61"/>
      <c r="Q4" s="8"/>
      <c r="R4" s="5"/>
      <c r="S4" s="5"/>
      <c r="T4" s="5"/>
      <c r="U4" s="5"/>
      <c r="W4" s="5"/>
      <c r="X4" s="5"/>
      <c r="Y4" s="5"/>
    </row>
    <row r="5" spans="1:25" ht="99.75" customHeight="1" x14ac:dyDescent="0.2">
      <c r="A5" s="9">
        <v>1</v>
      </c>
      <c r="B5" s="39" t="s">
        <v>74</v>
      </c>
      <c r="C5" s="3" t="s">
        <v>18</v>
      </c>
      <c r="D5" s="38">
        <v>45541</v>
      </c>
      <c r="E5" s="2" t="s">
        <v>45</v>
      </c>
      <c r="F5" s="36" t="s">
        <v>52</v>
      </c>
      <c r="G5" s="2" t="s">
        <v>59</v>
      </c>
      <c r="H5" s="39" t="s">
        <v>27</v>
      </c>
      <c r="I5" s="37">
        <v>8184000</v>
      </c>
      <c r="J5" s="37">
        <v>8184000</v>
      </c>
      <c r="K5" s="4">
        <f t="shared" ref="K5:K19" si="0">ROUNDDOWN(J5/I5,3)</f>
        <v>1</v>
      </c>
      <c r="L5" s="1" t="s">
        <v>15</v>
      </c>
      <c r="M5" s="1" t="s">
        <v>15</v>
      </c>
      <c r="N5" s="1" t="s">
        <v>15</v>
      </c>
      <c r="O5" s="1" t="s">
        <v>15</v>
      </c>
      <c r="P5" s="2" t="s">
        <v>25</v>
      </c>
      <c r="Q5" s="8"/>
      <c r="R5" s="5"/>
      <c r="S5" s="5"/>
      <c r="T5" s="5"/>
      <c r="U5" s="5"/>
      <c r="W5" s="5"/>
      <c r="X5" s="5"/>
      <c r="Y5" s="5"/>
    </row>
    <row r="6" spans="1:25" ht="99.75" customHeight="1" x14ac:dyDescent="0.2">
      <c r="A6" s="9">
        <v>2</v>
      </c>
      <c r="B6" s="39" t="s">
        <v>35</v>
      </c>
      <c r="C6" s="3" t="s">
        <v>73</v>
      </c>
      <c r="D6" s="38">
        <v>45546</v>
      </c>
      <c r="E6" s="2" t="s">
        <v>21</v>
      </c>
      <c r="F6" s="36" t="s">
        <v>23</v>
      </c>
      <c r="G6" s="2" t="s">
        <v>61</v>
      </c>
      <c r="H6" s="39" t="s">
        <v>26</v>
      </c>
      <c r="I6" s="37">
        <v>7575000</v>
      </c>
      <c r="J6" s="37">
        <v>7575000</v>
      </c>
      <c r="K6" s="4">
        <f t="shared" si="0"/>
        <v>1</v>
      </c>
      <c r="L6" s="1" t="s">
        <v>15</v>
      </c>
      <c r="M6" s="1" t="s">
        <v>15</v>
      </c>
      <c r="N6" s="1" t="s">
        <v>15</v>
      </c>
      <c r="O6" s="1" t="s">
        <v>15</v>
      </c>
      <c r="P6" s="2" t="s">
        <v>25</v>
      </c>
      <c r="Q6" s="8"/>
      <c r="R6" s="5"/>
      <c r="S6" s="5"/>
      <c r="T6" s="5"/>
      <c r="U6" s="5"/>
      <c r="W6" s="5"/>
      <c r="X6" s="5"/>
      <c r="Y6" s="5"/>
    </row>
    <row r="7" spans="1:25" ht="99.75" customHeight="1" x14ac:dyDescent="0.2">
      <c r="A7" s="9">
        <v>3</v>
      </c>
      <c r="B7" s="39" t="s">
        <v>75</v>
      </c>
      <c r="C7" s="3" t="s">
        <v>73</v>
      </c>
      <c r="D7" s="38">
        <v>45546</v>
      </c>
      <c r="E7" s="2" t="s">
        <v>46</v>
      </c>
      <c r="F7" s="36" t="s">
        <v>53</v>
      </c>
      <c r="G7" s="2" t="s">
        <v>60</v>
      </c>
      <c r="H7" s="39" t="s">
        <v>27</v>
      </c>
      <c r="I7" s="37">
        <v>3502829</v>
      </c>
      <c r="J7" s="37">
        <v>3502829</v>
      </c>
      <c r="K7" s="4">
        <f>ROUNDDOWN(J7/I7,3)</f>
        <v>1</v>
      </c>
      <c r="L7" s="1" t="s">
        <v>15</v>
      </c>
      <c r="M7" s="1" t="s">
        <v>15</v>
      </c>
      <c r="N7" s="1" t="s">
        <v>15</v>
      </c>
      <c r="O7" s="1" t="s">
        <v>15</v>
      </c>
      <c r="P7" s="2" t="s">
        <v>25</v>
      </c>
      <c r="Q7" s="8"/>
      <c r="R7" s="5"/>
      <c r="S7" s="5"/>
      <c r="T7" s="5"/>
      <c r="U7" s="5"/>
      <c r="W7" s="5"/>
      <c r="X7" s="5"/>
      <c r="Y7" s="5"/>
    </row>
    <row r="8" spans="1:25" ht="147" customHeight="1" x14ac:dyDescent="0.2">
      <c r="A8" s="9">
        <v>4</v>
      </c>
      <c r="B8" s="39" t="s">
        <v>37</v>
      </c>
      <c r="C8" s="3" t="s">
        <v>73</v>
      </c>
      <c r="D8" s="38">
        <v>45546</v>
      </c>
      <c r="E8" s="2" t="s">
        <v>29</v>
      </c>
      <c r="F8" s="36" t="s">
        <v>31</v>
      </c>
      <c r="G8" s="2" t="s">
        <v>34</v>
      </c>
      <c r="H8" s="39" t="s">
        <v>67</v>
      </c>
      <c r="I8" s="37">
        <v>1925000</v>
      </c>
      <c r="J8" s="37">
        <v>1770800</v>
      </c>
      <c r="K8" s="4">
        <f t="shared" si="0"/>
        <v>0.91900000000000004</v>
      </c>
      <c r="L8" s="1" t="s">
        <v>15</v>
      </c>
      <c r="M8" s="1" t="s">
        <v>15</v>
      </c>
      <c r="N8" s="1" t="s">
        <v>15</v>
      </c>
      <c r="O8" s="1" t="s">
        <v>15</v>
      </c>
      <c r="P8" s="2" t="s">
        <v>25</v>
      </c>
      <c r="Q8" s="8"/>
      <c r="R8" s="5"/>
      <c r="S8" s="5"/>
      <c r="T8" s="5"/>
      <c r="U8" s="5"/>
      <c r="W8" s="5"/>
      <c r="X8" s="5"/>
      <c r="Y8" s="5"/>
    </row>
    <row r="9" spans="1:25" ht="99.75" customHeight="1" x14ac:dyDescent="0.2">
      <c r="A9" s="9">
        <v>5</v>
      </c>
      <c r="B9" s="39" t="s">
        <v>76</v>
      </c>
      <c r="C9" s="3" t="s">
        <v>73</v>
      </c>
      <c r="D9" s="38">
        <v>45547</v>
      </c>
      <c r="E9" s="2" t="s">
        <v>45</v>
      </c>
      <c r="F9" s="36" t="s">
        <v>52</v>
      </c>
      <c r="G9" s="2" t="s">
        <v>59</v>
      </c>
      <c r="H9" s="39" t="s">
        <v>77</v>
      </c>
      <c r="I9" s="37">
        <v>151383100</v>
      </c>
      <c r="J9" s="37">
        <v>151383100</v>
      </c>
      <c r="K9" s="4">
        <f t="shared" si="0"/>
        <v>1</v>
      </c>
      <c r="L9" s="1" t="s">
        <v>15</v>
      </c>
      <c r="M9" s="1" t="s">
        <v>15</v>
      </c>
      <c r="N9" s="1" t="s">
        <v>15</v>
      </c>
      <c r="O9" s="1" t="s">
        <v>15</v>
      </c>
      <c r="P9" s="2" t="s">
        <v>25</v>
      </c>
      <c r="Q9" s="8"/>
      <c r="R9" s="5"/>
      <c r="S9" s="5"/>
      <c r="T9" s="5"/>
      <c r="U9" s="5"/>
      <c r="W9" s="5"/>
      <c r="X9" s="5"/>
      <c r="Y9" s="5"/>
    </row>
    <row r="10" spans="1:25" ht="99.75" customHeight="1" x14ac:dyDescent="0.2">
      <c r="A10" s="9">
        <v>6</v>
      </c>
      <c r="B10" s="39" t="s">
        <v>36</v>
      </c>
      <c r="C10" s="3" t="s">
        <v>73</v>
      </c>
      <c r="D10" s="38">
        <v>45547</v>
      </c>
      <c r="E10" s="2" t="s">
        <v>21</v>
      </c>
      <c r="F10" s="36" t="s">
        <v>23</v>
      </c>
      <c r="G10" s="2" t="s">
        <v>61</v>
      </c>
      <c r="H10" s="39" t="s">
        <v>26</v>
      </c>
      <c r="I10" s="37">
        <v>5304000</v>
      </c>
      <c r="J10" s="37">
        <v>5304000</v>
      </c>
      <c r="K10" s="4">
        <f t="shared" si="0"/>
        <v>1</v>
      </c>
      <c r="L10" s="1" t="s">
        <v>15</v>
      </c>
      <c r="M10" s="1" t="s">
        <v>15</v>
      </c>
      <c r="N10" s="1" t="s">
        <v>15</v>
      </c>
      <c r="O10" s="1" t="s">
        <v>15</v>
      </c>
      <c r="P10" s="2" t="s">
        <v>25</v>
      </c>
      <c r="Q10" s="8"/>
      <c r="R10" s="5"/>
      <c r="S10" s="5"/>
      <c r="T10" s="5"/>
      <c r="U10" s="5"/>
      <c r="W10" s="5"/>
      <c r="X10" s="5"/>
      <c r="Y10" s="5"/>
    </row>
    <row r="11" spans="1:25" ht="99.75" customHeight="1" x14ac:dyDescent="0.2">
      <c r="A11" s="9">
        <v>7</v>
      </c>
      <c r="B11" s="39" t="s">
        <v>38</v>
      </c>
      <c r="C11" s="3" t="s">
        <v>73</v>
      </c>
      <c r="D11" s="38">
        <v>45552</v>
      </c>
      <c r="E11" s="2" t="s">
        <v>28</v>
      </c>
      <c r="F11" s="36" t="s">
        <v>30</v>
      </c>
      <c r="G11" s="2" t="s">
        <v>33</v>
      </c>
      <c r="H11" s="39" t="s">
        <v>27</v>
      </c>
      <c r="I11" s="37">
        <v>47000000</v>
      </c>
      <c r="J11" s="37">
        <v>47000000</v>
      </c>
      <c r="K11" s="4">
        <f t="shared" si="0"/>
        <v>1</v>
      </c>
      <c r="L11" s="1" t="s">
        <v>15</v>
      </c>
      <c r="M11" s="1" t="s">
        <v>15</v>
      </c>
      <c r="N11" s="1" t="s">
        <v>15</v>
      </c>
      <c r="O11" s="1" t="s">
        <v>15</v>
      </c>
      <c r="P11" s="2" t="s">
        <v>25</v>
      </c>
      <c r="Q11" s="8"/>
      <c r="R11" s="5"/>
      <c r="S11" s="5"/>
      <c r="T11" s="5"/>
      <c r="U11" s="5"/>
      <c r="W11" s="5"/>
      <c r="X11" s="5"/>
      <c r="Y11" s="5"/>
    </row>
    <row r="12" spans="1:25" ht="99.75" customHeight="1" x14ac:dyDescent="0.2">
      <c r="A12" s="9">
        <v>8</v>
      </c>
      <c r="B12" s="39" t="s">
        <v>39</v>
      </c>
      <c r="C12" s="3" t="s">
        <v>73</v>
      </c>
      <c r="D12" s="38">
        <v>45553</v>
      </c>
      <c r="E12" s="2" t="s">
        <v>47</v>
      </c>
      <c r="F12" s="36" t="s">
        <v>54</v>
      </c>
      <c r="G12" s="2" t="s">
        <v>62</v>
      </c>
      <c r="H12" s="39" t="s">
        <v>68</v>
      </c>
      <c r="I12" s="37">
        <v>22057000</v>
      </c>
      <c r="J12" s="37">
        <v>22036000</v>
      </c>
      <c r="K12" s="4">
        <f t="shared" si="0"/>
        <v>0.999</v>
      </c>
      <c r="L12" s="1" t="s">
        <v>15</v>
      </c>
      <c r="M12" s="1" t="s">
        <v>15</v>
      </c>
      <c r="N12" s="1" t="s">
        <v>15</v>
      </c>
      <c r="O12" s="1" t="s">
        <v>15</v>
      </c>
      <c r="P12" s="2" t="s">
        <v>25</v>
      </c>
      <c r="Q12" s="8"/>
      <c r="R12" s="5"/>
      <c r="S12" s="5"/>
      <c r="T12" s="5"/>
      <c r="U12" s="5"/>
      <c r="W12" s="5"/>
      <c r="X12" s="5"/>
      <c r="Y12" s="5"/>
    </row>
    <row r="13" spans="1:25" ht="99.75" customHeight="1" x14ac:dyDescent="0.2">
      <c r="A13" s="9">
        <v>9</v>
      </c>
      <c r="B13" s="39" t="s">
        <v>78</v>
      </c>
      <c r="C13" s="3" t="s">
        <v>73</v>
      </c>
      <c r="D13" s="38">
        <v>45553</v>
      </c>
      <c r="E13" s="2" t="s">
        <v>48</v>
      </c>
      <c r="F13" s="36" t="s">
        <v>55</v>
      </c>
      <c r="G13" s="2" t="s">
        <v>32</v>
      </c>
      <c r="H13" s="39" t="s">
        <v>27</v>
      </c>
      <c r="I13" s="37">
        <v>1471404</v>
      </c>
      <c r="J13" s="37">
        <v>1471404</v>
      </c>
      <c r="K13" s="4">
        <f t="shared" si="0"/>
        <v>1</v>
      </c>
      <c r="L13" s="1" t="s">
        <v>15</v>
      </c>
      <c r="M13" s="1" t="s">
        <v>15</v>
      </c>
      <c r="N13" s="1" t="s">
        <v>15</v>
      </c>
      <c r="O13" s="1" t="s">
        <v>15</v>
      </c>
      <c r="P13" s="2" t="s">
        <v>25</v>
      </c>
      <c r="Q13" s="8"/>
      <c r="R13" s="5"/>
      <c r="S13" s="5"/>
      <c r="T13" s="5"/>
      <c r="U13" s="5"/>
      <c r="W13" s="5"/>
      <c r="X13" s="5"/>
      <c r="Y13" s="5"/>
    </row>
    <row r="14" spans="1:25" ht="99.75" customHeight="1" x14ac:dyDescent="0.2">
      <c r="A14" s="9">
        <v>10</v>
      </c>
      <c r="B14" s="39" t="s">
        <v>40</v>
      </c>
      <c r="C14" s="3" t="s">
        <v>73</v>
      </c>
      <c r="D14" s="38">
        <v>45554</v>
      </c>
      <c r="E14" s="2" t="s">
        <v>49</v>
      </c>
      <c r="F14" s="36" t="s">
        <v>56</v>
      </c>
      <c r="G14" s="2" t="s">
        <v>63</v>
      </c>
      <c r="H14" s="40" t="s">
        <v>69</v>
      </c>
      <c r="I14" s="37">
        <v>1200000</v>
      </c>
      <c r="J14" s="37">
        <v>1200000</v>
      </c>
      <c r="K14" s="4">
        <f t="shared" si="0"/>
        <v>1</v>
      </c>
      <c r="L14" s="1" t="s">
        <v>15</v>
      </c>
      <c r="M14" s="1" t="s">
        <v>15</v>
      </c>
      <c r="N14" s="1" t="s">
        <v>15</v>
      </c>
      <c r="O14" s="1" t="s">
        <v>15</v>
      </c>
      <c r="P14" s="2" t="s">
        <v>25</v>
      </c>
      <c r="Q14" s="8"/>
      <c r="R14" s="5"/>
      <c r="S14" s="5"/>
      <c r="T14" s="5"/>
      <c r="U14" s="5"/>
      <c r="W14" s="5"/>
      <c r="X14" s="5"/>
      <c r="Y14" s="5"/>
    </row>
    <row r="15" spans="1:25" ht="99.75" customHeight="1" x14ac:dyDescent="0.2">
      <c r="A15" s="9">
        <v>11</v>
      </c>
      <c r="B15" s="39" t="s">
        <v>79</v>
      </c>
      <c r="C15" s="3" t="s">
        <v>73</v>
      </c>
      <c r="D15" s="38">
        <v>45555</v>
      </c>
      <c r="E15" s="2" t="s">
        <v>20</v>
      </c>
      <c r="F15" s="36" t="s">
        <v>22</v>
      </c>
      <c r="G15" s="2" t="s">
        <v>24</v>
      </c>
      <c r="H15" s="40" t="s">
        <v>70</v>
      </c>
      <c r="I15" s="37">
        <v>10624680</v>
      </c>
      <c r="J15" s="37">
        <v>10624680</v>
      </c>
      <c r="K15" s="4">
        <f t="shared" si="0"/>
        <v>1</v>
      </c>
      <c r="L15" s="1" t="s">
        <v>15</v>
      </c>
      <c r="M15" s="1" t="s">
        <v>15</v>
      </c>
      <c r="N15" s="1" t="s">
        <v>15</v>
      </c>
      <c r="O15" s="1" t="s">
        <v>15</v>
      </c>
      <c r="P15" s="2" t="s">
        <v>25</v>
      </c>
      <c r="Q15" s="8"/>
      <c r="R15" s="5"/>
      <c r="S15" s="5"/>
      <c r="T15" s="5"/>
      <c r="U15" s="5"/>
      <c r="W15" s="5"/>
      <c r="X15" s="5"/>
      <c r="Y15" s="5"/>
    </row>
    <row r="16" spans="1:25" ht="99.75" customHeight="1" x14ac:dyDescent="0.2">
      <c r="A16" s="9">
        <v>12</v>
      </c>
      <c r="B16" s="39" t="s">
        <v>41</v>
      </c>
      <c r="C16" s="3" t="s">
        <v>73</v>
      </c>
      <c r="D16" s="38">
        <v>45555</v>
      </c>
      <c r="E16" s="2" t="s">
        <v>21</v>
      </c>
      <c r="F16" s="36" t="s">
        <v>23</v>
      </c>
      <c r="G16" s="2" t="s">
        <v>61</v>
      </c>
      <c r="H16" s="39" t="s">
        <v>26</v>
      </c>
      <c r="I16" s="37">
        <v>2277000</v>
      </c>
      <c r="J16" s="37">
        <v>2277000</v>
      </c>
      <c r="K16" s="4">
        <f t="shared" si="0"/>
        <v>1</v>
      </c>
      <c r="L16" s="1" t="s">
        <v>15</v>
      </c>
      <c r="M16" s="1" t="s">
        <v>15</v>
      </c>
      <c r="N16" s="1" t="s">
        <v>15</v>
      </c>
      <c r="O16" s="1" t="s">
        <v>15</v>
      </c>
      <c r="P16" s="2" t="s">
        <v>25</v>
      </c>
      <c r="Q16" s="8"/>
      <c r="R16" s="5"/>
      <c r="S16" s="5"/>
      <c r="T16" s="5"/>
      <c r="U16" s="5"/>
      <c r="W16" s="5"/>
      <c r="X16" s="5"/>
      <c r="Y16" s="5"/>
    </row>
    <row r="17" spans="1:28" ht="99.75" customHeight="1" x14ac:dyDescent="0.2">
      <c r="A17" s="9">
        <v>13</v>
      </c>
      <c r="B17" s="39" t="s">
        <v>42</v>
      </c>
      <c r="C17" s="3" t="s">
        <v>73</v>
      </c>
      <c r="D17" s="38">
        <v>45559</v>
      </c>
      <c r="E17" s="2" t="s">
        <v>50</v>
      </c>
      <c r="F17" s="36" t="s">
        <v>57</v>
      </c>
      <c r="G17" s="2" t="s">
        <v>64</v>
      </c>
      <c r="H17" s="39" t="s">
        <v>19</v>
      </c>
      <c r="I17" s="37">
        <v>2416700</v>
      </c>
      <c r="J17" s="37">
        <v>2416700</v>
      </c>
      <c r="K17" s="4">
        <f t="shared" si="0"/>
        <v>1</v>
      </c>
      <c r="L17" s="1" t="s">
        <v>15</v>
      </c>
      <c r="M17" s="1" t="s">
        <v>15</v>
      </c>
      <c r="N17" s="1" t="s">
        <v>15</v>
      </c>
      <c r="O17" s="1" t="s">
        <v>15</v>
      </c>
      <c r="P17" s="2" t="s">
        <v>25</v>
      </c>
      <c r="Q17" s="8"/>
      <c r="R17" s="5"/>
      <c r="S17" s="5"/>
      <c r="T17" s="5"/>
      <c r="U17" s="5"/>
      <c r="W17" s="5"/>
      <c r="X17" s="5"/>
      <c r="Y17" s="5"/>
    </row>
    <row r="18" spans="1:28" ht="99.75" customHeight="1" x14ac:dyDescent="0.2">
      <c r="A18" s="9">
        <v>14</v>
      </c>
      <c r="B18" s="39" t="s">
        <v>43</v>
      </c>
      <c r="C18" s="3" t="s">
        <v>73</v>
      </c>
      <c r="D18" s="38">
        <v>45560</v>
      </c>
      <c r="E18" s="2" t="s">
        <v>21</v>
      </c>
      <c r="F18" s="36" t="s">
        <v>23</v>
      </c>
      <c r="G18" s="2" t="s">
        <v>61</v>
      </c>
      <c r="H18" s="39" t="s">
        <v>19</v>
      </c>
      <c r="I18" s="37">
        <v>3377050</v>
      </c>
      <c r="J18" s="37">
        <v>3377050</v>
      </c>
      <c r="K18" s="4">
        <f t="shared" si="0"/>
        <v>1</v>
      </c>
      <c r="L18" s="1" t="s">
        <v>15</v>
      </c>
      <c r="M18" s="1" t="s">
        <v>15</v>
      </c>
      <c r="N18" s="1" t="s">
        <v>15</v>
      </c>
      <c r="O18" s="1" t="s">
        <v>15</v>
      </c>
      <c r="P18" s="2" t="s">
        <v>25</v>
      </c>
      <c r="Q18" s="8"/>
      <c r="R18" s="5"/>
      <c r="S18" s="5"/>
      <c r="T18" s="5"/>
      <c r="U18" s="5"/>
      <c r="W18" s="5"/>
      <c r="X18" s="5"/>
      <c r="Y18" s="5"/>
    </row>
    <row r="19" spans="1:28" ht="99.75" customHeight="1" x14ac:dyDescent="0.2">
      <c r="A19" s="9">
        <v>15</v>
      </c>
      <c r="B19" s="39" t="s">
        <v>80</v>
      </c>
      <c r="C19" s="3" t="s">
        <v>73</v>
      </c>
      <c r="D19" s="38">
        <v>45561</v>
      </c>
      <c r="E19" s="2" t="s">
        <v>20</v>
      </c>
      <c r="F19" s="36" t="s">
        <v>22</v>
      </c>
      <c r="G19" s="2" t="s">
        <v>65</v>
      </c>
      <c r="H19" s="40" t="s">
        <v>71</v>
      </c>
      <c r="I19" s="37">
        <v>25441680</v>
      </c>
      <c r="J19" s="37">
        <v>25441680</v>
      </c>
      <c r="K19" s="4">
        <f t="shared" si="0"/>
        <v>1</v>
      </c>
      <c r="L19" s="1" t="s">
        <v>15</v>
      </c>
      <c r="M19" s="1" t="s">
        <v>15</v>
      </c>
      <c r="N19" s="1" t="s">
        <v>15</v>
      </c>
      <c r="O19" s="1" t="s">
        <v>15</v>
      </c>
      <c r="P19" s="2" t="s">
        <v>25</v>
      </c>
      <c r="Q19" s="8"/>
      <c r="R19" s="5"/>
      <c r="S19" s="5"/>
      <c r="T19" s="5"/>
      <c r="U19" s="5"/>
      <c r="W19" s="5"/>
      <c r="X19" s="5"/>
      <c r="Y19" s="5"/>
    </row>
    <row r="20" spans="1:28" ht="99.75" customHeight="1" x14ac:dyDescent="0.2">
      <c r="A20" s="9">
        <v>16</v>
      </c>
      <c r="B20" s="39" t="s">
        <v>44</v>
      </c>
      <c r="C20" s="3" t="s">
        <v>73</v>
      </c>
      <c r="D20" s="38">
        <v>45565</v>
      </c>
      <c r="E20" s="2" t="s">
        <v>51</v>
      </c>
      <c r="F20" s="36" t="s">
        <v>58</v>
      </c>
      <c r="G20" s="2" t="s">
        <v>66</v>
      </c>
      <c r="H20" s="39" t="s">
        <v>72</v>
      </c>
      <c r="I20" s="37">
        <v>1287000</v>
      </c>
      <c r="J20" s="37">
        <v>1287000</v>
      </c>
      <c r="K20" s="4">
        <f>ROUNDDOWN(J20/I20,3)</f>
        <v>1</v>
      </c>
      <c r="L20" s="1" t="s">
        <v>15</v>
      </c>
      <c r="M20" s="1" t="s">
        <v>15</v>
      </c>
      <c r="N20" s="1" t="s">
        <v>15</v>
      </c>
      <c r="O20" s="1" t="s">
        <v>15</v>
      </c>
      <c r="P20" s="2" t="s">
        <v>25</v>
      </c>
      <c r="Q20" s="8"/>
      <c r="R20" s="5"/>
      <c r="S20" s="5"/>
      <c r="T20" s="5"/>
      <c r="U20" s="5"/>
      <c r="W20" s="5"/>
      <c r="X20" s="5"/>
      <c r="Y20" s="5"/>
    </row>
    <row r="21" spans="1:28" s="25" customFormat="1" ht="30" customHeight="1" x14ac:dyDescent="0.2">
      <c r="A21" s="19" t="s">
        <v>16</v>
      </c>
      <c r="B21" s="6"/>
      <c r="C21" s="3"/>
      <c r="D21" s="21"/>
      <c r="E21" s="6"/>
      <c r="F21" s="22"/>
      <c r="G21" s="6"/>
      <c r="H21" s="6"/>
      <c r="I21" s="6"/>
      <c r="J21" s="6"/>
      <c r="K21" s="6"/>
      <c r="L21" s="23"/>
      <c r="M21" s="19"/>
      <c r="N21" s="19"/>
      <c r="O21" s="23"/>
      <c r="P21" s="6"/>
      <c r="Q21" s="24"/>
      <c r="S21" s="26"/>
      <c r="T21" s="27"/>
      <c r="U21" s="28"/>
      <c r="V21" s="5"/>
      <c r="W21" s="26"/>
      <c r="X21" s="26"/>
      <c r="Y21" s="29"/>
      <c r="Z21" s="5"/>
      <c r="AA21" s="5"/>
      <c r="AB21" s="5"/>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6"/>
  <conditionalFormatting sqref="K5:K20">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5:K20">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5:K20">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K20">
    <cfRule type="expression" dxfId="2" priority="1699" stopIfTrue="1">
      <formula>#REF!=1</formula>
    </cfRule>
    <cfRule type="expression" dxfId="1" priority="1700" stopIfTrue="1">
      <formula>#REF!="随意（単価）"</formula>
    </cfRule>
    <cfRule type="expression" dxfId="0" priority="1701" stopIfTrue="1">
      <formula>$B5="秘"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202409随意契約の公表（物品役務等）</vt:lpstr>
      <vt:lpstr>'202409随意契約の公表（物品役務等）'!Print_Area</vt:lpstr>
      <vt:lpstr>'202409随意契約の公表（物品役務等）'!Print_Titles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HAGIHARA KAZUNORI</dc:creator>
  <cp:lastModifiedBy>SHINDO CHIKAKO</cp:lastModifiedBy>
  <cp:lastPrinted>2024-10-11T02:15:01Z</cp:lastPrinted>
  <dcterms:created xsi:type="dcterms:W3CDTF">2008-11-21T09:34:24Z</dcterms:created>
  <dcterms:modified xsi:type="dcterms:W3CDTF">2024-11-12T01:30:12Z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