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41011/2238 【提出：官会　企画法規室】　公共調達の公表（令和６年8月分）の掲載、公共調達の公表（令和元年８月分）の削除及び公共調達の公表（令和５年４月分）の差し替え/"/>
    </mc:Choice>
  </mc:AlternateContent>
  <xr:revisionPtr revIDLastSave="0" documentId="13_ncr:1_{FC71AC90-68B4-417B-8F50-E6F4C652737C}" xr6:coauthVersionLast="47" xr6:coauthVersionMax="47" xr10:uidLastSave="{00000000-0000-0000-0000-000000000000}"/>
  <bookViews>
    <workbookView xWindow="-110" yWindow="-110" windowWidth="19420" windowHeight="11620" tabRatio="732" xr2:uid="{00000000-000D-0000-FFFF-FFFF00000000}"/>
  </bookViews>
  <sheets>
    <sheet name="202408随意契約の公表（物品役務等）" sheetId="21" r:id="rId1"/>
  </sheets>
  <definedNames>
    <definedName name="_xlnm._FilterDatabase" localSheetId="0" hidden="1">'202408随意契約の公表（物品役務等）'!$B$1:$B$29</definedName>
    <definedName name="_xlnm.Print_Area" localSheetId="0">'202408随意契約の公表（物品役務等）'!$A$1:$P$30</definedName>
    <definedName name="_xlnm.Print_Titles" localSheetId="0">'202408随意契約の公表（物品役務等）'!$3:$4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1" l="1"/>
  <c r="K28" i="21"/>
  <c r="K27" i="21"/>
  <c r="K26" i="21"/>
  <c r="K25" i="21"/>
  <c r="K24" i="21"/>
  <c r="K23" i="21"/>
  <c r="K22" i="21"/>
  <c r="K21" i="21"/>
  <c r="K20" i="21"/>
  <c r="K19" i="21"/>
  <c r="K18" i="21"/>
  <c r="K17" i="21"/>
  <c r="K16" i="21"/>
  <c r="K15" i="21"/>
  <c r="K14" i="21"/>
  <c r="K13" i="21"/>
  <c r="K12" i="21"/>
  <c r="K11" i="21"/>
  <c r="K10" i="21"/>
  <c r="K9" i="21"/>
  <c r="K8" i="21"/>
  <c r="K7" i="21"/>
  <c r="K6" i="21"/>
</calcChain>
</file>

<file path=xl/sharedStrings.xml><?xml version="1.0" encoding="utf-8"?>
<sst xmlns="http://schemas.openxmlformats.org/spreadsheetml/2006/main" count="290" uniqueCount="125">
  <si>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</si>
  <si>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</si>
  <si>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</si>
  <si>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</si>
  <si>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</si>
  <si>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</si>
  <si>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</si>
  <si>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</si>
  <si>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</si>
  <si>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</si>
  <si>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</si>
  <si>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</si>
  <si>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</si>
  <si>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</si>
  <si>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</si>
  <si>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</si>
  <si>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
  </si>
  <si>
    <t>－</t>
  </si>
  <si>
    <t>株式会社インターグループ</t>
  </si>
  <si>
    <t>8120001060882</t>
  </si>
  <si>
    <t>大阪府大阪市北区豊崎３丁目２０番１号</t>
  </si>
  <si>
    <t>－</t>
    <phoneticPr fontId="6"/>
  </si>
  <si>
    <t>複数単価契約</t>
    <rPh sb="0" eb="2">
      <t>フクスウ</t>
    </rPh>
    <rPh sb="2" eb="4">
      <t>タンカ</t>
    </rPh>
    <rPh sb="4" eb="6">
      <t>ケイヤク</t>
    </rPh>
    <phoneticPr fontId="1"/>
  </si>
  <si>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</si>
  <si>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</si>
  <si>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「領事クラウドの保守付随作業（大量アクセス対応作業等）」業務委嘱</t>
    <rPh sb="28" eb="30">
      <t>ギョウム</t>
    </rPh>
    <rPh sb="30" eb="32">
      <t>イショク</t>
    </rPh>
    <phoneticPr fontId="1"/>
  </si>
  <si>
    <t>富士ソフト株式会社</t>
  </si>
  <si>
    <t>2020001043507</t>
  </si>
  <si>
    <t>神奈川県横浜市中区桜木町１丁目１番地</t>
  </si>
  <si>
    <t>本件サービスの提供が可能な者は、当該システムの構築業者である本契約の相手方の他になく、他に競争を許さないため（会計法第29条の3第4項）。</t>
  </si>
  <si>
    <t>「２０２４年第３回ABAC会議（東京）に際する政府主催レセプションの開催」業務委嘱</t>
    <rPh sb="16" eb="18">
      <t>トウキョウ</t>
    </rPh>
    <rPh sb="39" eb="41">
      <t>イショク</t>
    </rPh>
    <phoneticPr fontId="1"/>
  </si>
  <si>
    <t>株式会社西武リアルティソリューションズ</t>
  </si>
  <si>
    <t>5013301022046</t>
  </si>
  <si>
    <t>東京都豊島区南池袋１丁目１６番１５号</t>
  </si>
  <si>
    <t>契約の性質又は目的から特定の者でなければ納入または履行できず、他に競争を許さないため（会計法第29条の3第4項）。</t>
  </si>
  <si>
    <t>本件は、経済産業省との共同事業であり、契約金額は4,207,225円（内、外務省負担額は2,103,613円）。</t>
  </si>
  <si>
    <t>「共同通信記事の海外配信事業」業務委嘱</t>
    <rPh sb="15" eb="17">
      <t>ギョウム</t>
    </rPh>
    <rPh sb="17" eb="19">
      <t>イショク</t>
    </rPh>
    <phoneticPr fontId="1"/>
  </si>
  <si>
    <t>株式会社共同通信デジタル</t>
  </si>
  <si>
    <t>7010401093098</t>
  </si>
  <si>
    <t>東京都港区東新橋１丁目７番１号</t>
  </si>
  <si>
    <t>本件サービスの提供が可能な者は、本契約の相手方の他になく、他に競争を許さないため（会計法第29条の3第4項）。</t>
  </si>
  <si>
    <t>「時事通信記事の海外配信事業」業務委嘱</t>
    <rPh sb="15" eb="17">
      <t>ギョウム</t>
    </rPh>
    <rPh sb="17" eb="19">
      <t>イショク</t>
    </rPh>
    <phoneticPr fontId="1"/>
  </si>
  <si>
    <t>株式会社時事通信社</t>
  </si>
  <si>
    <t>7010001018703</t>
  </si>
  <si>
    <t>東京都中央区銀座五丁目１５番８号</t>
  </si>
  <si>
    <t>「日中共通課題理解促進事業」業務委嘱</t>
    <rPh sb="14" eb="16">
      <t>ギョウム</t>
    </rPh>
    <rPh sb="16" eb="18">
      <t>イショク</t>
    </rPh>
    <phoneticPr fontId="1"/>
  </si>
  <si>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</si>
  <si>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</si>
  <si>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</si>
  <si>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rPh sb="11" eb="12">
      <t>モット</t>
    </rPh>
    <phoneticPr fontId="1"/>
  </si>
  <si>
    <t>「外務大臣の第３回日印外務・防衛閣僚会合（２＋２）出席における同時通訳」業務委嘱</t>
    <rPh sb="36" eb="38">
      <t>ギョウム</t>
    </rPh>
    <rPh sb="38" eb="40">
      <t>イショク</t>
    </rPh>
    <phoneticPr fontId="1"/>
  </si>
  <si>
    <t>株式会社サイマル・インターナショナル</t>
  </si>
  <si>
    <t>6010001109206</t>
  </si>
  <si>
    <t>東京都中央区銀座７丁目１６番１２号</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</si>
  <si>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</si>
  <si>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本件は、防衛省との共同事業であり、契約金額は2,241,000円（内、外務省負担額は1,120,500円）。</t>
  </si>
  <si>
    <t>「アフリカ開発会議（TICAD)閣僚会合出席国との外相ワーキングランチ及び外相ワーキングディナー」業務委嘱</t>
    <rPh sb="51" eb="53">
      <t>イショク</t>
    </rPh>
    <phoneticPr fontId="1"/>
  </si>
  <si>
    <t>株式会社ホテルオークラ東京</t>
  </si>
  <si>
    <t>1010401045658</t>
  </si>
  <si>
    <t>東京都港区虎ノ門２丁目１０番４号</t>
  </si>
  <si>
    <t>緊急の必要により特定の者でなければ当該業務を履行できず、他に競争を許さないため（会計法第29条の3第4項）。</t>
  </si>
  <si>
    <t>「日土外相会談等実施に係るケータリング」業務委嘱</t>
    <rPh sb="22" eb="24">
      <t>イショク</t>
    </rPh>
    <phoneticPr fontId="1"/>
  </si>
  <si>
    <t>三菱地所ホテルズ＆リゾーツ株式会社</t>
  </si>
  <si>
    <t>9010001071477</t>
  </si>
  <si>
    <t>東京都千代田区大手町２丁目７番１号</t>
  </si>
  <si>
    <t>「IC旅券冊子等の製造」業務委嘱</t>
    <rPh sb="14" eb="16">
      <t>イショク</t>
    </rPh>
    <phoneticPr fontId="1"/>
  </si>
  <si>
    <t>独立行政法人国立印刷局</t>
  </si>
  <si>
    <t>6010405003434</t>
  </si>
  <si>
    <t>東京都港区虎ノ門２丁目２番５号</t>
  </si>
  <si>
    <t>「外務大臣の日豪外務防衛閣僚協議（２+２）出席における同時通訳」業務委嘱</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</si>
  <si>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</si>
  <si>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本件は、防衛省との共同事業であり、契約金額は3,478,000円（内、外務省負担額は1,739,000円）。</t>
    <rPh sb="4" eb="6">
      <t>ボウエイ</t>
    </rPh>
    <rPh sb="6" eb="7">
      <t>ショウ</t>
    </rPh>
    <phoneticPr fontId="1"/>
  </si>
  <si>
    <t>「アフリカ開発会議（TICAD）閣僚会合における成田空港接遇に必要な会議室（貴賓室）」借上契約</t>
    <rPh sb="45" eb="47">
      <t>ケイヤク</t>
    </rPh>
    <phoneticPr fontId="1"/>
  </si>
  <si>
    <t>成田国際空港株式会社</t>
  </si>
  <si>
    <t>9040001044645</t>
  </si>
  <si>
    <t>千葉県成田市古込字古込１番地１</t>
  </si>
  <si>
    <t>「在外公館用短距離無線機及び長距離無線機等の保守、運用指導、設置等」業務委嘱</t>
    <rPh sb="34" eb="36">
      <t>ギョウム</t>
    </rPh>
    <rPh sb="36" eb="38">
      <t>イショク</t>
    </rPh>
    <phoneticPr fontId="1"/>
  </si>
  <si>
    <t>株式会社ＪＶＣケンウッド</t>
  </si>
  <si>
    <t>8020001059159</t>
  </si>
  <si>
    <t>神奈川県横浜市神奈川区守屋町３丁目１２番地</t>
  </si>
  <si>
    <t>株式会社コムフォース</t>
  </si>
  <si>
    <t>5010001096024</t>
  </si>
  <si>
    <t>東京都江東区木場２丁目１７番１６号</t>
  </si>
  <si>
    <t>「マラウイ外務大臣一行接遇」業務委嘱</t>
  </si>
  <si>
    <t>株式会社ニュー・オータニ</t>
  </si>
  <si>
    <t>8010001013240</t>
  </si>
  <si>
    <t>東京都千代田区紀尾井町４番１号</t>
  </si>
  <si>
    <t>「アフリカ開発会議（TICAD）閣僚会合における東京国際空港（羽田空港）接遇に必要な応接室（貴賓室）」借上契約</t>
    <rPh sb="53" eb="55">
      <t>ケイヤク</t>
    </rPh>
    <phoneticPr fontId="1"/>
  </si>
  <si>
    <t>東京国際空港ターミナル株式会社</t>
  </si>
  <si>
    <t>5010801020752</t>
  </si>
  <si>
    <t>東京都大田区羽田空港２丁目６番５号</t>
  </si>
  <si>
    <t>「アフリカ開発会議（TICAD)閣僚会合における会場料飲手配」業務委嘱</t>
    <rPh sb="31" eb="33">
      <t>ギョウム</t>
    </rPh>
    <rPh sb="33" eb="35">
      <t>イショク</t>
    </rPh>
    <phoneticPr fontId="1"/>
  </si>
  <si>
    <t>「第１０回太平洋・島サミットにおけるマーシャル大統領他の復路航空券手配」業務委嘱</t>
  </si>
  <si>
    <t>株式会社阪急阪神ビジネストラベル</t>
  </si>
  <si>
    <t>4120001126778</t>
  </si>
  <si>
    <t>大阪府大阪市北区梅田２丁目５番２５号</t>
  </si>
  <si>
    <t>「中堅職員のための英語研修」業務委嘱</t>
    <rPh sb="14" eb="16">
      <t>ギョウム</t>
    </rPh>
    <rPh sb="16" eb="18">
      <t>イショク</t>
    </rPh>
    <phoneticPr fontId="1"/>
  </si>
  <si>
    <t>「領事業務情報システム（査証事務支援システム）他省庁システム更改に係る改修第２回：査証失効情報連携対応」業務委嘱</t>
    <rPh sb="52" eb="54">
      <t>ギョウム</t>
    </rPh>
    <rPh sb="54" eb="56">
      <t>イショク</t>
    </rPh>
    <phoneticPr fontId="1"/>
  </si>
  <si>
    <t>沖電気工業株式会社</t>
  </si>
  <si>
    <t>7010401006126</t>
  </si>
  <si>
    <t>東京都港区虎ノ門１丁目７番１２号</t>
  </si>
  <si>
    <t>「総理大臣の韓国訪問に伴うチャーター機運航」業務委嘱</t>
  </si>
  <si>
    <t>全日本空輸株式会社</t>
  </si>
  <si>
    <t>1010401099027</t>
  </si>
  <si>
    <t>東京都港区東新橋１丁目５番２号</t>
  </si>
  <si>
    <t>「国内安全対策セミナー」業務委嘱</t>
  </si>
  <si>
    <t>安全サポート株式会社</t>
  </si>
  <si>
    <t>6010001094324</t>
  </si>
  <si>
    <t>東京都港区西新橋１丁目２番９号</t>
  </si>
  <si>
    <t>企画競争の結果、同者が高い評価を得て確実な業務の履行が可能であると認められ、他に競争を許さないため（会計法第29条の3第4項）。</t>
  </si>
  <si>
    <t>「領事業務情報システム（次期統合プラットフォーム用データベースソフトウェア）」の購入</t>
    <rPh sb="40" eb="42">
      <t>コウニュウ</t>
    </rPh>
    <phoneticPr fontId="1"/>
  </si>
  <si>
    <t>富士通株式会社</t>
  </si>
  <si>
    <t>1020001071491</t>
  </si>
  <si>
    <t>神奈川県川崎市中原区上小田中４丁目１番１号</t>
  </si>
  <si>
    <t>「第２４回日韓歴史家会議日本側事務局」業務委嘱</t>
  </si>
  <si>
    <t>公益財団法人日韓文化交流基金</t>
  </si>
  <si>
    <t>9010405010428</t>
  </si>
  <si>
    <t>東京都千代田区神田三崎町２丁目２１番２号</t>
  </si>
  <si>
    <t>公財</t>
  </si>
  <si>
    <t>国所管</t>
  </si>
  <si>
    <t>「日米交流の促進・相互理解の増進のためのプロジェクト」業務委嘱</t>
    <rPh sb="27" eb="29">
      <t>ギョウム</t>
    </rPh>
    <rPh sb="29" eb="31">
      <t>イショク</t>
    </rPh>
    <phoneticPr fontId="1"/>
  </si>
  <si>
    <t>「防弾車輸送」業務委嘱</t>
    <rPh sb="9" eb="11">
      <t>イショク</t>
    </rPh>
    <phoneticPr fontId="1"/>
  </si>
  <si>
    <t>株式会社阪急阪神エクスプレス</t>
  </si>
  <si>
    <t>6120001140538</t>
  </si>
  <si>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rPh sb="37" eb="39">
      <t>ズイイ</t>
    </rPh>
    <rPh sb="39" eb="41">
      <t>ケイヤク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</si>
</sst>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4"/>
      <name val="ＭＳ Ｐゴシック"/>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38" fontId="4" fillId="2" borderId="4" xfId="6" applyFont="1" applyFill="1" applyBorder="1" applyAlignment="1">
      <alignment horizontal="center" vertical="center" wrapText="1"/>
    </xf>
    <xf numFmtId="0" fontId="8" fillId="2" borderId="4" xfId="5" applyFont="1" applyFill="1" applyBorder="1" applyAlignment="1">
      <alignment horizontal="left" vertical="center" wrapText="1"/>
    </xf>
    <xf numFmtId="180" fontId="8" fillId="0" borderId="4" xfId="0" applyNumberFormat="1" applyFont="1" applyBorder="1" applyAlignment="1">
      <alignment horizontal="center" vertical="center" wrapText="1"/>
    </xf>
    <xf numFmtId="178" fontId="8" fillId="2" borderId="4" xfId="0" applyNumberFormat="1" applyFont="1" applyFill="1" applyBorder="1">
      <alignment vertical="center"/>
    </xf>
    <xf numFmtId="178" fontId="8" fillId="0" borderId="4" xfId="7"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quotePrefix="1" applyFont="1" applyBorder="1" applyAlignment="1">
      <alignment horizontal="center" vertical="center" wrapText="1"/>
    </xf>
    <xf numFmtId="38" fontId="8" fillId="0" borderId="4" xfId="6" applyFont="1" applyBorder="1" applyAlignment="1">
      <alignment horizontal="right" vertical="center" wrapText="1"/>
    </xf>
    <xf numFmtId="49" fontId="8" fillId="0" borderId="4" xfId="0" quotePrefix="1" applyNumberFormat="1" applyFont="1" applyBorder="1" applyAlignment="1">
      <alignment horizontal="center" vertical="center" wrapText="1"/>
    </xf>
    <xf numFmtId="0" fontId="8" fillId="0" borderId="4" xfId="7" applyNumberFormat="1" applyFont="1" applyBorder="1" applyAlignment="1">
      <alignment horizontal="center" vertical="center" wrapText="1"/>
    </xf>
    <xf numFmtId="0" fontId="8" fillId="0" borderId="0" xfId="0" applyFont="1">
      <alignment vertical="center"/>
    </xf>
    <xf numFmtId="0" fontId="8" fillId="2" borderId="0" xfId="0" applyFont="1" applyFill="1" applyAlignment="1">
      <alignment vertical="center" wrapText="1"/>
    </xf>
    <xf numFmtId="0" fontId="8" fillId="2" borderId="5" xfId="0" applyFont="1" applyFill="1" applyBorder="1" applyAlignment="1">
      <alignment horizontal="left" vertical="center"/>
    </xf>
    <xf numFmtId="0" fontId="9" fillId="0" borderId="0" xfId="0" applyFont="1">
      <alignment vertical="center"/>
    </xf>
    <xf numFmtId="0" fontId="7" fillId="0" borderId="4" xfId="0" applyFont="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8" fillId="0" borderId="5" xfId="0" applyFont="1" applyBorder="1" applyAlignment="1">
      <alignment horizontal="left" vertical="center"/>
    </xf>
    <xf numFmtId="0" fontId="8" fillId="0" borderId="0" xfId="0" applyFont="1" applyAlignment="1">
      <alignment horizontal="center" vertical="center"/>
    </xf>
    <xf numFmtId="0" fontId="8" fillId="2" borderId="5" xfId="0" applyFont="1" applyFill="1" applyBorder="1" applyAlignment="1">
      <alignment horizontal="center" vertical="center"/>
    </xf>
    <xf numFmtId="179" fontId="8" fillId="0" borderId="5" xfId="0" applyNumberFormat="1" applyFont="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Alignment="1">
      <alignment horizontal="center" vertical="center"/>
    </xf>
    <xf numFmtId="9" fontId="8" fillId="2" borderId="0" xfId="7" applyFont="1" applyFill="1">
      <alignment vertical="center"/>
    </xf>
    <xf numFmtId="9" fontId="8" fillId="0" borderId="0" xfId="7" applyFont="1">
      <alignment vertical="center"/>
    </xf>
    <xf numFmtId="0" fontId="8" fillId="0" borderId="0" xfId="7" applyNumberFormat="1" applyFont="1">
      <alignment vertical="center"/>
    </xf>
    <xf numFmtId="38" fontId="5" fillId="2" borderId="4" xfId="6" applyFont="1" applyFill="1" applyBorder="1" applyAlignment="1">
      <alignment horizontal="center" vertical="center" wrapText="1"/>
    </xf>
    <xf numFmtId="0" fontId="8" fillId="0" borderId="4" xfId="0" applyFont="1" applyBorder="1" applyAlignment="1">
      <alignment horizontal="left"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7A8AC-7E65-4A95-BDE9-63C12B21F613}">
  <dimension ref="A1:AB30"/>
  <sheetViews>
    <sheetView tabSelected="1" view="pageBreakPreview" zoomScale="60" zoomScaleNormal="50" workbookViewId="0">
      <selection sqref="A1:P2"/>
    </sheetView>
  </sheetViews>
  <sheetFormatPr defaultColWidth="9" defaultRowHeight="16.5" x14ac:dyDescent="0.2"/>
  <cols>
    <col min="1" max="1" width="8.453125" style="23" customWidth="1"/>
    <col min="2" max="2" width="31.7265625" style="12" customWidth="1"/>
    <col min="3" max="3" width="45" style="12" customWidth="1"/>
    <col min="4" max="4" width="19.26953125" style="32" customWidth="1"/>
    <col min="5" max="5" width="25.6328125" style="33" customWidth="1"/>
    <col min="6" max="6" width="25" style="34" customWidth="1"/>
    <col min="7" max="7" width="37.90625" style="12" customWidth="1"/>
    <col min="8" max="8" width="37.90625" style="33" customWidth="1"/>
    <col min="9" max="10" width="16.7265625" style="19" customWidth="1"/>
    <col min="11" max="11" width="15.36328125" style="35" customWidth="1"/>
    <col min="12" max="12" width="15.36328125" style="37" customWidth="1"/>
    <col min="13" max="14" width="15.36328125" style="36" customWidth="1"/>
    <col min="15" max="15" width="15.36328125" style="37" customWidth="1"/>
    <col min="16" max="16" width="26.08984375" style="12" customWidth="1"/>
    <col min="17" max="17" width="41.26953125" style="26" customWidth="1"/>
    <col min="18" max="18" width="5.7265625" style="27" customWidth="1"/>
    <col min="19" max="19" width="9.08984375" style="28" bestFit="1" customWidth="1"/>
    <col min="20" max="20" width="13.26953125" style="29" bestFit="1" customWidth="1"/>
    <col min="21" max="21" width="11" style="30" customWidth="1"/>
    <col min="22" max="22" width="9.08984375" style="11" bestFit="1" customWidth="1"/>
    <col min="23" max="23" width="13.36328125" style="28" customWidth="1"/>
    <col min="24" max="24" width="18.36328125" style="28" customWidth="1"/>
    <col min="25" max="25" width="12.6328125" style="31" customWidth="1"/>
    <col min="26" max="26" width="14.26953125" style="11" bestFit="1" customWidth="1"/>
    <col min="27" max="27" width="10.08984375" style="11" customWidth="1"/>
    <col min="28" max="28" width="9" style="11" customWidth="1"/>
    <col min="29" max="16384" width="9" style="11"/>
  </cols>
  <sheetData>
    <row r="1" spans="1:25" s="20" customFormat="1" ht="14.25" customHeight="1" x14ac:dyDescent="0.2">
      <c r="A1" s="42" t="s">
        <v>124</v>
      </c>
      <c r="B1" s="42"/>
      <c r="C1" s="42"/>
      <c r="D1" s="42"/>
      <c r="E1" s="42"/>
      <c r="F1" s="42"/>
      <c r="G1" s="42"/>
      <c r="H1" s="42"/>
      <c r="I1" s="42"/>
      <c r="J1" s="42"/>
      <c r="K1" s="42"/>
      <c r="L1" s="42"/>
      <c r="M1" s="42"/>
      <c r="N1" s="42"/>
      <c r="O1" s="42"/>
      <c r="P1" s="42"/>
      <c r="Q1" s="16"/>
      <c r="R1" s="17"/>
      <c r="S1" s="12"/>
      <c r="T1" s="18"/>
      <c r="U1" s="19"/>
      <c r="W1" s="12"/>
      <c r="X1" s="12"/>
      <c r="Y1" s="21"/>
    </row>
    <row r="2" spans="1:25" ht="90" customHeight="1" x14ac:dyDescent="0.2">
      <c r="A2" s="43"/>
      <c r="B2" s="43"/>
      <c r="C2" s="43"/>
      <c r="D2" s="43"/>
      <c r="E2" s="43"/>
      <c r="F2" s="43"/>
      <c r="G2" s="43"/>
      <c r="H2" s="43"/>
      <c r="I2" s="43"/>
      <c r="J2" s="43"/>
      <c r="K2" s="43"/>
      <c r="L2" s="43"/>
      <c r="M2" s="43"/>
      <c r="N2" s="43"/>
      <c r="O2" s="43"/>
      <c r="P2" s="43"/>
      <c r="Q2" s="14"/>
      <c r="R2" s="11"/>
      <c r="S2" s="11"/>
      <c r="T2" s="11"/>
      <c r="U2" s="11"/>
      <c r="W2" s="11"/>
      <c r="X2" s="11"/>
      <c r="Y2" s="11"/>
    </row>
    <row r="3" spans="1:25" ht="90" customHeight="1" x14ac:dyDescent="0.2">
      <c r="A3" s="44"/>
      <c r="B3" s="46" t="s">
        <v>0</v>
      </c>
      <c r="C3" s="46" t="s">
        <v>1</v>
      </c>
      <c r="D3" s="46" t="s">
        <v>2</v>
      </c>
      <c r="E3" s="46" t="s">
        <v>3</v>
      </c>
      <c r="F3" s="48" t="s">
        <v>4</v>
      </c>
      <c r="G3" s="46" t="s">
        <v>5</v>
      </c>
      <c r="H3" s="50" t="s">
        <v>24</v>
      </c>
      <c r="I3" s="40" t="s">
        <v>6</v>
      </c>
      <c r="J3" s="40" t="s">
        <v>7</v>
      </c>
      <c r="K3" s="52" t="s">
        <v>8</v>
      </c>
      <c r="L3" s="44" t="s">
        <v>9</v>
      </c>
      <c r="M3" s="54" t="s">
        <v>10</v>
      </c>
      <c r="N3" s="55"/>
      <c r="O3" s="56"/>
      <c r="P3" s="57" t="s">
        <v>11</v>
      </c>
      <c r="Q3" s="14"/>
      <c r="R3" s="11"/>
      <c r="S3" s="11"/>
      <c r="T3" s="11"/>
      <c r="U3" s="11"/>
      <c r="W3" s="11"/>
      <c r="X3" s="11"/>
      <c r="Y3" s="11"/>
    </row>
    <row r="4" spans="1:25" ht="45.75" customHeight="1" x14ac:dyDescent="0.2">
      <c r="A4" s="45"/>
      <c r="B4" s="47"/>
      <c r="C4" s="47"/>
      <c r="D4" s="47"/>
      <c r="E4" s="47"/>
      <c r="F4" s="49"/>
      <c r="G4" s="47"/>
      <c r="H4" s="51"/>
      <c r="I4" s="41"/>
      <c r="J4" s="41"/>
      <c r="K4" s="53"/>
      <c r="L4" s="45"/>
      <c r="M4" s="15" t="s">
        <v>12</v>
      </c>
      <c r="N4" s="15" t="s">
        <v>13</v>
      </c>
      <c r="O4" s="15" t="s">
        <v>14</v>
      </c>
      <c r="P4" s="58"/>
      <c r="Q4" s="14"/>
      <c r="R4" s="11"/>
      <c r="S4" s="11"/>
      <c r="T4" s="11"/>
      <c r="U4" s="11"/>
      <c r="W4" s="11"/>
      <c r="X4" s="11"/>
      <c r="Y4" s="11"/>
    </row>
    <row r="5" spans="1:25" ht="99.75" customHeight="1" x14ac:dyDescent="0.2">
      <c r="A5" s="15">
        <v>1</v>
      </c>
      <c r="B5" s="39" t="s">
        <v>25</v>
      </c>
      <c r="C5" s="2" t="s">
        <v>15</v>
      </c>
      <c r="D5" s="3">
        <v>45505</v>
      </c>
      <c r="E5" s="39" t="s">
        <v>26</v>
      </c>
      <c r="F5" s="7" t="s">
        <v>27</v>
      </c>
      <c r="G5" s="39" t="s">
        <v>28</v>
      </c>
      <c r="H5" s="39" t="s">
        <v>29</v>
      </c>
      <c r="I5" s="8" t="s">
        <v>21</v>
      </c>
      <c r="J5" s="8">
        <v>35750000</v>
      </c>
      <c r="K5" s="8" t="s">
        <v>21</v>
      </c>
      <c r="L5" s="1" t="s">
        <v>17</v>
      </c>
      <c r="M5" s="1" t="s">
        <v>17</v>
      </c>
      <c r="N5" s="1" t="s">
        <v>17</v>
      </c>
      <c r="O5" s="1" t="s">
        <v>17</v>
      </c>
      <c r="P5" s="6" t="s">
        <v>22</v>
      </c>
      <c r="Q5" s="14"/>
      <c r="R5" s="11"/>
      <c r="S5" s="11"/>
      <c r="T5" s="11"/>
      <c r="U5" s="11"/>
      <c r="W5" s="11"/>
      <c r="X5" s="11"/>
      <c r="Y5" s="11"/>
    </row>
    <row r="6" spans="1:25" ht="99.75" customHeight="1" x14ac:dyDescent="0.2">
      <c r="A6" s="15">
        <v>2</v>
      </c>
      <c r="B6" s="39" t="s">
        <v>30</v>
      </c>
      <c r="C6" s="2" t="s">
        <v>15</v>
      </c>
      <c r="D6" s="3">
        <v>45506</v>
      </c>
      <c r="E6" s="39" t="s">
        <v>31</v>
      </c>
      <c r="F6" s="7" t="s">
        <v>32</v>
      </c>
      <c r="G6" s="39" t="s">
        <v>33</v>
      </c>
      <c r="H6" s="39" t="s">
        <v>34</v>
      </c>
      <c r="I6" s="8">
        <v>4207225</v>
      </c>
      <c r="J6" s="8">
        <v>4207225</v>
      </c>
      <c r="K6" s="4">
        <f t="shared" ref="K6:K29" si="0">ROUNDDOWN(J6/I6,3)</f>
        <v>1</v>
      </c>
      <c r="L6" s="1" t="s">
        <v>17</v>
      </c>
      <c r="M6" s="1" t="s">
        <v>17</v>
      </c>
      <c r="N6" s="1" t="s">
        <v>17</v>
      </c>
      <c r="O6" s="1" t="s">
        <v>17</v>
      </c>
      <c r="P6" s="6" t="s">
        <v>35</v>
      </c>
      <c r="Q6" s="14"/>
      <c r="R6" s="11"/>
      <c r="S6" s="11"/>
      <c r="T6" s="11"/>
      <c r="U6" s="11"/>
      <c r="W6" s="11"/>
      <c r="X6" s="11"/>
      <c r="Y6" s="11"/>
    </row>
    <row r="7" spans="1:25" ht="99.75" customHeight="1" x14ac:dyDescent="0.2">
      <c r="A7" s="15">
        <v>3</v>
      </c>
      <c r="B7" s="39" t="s">
        <v>36</v>
      </c>
      <c r="C7" s="2" t="s">
        <v>15</v>
      </c>
      <c r="D7" s="3">
        <v>45509</v>
      </c>
      <c r="E7" s="39" t="s">
        <v>37</v>
      </c>
      <c r="F7" s="7" t="s">
        <v>38</v>
      </c>
      <c r="G7" s="39" t="s">
        <v>39</v>
      </c>
      <c r="H7" s="39" t="s">
        <v>40</v>
      </c>
      <c r="I7" s="8">
        <v>43230000</v>
      </c>
      <c r="J7" s="8">
        <v>43230000</v>
      </c>
      <c r="K7" s="4">
        <f t="shared" si="0"/>
        <v>1</v>
      </c>
      <c r="L7" s="1" t="s">
        <v>17</v>
      </c>
      <c r="M7" s="1" t="s">
        <v>17</v>
      </c>
      <c r="N7" s="1" t="s">
        <v>17</v>
      </c>
      <c r="O7" s="1" t="s">
        <v>17</v>
      </c>
      <c r="P7" s="6" t="s">
        <v>16</v>
      </c>
      <c r="Q7" s="14"/>
      <c r="R7" s="11"/>
      <c r="S7" s="11"/>
      <c r="T7" s="11"/>
      <c r="U7" s="11"/>
      <c r="W7" s="11"/>
      <c r="X7" s="11"/>
      <c r="Y7" s="11"/>
    </row>
    <row r="8" spans="1:25" ht="99.75" customHeight="1" x14ac:dyDescent="0.2">
      <c r="A8" s="15">
        <v>4</v>
      </c>
      <c r="B8" s="39" t="s">
        <v>41</v>
      </c>
      <c r="C8" s="2" t="s">
        <v>15</v>
      </c>
      <c r="D8" s="3">
        <v>45509</v>
      </c>
      <c r="E8" s="39" t="s">
        <v>42</v>
      </c>
      <c r="F8" s="7" t="s">
        <v>43</v>
      </c>
      <c r="G8" s="39" t="s">
        <v>44</v>
      </c>
      <c r="H8" s="39" t="s">
        <v>40</v>
      </c>
      <c r="I8" s="8">
        <v>26840000</v>
      </c>
      <c r="J8" s="8">
        <v>26840000</v>
      </c>
      <c r="K8" s="4">
        <f t="shared" si="0"/>
        <v>1</v>
      </c>
      <c r="L8" s="1" t="s">
        <v>17</v>
      </c>
      <c r="M8" s="1" t="s">
        <v>17</v>
      </c>
      <c r="N8" s="1" t="s">
        <v>17</v>
      </c>
      <c r="O8" s="1" t="s">
        <v>17</v>
      </c>
      <c r="P8" s="6" t="s">
        <v>16</v>
      </c>
      <c r="Q8" s="14"/>
      <c r="R8" s="11"/>
      <c r="S8" s="11"/>
      <c r="T8" s="11"/>
      <c r="U8" s="11"/>
      <c r="W8" s="11"/>
      <c r="X8" s="11"/>
      <c r="Y8" s="11"/>
    </row>
    <row r="9" spans="1:25" ht="99.75" customHeight="1" x14ac:dyDescent="0.2">
      <c r="A9" s="15">
        <v>5</v>
      </c>
      <c r="B9" s="39" t="s">
        <v>45</v>
      </c>
      <c r="C9" s="2" t="s">
        <v>15</v>
      </c>
      <c r="D9" s="3">
        <v>45511</v>
      </c>
      <c r="E9" s="39" t="s">
        <v>46</v>
      </c>
      <c r="F9" s="7" t="s">
        <v>47</v>
      </c>
      <c r="G9" s="39" t="s">
        <v>48</v>
      </c>
      <c r="H9" s="39" t="s">
        <v>49</v>
      </c>
      <c r="I9" s="8">
        <v>23240000</v>
      </c>
      <c r="J9" s="8">
        <v>23114118</v>
      </c>
      <c r="K9" s="4">
        <f t="shared" si="0"/>
        <v>0.99399999999999999</v>
      </c>
      <c r="L9" s="1" t="s">
        <v>17</v>
      </c>
      <c r="M9" s="1" t="s">
        <v>17</v>
      </c>
      <c r="N9" s="1" t="s">
        <v>17</v>
      </c>
      <c r="O9" s="1" t="s">
        <v>17</v>
      </c>
      <c r="P9" s="6" t="s">
        <v>16</v>
      </c>
      <c r="Q9" s="14"/>
      <c r="R9" s="11"/>
      <c r="S9" s="11"/>
      <c r="T9" s="11"/>
      <c r="U9" s="11"/>
      <c r="W9" s="11"/>
      <c r="X9" s="11"/>
      <c r="Y9" s="11"/>
    </row>
    <row r="10" spans="1:25" ht="99.75" customHeight="1" x14ac:dyDescent="0.2">
      <c r="A10" s="15">
        <v>6</v>
      </c>
      <c r="B10" s="39" t="s">
        <v>50</v>
      </c>
      <c r="C10" s="2" t="s">
        <v>15</v>
      </c>
      <c r="D10" s="3">
        <v>45512</v>
      </c>
      <c r="E10" s="39" t="s">
        <v>51</v>
      </c>
      <c r="F10" s="7" t="s">
        <v>52</v>
      </c>
      <c r="G10" s="39" t="s">
        <v>53</v>
      </c>
      <c r="H10" s="39" t="s">
        <v>54</v>
      </c>
      <c r="I10" s="8">
        <v>2241000</v>
      </c>
      <c r="J10" s="8">
        <v>2241000</v>
      </c>
      <c r="K10" s="4">
        <f t="shared" si="0"/>
        <v>1</v>
      </c>
      <c r="L10" s="1" t="s">
        <v>17</v>
      </c>
      <c r="M10" s="1" t="s">
        <v>17</v>
      </c>
      <c r="N10" s="1" t="s">
        <v>17</v>
      </c>
      <c r="O10" s="1" t="s">
        <v>17</v>
      </c>
      <c r="P10" s="6" t="s">
        <v>55</v>
      </c>
      <c r="Q10" s="14"/>
      <c r="R10" s="11"/>
      <c r="S10" s="11"/>
      <c r="T10" s="11"/>
      <c r="U10" s="11"/>
      <c r="W10" s="11"/>
      <c r="X10" s="11"/>
      <c r="Y10" s="11"/>
    </row>
    <row r="11" spans="1:25" ht="99.75" customHeight="1" x14ac:dyDescent="0.2">
      <c r="A11" s="15">
        <v>7</v>
      </c>
      <c r="B11" s="39" t="s">
        <v>56</v>
      </c>
      <c r="C11" s="2" t="s">
        <v>15</v>
      </c>
      <c r="D11" s="3">
        <v>45512</v>
      </c>
      <c r="E11" s="39" t="s">
        <v>57</v>
      </c>
      <c r="F11" s="9" t="s">
        <v>58</v>
      </c>
      <c r="G11" s="39" t="s">
        <v>59</v>
      </c>
      <c r="H11" s="39" t="s">
        <v>60</v>
      </c>
      <c r="I11" s="8">
        <v>1797840</v>
      </c>
      <c r="J11" s="8">
        <v>1797840</v>
      </c>
      <c r="K11" s="4">
        <f t="shared" si="0"/>
        <v>1</v>
      </c>
      <c r="L11" s="1" t="s">
        <v>17</v>
      </c>
      <c r="M11" s="1" t="s">
        <v>17</v>
      </c>
      <c r="N11" s="1" t="s">
        <v>17</v>
      </c>
      <c r="O11" s="1" t="s">
        <v>17</v>
      </c>
      <c r="P11" s="6" t="s">
        <v>16</v>
      </c>
      <c r="Q11" s="14"/>
      <c r="R11" s="11"/>
      <c r="S11" s="11"/>
      <c r="T11" s="11"/>
      <c r="U11" s="11"/>
      <c r="W11" s="11"/>
      <c r="X11" s="11"/>
      <c r="Y11" s="11"/>
    </row>
    <row r="12" spans="1:25" ht="99.75" customHeight="1" x14ac:dyDescent="0.2">
      <c r="A12" s="15">
        <v>8</v>
      </c>
      <c r="B12" s="39" t="s">
        <v>61</v>
      </c>
      <c r="C12" s="2" t="s">
        <v>15</v>
      </c>
      <c r="D12" s="3">
        <v>45513</v>
      </c>
      <c r="E12" s="39" t="s">
        <v>62</v>
      </c>
      <c r="F12" s="7" t="s">
        <v>63</v>
      </c>
      <c r="G12" s="39" t="s">
        <v>64</v>
      </c>
      <c r="H12" s="39" t="s">
        <v>60</v>
      </c>
      <c r="I12" s="8">
        <v>1071279</v>
      </c>
      <c r="J12" s="8">
        <v>1071279</v>
      </c>
      <c r="K12" s="4">
        <f t="shared" si="0"/>
        <v>1</v>
      </c>
      <c r="L12" s="1" t="s">
        <v>17</v>
      </c>
      <c r="M12" s="1" t="s">
        <v>17</v>
      </c>
      <c r="N12" s="1" t="s">
        <v>17</v>
      </c>
      <c r="O12" s="1" t="s">
        <v>17</v>
      </c>
      <c r="P12" s="6"/>
      <c r="Q12" s="14"/>
      <c r="R12" s="11"/>
      <c r="S12" s="11"/>
      <c r="T12" s="11"/>
      <c r="U12" s="11"/>
      <c r="W12" s="11"/>
      <c r="X12" s="11"/>
      <c r="Y12" s="11"/>
    </row>
    <row r="13" spans="1:25" ht="147" customHeight="1" x14ac:dyDescent="0.2">
      <c r="A13" s="15">
        <v>9</v>
      </c>
      <c r="B13" s="39" t="s">
        <v>65</v>
      </c>
      <c r="C13" s="2" t="s">
        <v>15</v>
      </c>
      <c r="D13" s="3">
        <v>45519</v>
      </c>
      <c r="E13" s="39" t="s">
        <v>66</v>
      </c>
      <c r="F13" s="7" t="s">
        <v>67</v>
      </c>
      <c r="G13" s="39" t="s">
        <v>68</v>
      </c>
      <c r="H13" s="39" t="s">
        <v>34</v>
      </c>
      <c r="I13" s="8">
        <v>1910174276</v>
      </c>
      <c r="J13" s="8">
        <v>1910174276</v>
      </c>
      <c r="K13" s="4">
        <f t="shared" si="0"/>
        <v>1</v>
      </c>
      <c r="L13" s="38" t="s">
        <v>17</v>
      </c>
      <c r="M13" s="38" t="s">
        <v>17</v>
      </c>
      <c r="N13" s="1" t="s">
        <v>17</v>
      </c>
      <c r="O13" s="1" t="s">
        <v>17</v>
      </c>
      <c r="P13" s="6" t="s">
        <v>16</v>
      </c>
      <c r="Q13" s="14"/>
      <c r="R13" s="11"/>
      <c r="S13" s="11"/>
      <c r="T13" s="11"/>
      <c r="U13" s="11"/>
      <c r="W13" s="11"/>
      <c r="X13" s="11"/>
      <c r="Y13" s="11"/>
    </row>
    <row r="14" spans="1:25" ht="99.75" customHeight="1" x14ac:dyDescent="0.2">
      <c r="A14" s="15">
        <v>10</v>
      </c>
      <c r="B14" s="39" t="s">
        <v>69</v>
      </c>
      <c r="C14" s="2" t="s">
        <v>15</v>
      </c>
      <c r="D14" s="3">
        <v>45520</v>
      </c>
      <c r="E14" s="39" t="s">
        <v>51</v>
      </c>
      <c r="F14" s="7" t="s">
        <v>52</v>
      </c>
      <c r="G14" s="39" t="s">
        <v>53</v>
      </c>
      <c r="H14" s="39" t="s">
        <v>70</v>
      </c>
      <c r="I14" s="8">
        <v>3478000</v>
      </c>
      <c r="J14" s="8">
        <v>3478000</v>
      </c>
      <c r="K14" s="4">
        <f t="shared" si="0"/>
        <v>1</v>
      </c>
      <c r="L14" s="1" t="s">
        <v>17</v>
      </c>
      <c r="M14" s="1" t="s">
        <v>17</v>
      </c>
      <c r="N14" s="1" t="s">
        <v>17</v>
      </c>
      <c r="O14" s="1" t="s">
        <v>17</v>
      </c>
      <c r="P14" s="6" t="s">
        <v>71</v>
      </c>
      <c r="Q14" s="14"/>
      <c r="R14" s="11"/>
      <c r="S14" s="11"/>
      <c r="T14" s="11"/>
      <c r="U14" s="11"/>
      <c r="W14" s="11"/>
      <c r="X14" s="11"/>
      <c r="Y14" s="11"/>
    </row>
    <row r="15" spans="1:25" ht="99.75" customHeight="1" x14ac:dyDescent="0.2">
      <c r="A15" s="15">
        <v>11</v>
      </c>
      <c r="B15" s="39" t="s">
        <v>72</v>
      </c>
      <c r="C15" s="2" t="s">
        <v>15</v>
      </c>
      <c r="D15" s="3">
        <v>45520</v>
      </c>
      <c r="E15" s="39" t="s">
        <v>73</v>
      </c>
      <c r="F15" s="7" t="s">
        <v>74</v>
      </c>
      <c r="G15" s="39" t="s">
        <v>75</v>
      </c>
      <c r="H15" s="39" t="s">
        <v>34</v>
      </c>
      <c r="I15" s="8">
        <v>1223200</v>
      </c>
      <c r="J15" s="8">
        <v>1223200</v>
      </c>
      <c r="K15" s="4">
        <f t="shared" si="0"/>
        <v>1</v>
      </c>
      <c r="L15" s="1" t="s">
        <v>17</v>
      </c>
      <c r="M15" s="1" t="s">
        <v>17</v>
      </c>
      <c r="N15" s="1" t="s">
        <v>17</v>
      </c>
      <c r="O15" s="1" t="s">
        <v>17</v>
      </c>
      <c r="P15" s="6"/>
      <c r="Q15" s="14"/>
      <c r="R15" s="11"/>
      <c r="S15" s="11"/>
      <c r="T15" s="11"/>
      <c r="U15" s="11"/>
      <c r="W15" s="11"/>
      <c r="X15" s="11"/>
      <c r="Y15" s="11"/>
    </row>
    <row r="16" spans="1:25" ht="99.75" customHeight="1" x14ac:dyDescent="0.2">
      <c r="A16" s="15">
        <v>12</v>
      </c>
      <c r="B16" s="39" t="s">
        <v>76</v>
      </c>
      <c r="C16" s="2" t="s">
        <v>15</v>
      </c>
      <c r="D16" s="3">
        <v>45523</v>
      </c>
      <c r="E16" s="39" t="s">
        <v>77</v>
      </c>
      <c r="F16" s="7" t="s">
        <v>78</v>
      </c>
      <c r="G16" s="39" t="s">
        <v>79</v>
      </c>
      <c r="H16" s="39" t="s">
        <v>34</v>
      </c>
      <c r="I16" s="8">
        <v>9808168</v>
      </c>
      <c r="J16" s="8">
        <v>9808168</v>
      </c>
      <c r="K16" s="4">
        <f t="shared" si="0"/>
        <v>1</v>
      </c>
      <c r="L16" s="1" t="s">
        <v>17</v>
      </c>
      <c r="M16" s="1" t="s">
        <v>17</v>
      </c>
      <c r="N16" s="1" t="s">
        <v>17</v>
      </c>
      <c r="O16" s="1" t="s">
        <v>17</v>
      </c>
      <c r="P16" s="6" t="s">
        <v>16</v>
      </c>
      <c r="Q16" s="14"/>
      <c r="R16" s="11"/>
      <c r="S16" s="11"/>
      <c r="T16" s="11"/>
      <c r="U16" s="11"/>
      <c r="W16" s="11"/>
      <c r="X16" s="11"/>
      <c r="Y16" s="11"/>
    </row>
    <row r="17" spans="1:28" ht="99.75" customHeight="1" x14ac:dyDescent="0.2">
      <c r="A17" s="15">
        <v>13</v>
      </c>
      <c r="B17" s="39" t="s">
        <v>76</v>
      </c>
      <c r="C17" s="2" t="s">
        <v>15</v>
      </c>
      <c r="D17" s="3">
        <v>45523</v>
      </c>
      <c r="E17" s="39" t="s">
        <v>80</v>
      </c>
      <c r="F17" s="7" t="s">
        <v>81</v>
      </c>
      <c r="G17" s="39" t="s">
        <v>82</v>
      </c>
      <c r="H17" s="39" t="s">
        <v>34</v>
      </c>
      <c r="I17" s="8">
        <v>7190420</v>
      </c>
      <c r="J17" s="8">
        <v>7190420</v>
      </c>
      <c r="K17" s="4">
        <f t="shared" si="0"/>
        <v>1</v>
      </c>
      <c r="L17" s="1" t="s">
        <v>17</v>
      </c>
      <c r="M17" s="1" t="s">
        <v>17</v>
      </c>
      <c r="N17" s="1" t="s">
        <v>17</v>
      </c>
      <c r="O17" s="1" t="s">
        <v>17</v>
      </c>
      <c r="P17" s="6" t="s">
        <v>16</v>
      </c>
      <c r="Q17" s="14"/>
      <c r="R17" s="11"/>
      <c r="S17" s="11"/>
      <c r="T17" s="11"/>
      <c r="U17" s="11"/>
      <c r="W17" s="11"/>
      <c r="X17" s="11"/>
      <c r="Y17" s="11"/>
    </row>
    <row r="18" spans="1:28" ht="99.75" customHeight="1" x14ac:dyDescent="0.2">
      <c r="A18" s="15">
        <v>14</v>
      </c>
      <c r="B18" s="39" t="s">
        <v>83</v>
      </c>
      <c r="C18" s="2" t="s">
        <v>15</v>
      </c>
      <c r="D18" s="3">
        <v>45524</v>
      </c>
      <c r="E18" s="39" t="s">
        <v>84</v>
      </c>
      <c r="F18" s="7" t="s">
        <v>85</v>
      </c>
      <c r="G18" s="39" t="s">
        <v>86</v>
      </c>
      <c r="H18" s="39" t="s">
        <v>34</v>
      </c>
      <c r="I18" s="8">
        <v>1333020</v>
      </c>
      <c r="J18" s="8">
        <v>1333020</v>
      </c>
      <c r="K18" s="4">
        <f t="shared" si="0"/>
        <v>1</v>
      </c>
      <c r="L18" s="1" t="s">
        <v>17</v>
      </c>
      <c r="M18" s="1" t="s">
        <v>17</v>
      </c>
      <c r="N18" s="1" t="s">
        <v>17</v>
      </c>
      <c r="O18" s="1" t="s">
        <v>17</v>
      </c>
      <c r="P18" s="6" t="s">
        <v>16</v>
      </c>
      <c r="Q18" s="14"/>
      <c r="R18" s="11"/>
      <c r="S18" s="11"/>
      <c r="T18" s="11"/>
      <c r="U18" s="11"/>
      <c r="W18" s="11"/>
      <c r="X18" s="11"/>
      <c r="Y18" s="11"/>
    </row>
    <row r="19" spans="1:28" ht="99.75" customHeight="1" x14ac:dyDescent="0.2">
      <c r="A19" s="15">
        <v>15</v>
      </c>
      <c r="B19" s="39" t="s">
        <v>87</v>
      </c>
      <c r="C19" s="2" t="s">
        <v>15</v>
      </c>
      <c r="D19" s="3">
        <v>45524</v>
      </c>
      <c r="E19" s="39" t="s">
        <v>88</v>
      </c>
      <c r="F19" s="7" t="s">
        <v>89</v>
      </c>
      <c r="G19" s="39" t="s">
        <v>90</v>
      </c>
      <c r="H19" s="39" t="s">
        <v>34</v>
      </c>
      <c r="I19" s="8">
        <v>1197840</v>
      </c>
      <c r="J19" s="8">
        <v>1197840</v>
      </c>
      <c r="K19" s="4">
        <f t="shared" si="0"/>
        <v>1</v>
      </c>
      <c r="L19" s="1" t="s">
        <v>17</v>
      </c>
      <c r="M19" s="1" t="s">
        <v>17</v>
      </c>
      <c r="N19" s="1" t="s">
        <v>17</v>
      </c>
      <c r="O19" s="1" t="s">
        <v>17</v>
      </c>
      <c r="P19" s="6" t="s">
        <v>16</v>
      </c>
      <c r="Q19" s="14"/>
      <c r="R19" s="11"/>
      <c r="S19" s="11"/>
      <c r="T19" s="11"/>
      <c r="U19" s="11"/>
      <c r="W19" s="11"/>
      <c r="X19" s="11"/>
      <c r="Y19" s="11"/>
    </row>
    <row r="20" spans="1:28" ht="99.75" customHeight="1" x14ac:dyDescent="0.2">
      <c r="A20" s="15">
        <v>16</v>
      </c>
      <c r="B20" s="39" t="s">
        <v>91</v>
      </c>
      <c r="C20" s="2" t="s">
        <v>15</v>
      </c>
      <c r="D20" s="3">
        <v>45526</v>
      </c>
      <c r="E20" s="39" t="s">
        <v>84</v>
      </c>
      <c r="F20" s="7" t="s">
        <v>85</v>
      </c>
      <c r="G20" s="39" t="s">
        <v>86</v>
      </c>
      <c r="H20" s="39" t="s">
        <v>34</v>
      </c>
      <c r="I20" s="8">
        <v>23378608</v>
      </c>
      <c r="J20" s="8">
        <v>23378608</v>
      </c>
      <c r="K20" s="4">
        <f t="shared" si="0"/>
        <v>1</v>
      </c>
      <c r="L20" s="1" t="s">
        <v>17</v>
      </c>
      <c r="M20" s="1" t="s">
        <v>17</v>
      </c>
      <c r="N20" s="1" t="s">
        <v>17</v>
      </c>
      <c r="O20" s="1" t="s">
        <v>17</v>
      </c>
      <c r="P20" s="6" t="s">
        <v>16</v>
      </c>
      <c r="Q20" s="14"/>
      <c r="R20" s="11"/>
      <c r="S20" s="11"/>
      <c r="T20" s="11"/>
      <c r="U20" s="11"/>
      <c r="W20" s="11"/>
      <c r="X20" s="11"/>
      <c r="Y20" s="11"/>
    </row>
    <row r="21" spans="1:28" ht="99.75" customHeight="1" x14ac:dyDescent="0.2">
      <c r="A21" s="15">
        <v>17</v>
      </c>
      <c r="B21" s="39" t="s">
        <v>92</v>
      </c>
      <c r="C21" s="2" t="s">
        <v>15</v>
      </c>
      <c r="D21" s="3">
        <v>45530</v>
      </c>
      <c r="E21" s="39" t="s">
        <v>93</v>
      </c>
      <c r="F21" s="7" t="s">
        <v>94</v>
      </c>
      <c r="G21" s="39" t="s">
        <v>95</v>
      </c>
      <c r="H21" s="39" t="s">
        <v>60</v>
      </c>
      <c r="I21" s="8">
        <v>4781420</v>
      </c>
      <c r="J21" s="8">
        <v>4781420</v>
      </c>
      <c r="K21" s="4">
        <f t="shared" si="0"/>
        <v>1</v>
      </c>
      <c r="L21" s="1" t="s">
        <v>17</v>
      </c>
      <c r="M21" s="1" t="s">
        <v>17</v>
      </c>
      <c r="N21" s="1" t="s">
        <v>17</v>
      </c>
      <c r="O21" s="1" t="s">
        <v>17</v>
      </c>
      <c r="P21" s="6"/>
      <c r="Q21" s="14"/>
      <c r="R21" s="11"/>
      <c r="S21" s="11"/>
      <c r="T21" s="11"/>
      <c r="U21" s="11"/>
      <c r="W21" s="11"/>
      <c r="X21" s="11"/>
      <c r="Y21" s="11"/>
    </row>
    <row r="22" spans="1:28" ht="99.75" customHeight="1" x14ac:dyDescent="0.2">
      <c r="A22" s="15">
        <v>18</v>
      </c>
      <c r="B22" s="39" t="s">
        <v>96</v>
      </c>
      <c r="C22" s="2" t="s">
        <v>15</v>
      </c>
      <c r="D22" s="3">
        <v>45530</v>
      </c>
      <c r="E22" s="39" t="s">
        <v>18</v>
      </c>
      <c r="F22" s="7" t="s">
        <v>19</v>
      </c>
      <c r="G22" s="39" t="s">
        <v>20</v>
      </c>
      <c r="H22" s="39" t="s">
        <v>49</v>
      </c>
      <c r="I22" s="8">
        <v>2610000</v>
      </c>
      <c r="J22" s="8">
        <v>2369400</v>
      </c>
      <c r="K22" s="4">
        <f t="shared" si="0"/>
        <v>0.90700000000000003</v>
      </c>
      <c r="L22" s="1" t="s">
        <v>17</v>
      </c>
      <c r="M22" s="1" t="s">
        <v>17</v>
      </c>
      <c r="N22" s="1" t="s">
        <v>17</v>
      </c>
      <c r="O22" s="1" t="s">
        <v>17</v>
      </c>
      <c r="P22" s="6" t="s">
        <v>16</v>
      </c>
      <c r="Q22" s="14"/>
      <c r="R22" s="11"/>
      <c r="S22" s="11"/>
      <c r="T22" s="11"/>
      <c r="U22" s="11"/>
      <c r="W22" s="11"/>
      <c r="X22" s="11"/>
      <c r="Y22" s="11"/>
    </row>
    <row r="23" spans="1:28" ht="99.75" customHeight="1" x14ac:dyDescent="0.2">
      <c r="A23" s="15">
        <v>19</v>
      </c>
      <c r="B23" s="39" t="s">
        <v>97</v>
      </c>
      <c r="C23" s="2" t="s">
        <v>15</v>
      </c>
      <c r="D23" s="3">
        <v>45531</v>
      </c>
      <c r="E23" s="39" t="s">
        <v>98</v>
      </c>
      <c r="F23" s="7" t="s">
        <v>99</v>
      </c>
      <c r="G23" s="39" t="s">
        <v>100</v>
      </c>
      <c r="H23" s="39" t="s">
        <v>29</v>
      </c>
      <c r="I23" s="8">
        <v>30806187</v>
      </c>
      <c r="J23" s="8">
        <v>30806187</v>
      </c>
      <c r="K23" s="4">
        <f t="shared" si="0"/>
        <v>1</v>
      </c>
      <c r="L23" s="1" t="s">
        <v>17</v>
      </c>
      <c r="M23" s="1" t="s">
        <v>17</v>
      </c>
      <c r="N23" s="1" t="s">
        <v>17</v>
      </c>
      <c r="O23" s="1" t="s">
        <v>17</v>
      </c>
      <c r="P23" s="6" t="s">
        <v>16</v>
      </c>
      <c r="Q23" s="14"/>
      <c r="R23" s="11"/>
      <c r="S23" s="11"/>
      <c r="T23" s="11"/>
      <c r="U23" s="11"/>
      <c r="W23" s="11"/>
      <c r="X23" s="11"/>
      <c r="Y23" s="11"/>
    </row>
    <row r="24" spans="1:28" ht="99.75" customHeight="1" x14ac:dyDescent="0.2">
      <c r="A24" s="15">
        <v>20</v>
      </c>
      <c r="B24" s="39" t="s">
        <v>101</v>
      </c>
      <c r="C24" s="2" t="s">
        <v>15</v>
      </c>
      <c r="D24" s="3">
        <v>45532</v>
      </c>
      <c r="E24" s="39" t="s">
        <v>102</v>
      </c>
      <c r="F24" s="7" t="s">
        <v>103</v>
      </c>
      <c r="G24" s="39" t="s">
        <v>104</v>
      </c>
      <c r="H24" s="39" t="s">
        <v>34</v>
      </c>
      <c r="I24" s="8">
        <v>21000000</v>
      </c>
      <c r="J24" s="8">
        <v>21000000</v>
      </c>
      <c r="K24" s="4">
        <f t="shared" si="0"/>
        <v>1</v>
      </c>
      <c r="L24" s="1" t="s">
        <v>17</v>
      </c>
      <c r="M24" s="1" t="s">
        <v>17</v>
      </c>
      <c r="N24" s="1" t="s">
        <v>17</v>
      </c>
      <c r="O24" s="1" t="s">
        <v>17</v>
      </c>
      <c r="P24" s="6" t="s">
        <v>16</v>
      </c>
      <c r="Q24" s="14"/>
      <c r="R24" s="11"/>
      <c r="S24" s="11"/>
      <c r="T24" s="11"/>
      <c r="U24" s="11"/>
      <c r="W24" s="11"/>
      <c r="X24" s="11"/>
      <c r="Y24" s="11"/>
    </row>
    <row r="25" spans="1:28" ht="99.75" customHeight="1" x14ac:dyDescent="0.2">
      <c r="A25" s="15">
        <v>21</v>
      </c>
      <c r="B25" s="39" t="s">
        <v>105</v>
      </c>
      <c r="C25" s="2" t="s">
        <v>15</v>
      </c>
      <c r="D25" s="3">
        <v>45532</v>
      </c>
      <c r="E25" s="39" t="s">
        <v>106</v>
      </c>
      <c r="F25" s="7" t="s">
        <v>107</v>
      </c>
      <c r="G25" s="39" t="s">
        <v>108</v>
      </c>
      <c r="H25" s="39" t="s">
        <v>109</v>
      </c>
      <c r="I25" s="8">
        <v>2258000</v>
      </c>
      <c r="J25" s="8">
        <v>2104860</v>
      </c>
      <c r="K25" s="4">
        <f t="shared" si="0"/>
        <v>0.93200000000000005</v>
      </c>
      <c r="L25" s="1" t="s">
        <v>17</v>
      </c>
      <c r="M25" s="1" t="s">
        <v>17</v>
      </c>
      <c r="N25" s="1" t="s">
        <v>17</v>
      </c>
      <c r="O25" s="1" t="s">
        <v>17</v>
      </c>
      <c r="P25" s="6" t="s">
        <v>16</v>
      </c>
      <c r="Q25" s="14"/>
      <c r="R25" s="11"/>
      <c r="S25" s="11"/>
      <c r="T25" s="11"/>
      <c r="U25" s="11"/>
      <c r="W25" s="11"/>
      <c r="X25" s="11"/>
      <c r="Y25" s="11"/>
    </row>
    <row r="26" spans="1:28" ht="99.75" customHeight="1" x14ac:dyDescent="0.2">
      <c r="A26" s="15">
        <v>22</v>
      </c>
      <c r="B26" s="39" t="s">
        <v>110</v>
      </c>
      <c r="C26" s="2" t="s">
        <v>15</v>
      </c>
      <c r="D26" s="3">
        <v>45533</v>
      </c>
      <c r="E26" s="39" t="s">
        <v>111</v>
      </c>
      <c r="F26" s="7" t="s">
        <v>112</v>
      </c>
      <c r="G26" s="39" t="s">
        <v>113</v>
      </c>
      <c r="H26" s="39" t="s">
        <v>34</v>
      </c>
      <c r="I26" s="8">
        <v>176033000</v>
      </c>
      <c r="J26" s="8">
        <v>176033000</v>
      </c>
      <c r="K26" s="4">
        <f t="shared" si="0"/>
        <v>1</v>
      </c>
      <c r="L26" s="1" t="s">
        <v>17</v>
      </c>
      <c r="M26" s="1" t="s">
        <v>17</v>
      </c>
      <c r="N26" s="1" t="s">
        <v>17</v>
      </c>
      <c r="O26" s="1" t="s">
        <v>17</v>
      </c>
      <c r="P26" s="6" t="s">
        <v>16</v>
      </c>
      <c r="Q26" s="14"/>
      <c r="R26" s="11"/>
      <c r="S26" s="11"/>
      <c r="T26" s="11"/>
      <c r="U26" s="11"/>
      <c r="W26" s="11"/>
      <c r="X26" s="11"/>
      <c r="Y26" s="11"/>
    </row>
    <row r="27" spans="1:28" ht="99.75" customHeight="1" x14ac:dyDescent="0.2">
      <c r="A27" s="15">
        <v>23</v>
      </c>
      <c r="B27" s="39" t="s">
        <v>114</v>
      </c>
      <c r="C27" s="2" t="s">
        <v>15</v>
      </c>
      <c r="D27" s="3">
        <v>45533</v>
      </c>
      <c r="E27" s="39" t="s">
        <v>115</v>
      </c>
      <c r="F27" s="7" t="s">
        <v>116</v>
      </c>
      <c r="G27" s="39" t="s">
        <v>117</v>
      </c>
      <c r="H27" s="39" t="s">
        <v>109</v>
      </c>
      <c r="I27" s="8">
        <v>3868000</v>
      </c>
      <c r="J27" s="8">
        <v>3868000</v>
      </c>
      <c r="K27" s="4">
        <f t="shared" si="0"/>
        <v>1</v>
      </c>
      <c r="L27" s="10">
        <v>0</v>
      </c>
      <c r="M27" s="5" t="s">
        <v>118</v>
      </c>
      <c r="N27" s="5" t="s">
        <v>119</v>
      </c>
      <c r="O27" s="10">
        <v>1</v>
      </c>
      <c r="P27" s="6" t="s">
        <v>16</v>
      </c>
      <c r="Q27" s="14"/>
      <c r="R27" s="11"/>
      <c r="S27" s="11"/>
      <c r="T27" s="11"/>
      <c r="U27" s="11"/>
      <c r="W27" s="11"/>
      <c r="X27" s="11"/>
      <c r="Y27" s="11"/>
    </row>
    <row r="28" spans="1:28" ht="159.75" customHeight="1" x14ac:dyDescent="0.2">
      <c r="A28" s="15">
        <v>24</v>
      </c>
      <c r="B28" s="39" t="s">
        <v>120</v>
      </c>
      <c r="C28" s="2" t="s">
        <v>15</v>
      </c>
      <c r="D28" s="3">
        <v>45534</v>
      </c>
      <c r="E28" s="39" t="s">
        <v>46</v>
      </c>
      <c r="F28" s="7" t="s">
        <v>47</v>
      </c>
      <c r="G28" s="39" t="s">
        <v>48</v>
      </c>
      <c r="H28" s="39" t="s">
        <v>49</v>
      </c>
      <c r="I28" s="8">
        <v>19700000</v>
      </c>
      <c r="J28" s="8">
        <v>19699144</v>
      </c>
      <c r="K28" s="4">
        <f t="shared" si="0"/>
        <v>0.999</v>
      </c>
      <c r="L28" s="1" t="s">
        <v>17</v>
      </c>
      <c r="M28" s="1" t="s">
        <v>17</v>
      </c>
      <c r="N28" s="1" t="s">
        <v>17</v>
      </c>
      <c r="O28" s="1" t="s">
        <v>17</v>
      </c>
      <c r="P28" s="6" t="s">
        <v>16</v>
      </c>
      <c r="Q28" s="14"/>
      <c r="R28" s="11"/>
      <c r="S28" s="11"/>
      <c r="T28" s="11"/>
      <c r="U28" s="11"/>
      <c r="W28" s="11"/>
      <c r="X28" s="11"/>
      <c r="Y28" s="11"/>
    </row>
    <row r="29" spans="1:28" ht="99.75" customHeight="1" x14ac:dyDescent="0.2">
      <c r="A29" s="15">
        <v>25</v>
      </c>
      <c r="B29" s="39" t="s">
        <v>121</v>
      </c>
      <c r="C29" s="2" t="s">
        <v>15</v>
      </c>
      <c r="D29" s="3">
        <v>45534</v>
      </c>
      <c r="E29" s="39" t="s">
        <v>122</v>
      </c>
      <c r="F29" s="7" t="s">
        <v>123</v>
      </c>
      <c r="G29" s="39" t="s">
        <v>95</v>
      </c>
      <c r="H29" s="39" t="s">
        <v>60</v>
      </c>
      <c r="I29" s="8">
        <v>18900000</v>
      </c>
      <c r="J29" s="8">
        <v>18900000</v>
      </c>
      <c r="K29" s="4">
        <f t="shared" si="0"/>
        <v>1</v>
      </c>
      <c r="L29" s="1" t="s">
        <v>17</v>
      </c>
      <c r="M29" s="1" t="s">
        <v>17</v>
      </c>
      <c r="N29" s="1" t="s">
        <v>17</v>
      </c>
      <c r="O29" s="1" t="s">
        <v>17</v>
      </c>
      <c r="P29" s="6" t="s">
        <v>16</v>
      </c>
      <c r="Q29" s="14"/>
      <c r="R29" s="11"/>
      <c r="S29" s="11"/>
      <c r="T29" s="11"/>
      <c r="U29" s="11"/>
      <c r="W29" s="11"/>
      <c r="X29" s="11"/>
      <c r="Y29" s="11"/>
    </row>
    <row r="30" spans="1:28" s="27" customFormat="1" ht="30" customHeight="1" x14ac:dyDescent="0.2">
      <c r="A30" s="22" t="s">
        <v>23</v>
      </c>
      <c r="B30" s="13"/>
      <c r="C30" s="13"/>
      <c r="D30" s="24"/>
      <c r="E30" s="13"/>
      <c r="F30" s="25"/>
      <c r="G30" s="13"/>
      <c r="H30" s="13"/>
      <c r="I30" s="13"/>
      <c r="J30" s="13"/>
      <c r="K30" s="13"/>
      <c r="L30" s="22"/>
      <c r="M30" s="22"/>
      <c r="N30" s="22"/>
      <c r="O30" s="22"/>
      <c r="P30" s="13"/>
      <c r="Q30" s="26"/>
      <c r="S30" s="28"/>
      <c r="T30" s="29"/>
      <c r="U30" s="30"/>
      <c r="V30" s="11"/>
      <c r="W30" s="28"/>
      <c r="X30" s="28"/>
      <c r="Y30" s="31"/>
      <c r="Z30" s="11"/>
      <c r="AA30" s="11"/>
      <c r="AB30" s="11"/>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6"/>
  <conditionalFormatting sqref="K6:K29">
    <cfRule type="expression" dxfId="11" priority="7" stopIfTrue="1">
      <formula>$AJ6=1</formula>
    </cfRule>
    <cfRule type="expression" dxfId="10" priority="8" stopIfTrue="1">
      <formula>#REF!="随意（単価）"</formula>
    </cfRule>
    <cfRule type="expression" dxfId="9" priority="9" stopIfTrue="1">
      <formula>#REF!="秘"</formula>
    </cfRule>
  </conditionalFormatting>
  <conditionalFormatting sqref="K6:K29">
    <cfRule type="expression" dxfId="8" priority="4" stopIfTrue="1">
      <formula>$AI6=1</formula>
    </cfRule>
    <cfRule type="expression" dxfId="7" priority="5" stopIfTrue="1">
      <formula>#REF!="随意（単価）"</formula>
    </cfRule>
    <cfRule type="expression" dxfId="6" priority="6" stopIfTrue="1">
      <formula>#REF!="秘"</formula>
    </cfRule>
  </conditionalFormatting>
  <conditionalFormatting sqref="K6:K29">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6:K29">
    <cfRule type="expression" dxfId="2" priority="1525" stopIfTrue="1">
      <formula>#REF!=1</formula>
    </cfRule>
    <cfRule type="expression" dxfId="1" priority="1526" stopIfTrue="1">
      <formula>#REF!="随意（単価）"</formula>
    </cfRule>
    <cfRule type="expression" dxfId="0" priority="1527" stopIfTrue="1">
      <formula>$B6="秘"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202408随意契約の公表（物品役務等）</vt:lpstr>
      <vt:lpstr>'202408随意契約の公表（物品役務等）'!Print_Area</vt:lpstr>
      <vt:lpstr>'202408随意契約の公表（物品役務等）'!Print_Titles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2008-11-21T09:34:24Z</dcterms:created>
  <dcterms:modified xsi:type="dcterms:W3CDTF">2024-10-11T07:08:43Z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