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作業ファイル\新しいフォルダー\"/>
    </mc:Choice>
  </mc:AlternateContent>
  <xr:revisionPtr revIDLastSave="0" documentId="13_ncr:1_{5EBC21FB-7399-4AF0-A423-41725E2D86E3}" xr6:coauthVersionLast="47" xr6:coauthVersionMax="47" xr10:uidLastSave="{00000000-0000-0000-0000-000000000000}"/>
  <bookViews>
    <workbookView xWindow="1310" yWindow="2660" windowWidth="17890" windowHeight="7870" tabRatio="732" xr2:uid="{00000000-000D-0000-FFFF-FFFF00000000}"/>
  </bookViews>
  <sheets>
    <sheet name="202407随意契約の公表（物品役務等）" sheetId="21" r:id="rId1"/>
  </sheets>
  <definedNames>
    <definedName name="_xlnm._FilterDatabase" localSheetId="0" hidden="1">'202407随意契約の公表（物品役務等）'!$B$1:$B$33</definedName>
    <definedName name="_xlnm.Print_Area" localSheetId="0">'202407随意契約の公表（物品役務等）'!$A$1:$P$42</definedName>
    <definedName name="_xlnm.Print_Titles" localSheetId="0">'202407随意契約の公表（物品役務等）'!$3:$4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1" l="1"/>
  <c r="K41" i="21"/>
  <c r="K40" i="21"/>
  <c r="K39" i="21"/>
  <c r="K38" i="21"/>
  <c r="K37" i="21"/>
  <c r="K36" i="21"/>
  <c r="K35" i="21"/>
  <c r="K34" i="21"/>
  <c r="K33" i="21"/>
  <c r="K32" i="21"/>
  <c r="K31" i="21"/>
  <c r="K30" i="21"/>
  <c r="K29" i="21"/>
  <c r="K28" i="21"/>
  <c r="K27" i="21"/>
  <c r="K26" i="21"/>
  <c r="K25" i="21"/>
  <c r="K24" i="21"/>
  <c r="K23" i="21"/>
  <c r="K22" i="21"/>
  <c r="K21" i="21"/>
  <c r="K19" i="21"/>
  <c r="K18" i="21"/>
  <c r="K17" i="21"/>
  <c r="K16" i="21"/>
  <c r="K15" i="21"/>
  <c r="K14" i="21"/>
  <c r="K13" i="21"/>
  <c r="K12" i="21"/>
  <c r="K11" i="21"/>
  <c r="K10" i="21"/>
  <c r="K9" i="21"/>
  <c r="K8" i="21"/>
  <c r="K7" i="21"/>
  <c r="K6" i="21"/>
  <c r="K5" i="21"/>
</calcChain>
</file>

<file path=xl/sharedStrings.xml><?xml version="1.0" encoding="utf-8"?>
<sst xmlns="http://schemas.openxmlformats.org/spreadsheetml/2006/main" count="413" uniqueCount="156">
  <si>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</si>
  <si>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</si>
  <si>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</si>
  <si>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</si>
  <si>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</si>
  <si>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</si>
  <si>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</si>
  <si>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</si>
  <si>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</si>
  <si>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</si>
  <si>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</si>
  <si>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</si>
  <si>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</si>
  <si>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</si>
  <si>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</si>
  <si>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</si>
  <si>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
  </si>
  <si>
    <t>－</t>
  </si>
  <si>
    <t>一部単価契約</t>
  </si>
  <si>
    <t>支出負担行為担当官
外務省大臣官房会計課長　大西　一義
東京都千代田区霞が関２－２－１</t>
    <rPh sb="22" eb="24">
      <t>オオニシ</t>
    </rPh>
    <rPh sb="25" eb="27">
      <t>カズヨシ</t>
    </rPh>
    <phoneticPr fontId="3"/>
  </si>
  <si>
    <t>株式会社ホテルオークラ東京</t>
  </si>
  <si>
    <t>1010401045658</t>
  </si>
  <si>
    <t>東京都港区虎ノ門２丁目１０番４号</t>
  </si>
  <si>
    <t>支出負担行為担当官代理
外務省大臣官房長　志水　史雄 　
東京都千代田区霞が関２－２－１</t>
    <phoneticPr fontId="12"/>
  </si>
  <si>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39">
      <t>ズイイ</t>
    </rPh>
    <rPh sb="39" eb="41">
      <t>ケイヤク</t>
    </rPh>
    <phoneticPr fontId="1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</si>
  <si>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</si>
  <si>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「第５回日本・アラブ経済フォーラム（閣僚会合・共同記者発表）に係る日英及び日亜同時通訳」業務委嘱</t>
    <rPh sb="46" eb="48">
      <t>イショク</t>
    </rPh>
    <phoneticPr fontId="1"/>
  </si>
  <si>
    <t>株式会社サイマル・インターナショナル</t>
  </si>
  <si>
    <t>6010001109206</t>
    <phoneticPr fontId="12"/>
  </si>
  <si>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</si>
  <si>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</si>
  <si>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「領事業務情報システム（査証事務支援システムの非互換対応：令和６年度）」業務委嘱</t>
    <rPh sb="36" eb="38">
      <t>ギョウム</t>
    </rPh>
    <rPh sb="38" eb="40">
      <t>イショク</t>
    </rPh>
    <phoneticPr fontId="1"/>
  </si>
  <si>
    <t>沖電気工業株式会社</t>
  </si>
  <si>
    <t>7010401006126</t>
  </si>
  <si>
    <t>東京都港区虎ノ門１丁目７番１２号</t>
  </si>
  <si>
    <t>本件サービスの提供が可能な者は、当該システムの構築業者である本契約の相手方の他になく、他に競争を許さないため（会計法第29条の3第4項）。</t>
  </si>
  <si>
    <t>「『２０２４年版開発協力白書』（日本語版）の作成」業務委嘱</t>
    <phoneticPr fontId="12"/>
  </si>
  <si>
    <t>日経印刷株式会社</t>
  </si>
  <si>
    <t>7010001025732</t>
  </si>
  <si>
    <t>東京都千代田区飯田橋２丁目１６番２号</t>
  </si>
  <si>
    <t>企画競争の結果、同者が最も高い評価を得て確実な業務の履行が可能であると認められ、他に競争を許さないため（会計法第29条の3第4項）。</t>
  </si>
  <si>
    <t>「第１０回太平洋・島サミット（PALM１０）バイ会談用同時通訳システム機器等手配」業務委嘱</t>
    <rPh sb="43" eb="45">
      <t>イショク</t>
    </rPh>
    <phoneticPr fontId="1"/>
  </si>
  <si>
    <t>株式会社放送サービスセンター</t>
  </si>
  <si>
    <t>4011101019544</t>
  </si>
  <si>
    <t>東京都新宿区四谷本塩町４番４０号</t>
  </si>
  <si>
    <t>緊急の必要により特定の者でなければ当該業務を履行できず、他に競争を許さないため（会計法第29条の3第4項）。</t>
  </si>
  <si>
    <t>「経済連携協定（EPA）に基づくベトナム人看護師・介護福祉士候補者に対する訪日前日本語研修事業（第１３陣）」業務委嘱</t>
    <rPh sb="54" eb="56">
      <t>ギョウム</t>
    </rPh>
    <rPh sb="56" eb="58">
      <t>イショク</t>
    </rPh>
    <phoneticPr fontId="1"/>
  </si>
  <si>
    <t>株式会社明光ネットワークジャパン</t>
  </si>
  <si>
    <t>5011101055381</t>
  </si>
  <si>
    <t>東京都新宿区西新宿７丁目２０番１号</t>
  </si>
  <si>
    <t>「領事業務情報システム（旅券発給管理システムの改修）令和６年度改修」業務委嘱</t>
    <rPh sb="34" eb="36">
      <t>ギョウム</t>
    </rPh>
    <rPh sb="36" eb="38">
      <t>イショク</t>
    </rPh>
    <phoneticPr fontId="1"/>
  </si>
  <si>
    <t>富士通株式会社</t>
  </si>
  <si>
    <t>1020001071491</t>
  </si>
  <si>
    <t>神奈川県川崎市中原区上小田中４丁目１番１号</t>
  </si>
  <si>
    <t>本件サービスの提供が可能な者は、当該システムの開発業者である本契約の相手方の他になく、他に競争を許さないため（会計法第29条の3第4項）。</t>
    <rPh sb="23" eb="25">
      <t>カイハツ</t>
    </rPh>
    <phoneticPr fontId="1"/>
  </si>
  <si>
    <t>「G２０開発大臣会合及びG２０飢餓・貧困に関する閣僚級会合における同時通訳」業務委嘱</t>
    <rPh sb="40" eb="42">
      <t>イショク</t>
    </rPh>
    <phoneticPr fontId="1"/>
  </si>
  <si>
    <t>日本コンベンションサービス株式会社</t>
  </si>
  <si>
    <t>2010001033161</t>
  </si>
  <si>
    <t>東京都千代田区霞が関１丁目４番２号</t>
  </si>
  <si>
    <t>「アラブ連盟事務総長一行接遇」業務委嘱</t>
    <rPh sb="15" eb="17">
      <t>ギョウム</t>
    </rPh>
    <rPh sb="17" eb="19">
      <t>イショク</t>
    </rPh>
    <phoneticPr fontId="1"/>
  </si>
  <si>
    <t>株式会社帝国ホテル</t>
  </si>
  <si>
    <t>8010001008711</t>
  </si>
  <si>
    <t>東京都千代田区内幸町１丁目１番１号</t>
  </si>
  <si>
    <t>契約の性質又は目的から特定の者でなければ納入または履行できず、他に競争を許さないため（会計法第29条の3第4項）。</t>
  </si>
  <si>
    <t>「第５回日本・アラブ経済フォーラムにおける同時通訳システム等の機材設営及び運用」業務委嘱</t>
    <rPh sb="42" eb="44">
      <t>イショク</t>
    </rPh>
    <phoneticPr fontId="1"/>
  </si>
  <si>
    <t>6010001109206</t>
  </si>
  <si>
    <t>「外務大臣のセルビア、ボスニア・ヘルツェゴビナ、コソボ訪問に係るチャーター機運航」業務委嘱</t>
  </si>
  <si>
    <t>ＡＮＡビジネスジェット株式会社</t>
  </si>
  <si>
    <t>9010401139007</t>
  </si>
  <si>
    <t>東京都港区西新橋１丁目１８番６号</t>
  </si>
  <si>
    <t>「第３２回日韓フォーラム日本側事務局」業務委嘱</t>
  </si>
  <si>
    <t>公益財団法人日本国際交流センター</t>
  </si>
  <si>
    <t>1010405009378</t>
  </si>
  <si>
    <t>東京都港区赤坂１丁目１番１２号</t>
  </si>
  <si>
    <t>企画競争の結果、同者が高い評価を得て確実な業務の履行が可能であると認められ、他に競争を許さないため（会計法第29条の3第4項）。</t>
  </si>
  <si>
    <t>公財</t>
  </si>
  <si>
    <t>国所管</t>
  </si>
  <si>
    <t>「海外テレビ局提供・海外広報用日本紹介映像資料『JAPAN VIDEO TOPICS』の制作・複製及び納入」業務委嘱</t>
    <phoneticPr fontId="12"/>
  </si>
  <si>
    <t>インタナシヨナル映画株式会社</t>
  </si>
  <si>
    <t>5010401071213</t>
  </si>
  <si>
    <t>東京都渋谷区神宮前２丁目３３番１６号</t>
  </si>
  <si>
    <t>「第１０回太平洋・島サミット（PALM10）に関する PR 記事の制作と Web・ソーシャルメディアへの掲載」業務委嘱</t>
    <rPh sb="55" eb="57">
      <t>ギョウム</t>
    </rPh>
    <rPh sb="57" eb="59">
      <t>イショク</t>
    </rPh>
    <phoneticPr fontId="1"/>
  </si>
  <si>
    <t>クレアブ株式会社</t>
  </si>
  <si>
    <t>1010401085687</t>
  </si>
  <si>
    <t>東京都港区愛宕２丁目５番１号</t>
  </si>
  <si>
    <t>「総理大臣の中央アジア訪問にかかる同時通訳」業務委嘱</t>
    <rPh sb="24" eb="26">
      <t>イショク</t>
    </rPh>
    <phoneticPr fontId="1"/>
  </si>
  <si>
    <t>「インドネシア共和国における『政府安全保障能力強化支援（OSA）』実施検討に係る事前調査」業務委嘱</t>
    <rPh sb="47" eb="49">
      <t>イショク</t>
    </rPh>
    <phoneticPr fontId="1"/>
  </si>
  <si>
    <t>一般財団法人日本国際協力システム</t>
  </si>
  <si>
    <t>1011105005329</t>
  </si>
  <si>
    <t>東京都中央区晴海２丁目５番２４号</t>
  </si>
  <si>
    <t>「在英国日本国大使館事務所不動産」の購入</t>
  </si>
  <si>
    <t>鹿島建設株式会社</t>
  </si>
  <si>
    <t>8010401006744</t>
  </si>
  <si>
    <t>東京都港区元赤坂１丁目３番１号</t>
  </si>
  <si>
    <t>「オフィス改革に伴う個室ブースの移設作業及び特例申請」業務委嘱</t>
    <rPh sb="29" eb="31">
      <t>イショク</t>
    </rPh>
    <phoneticPr fontId="1"/>
  </si>
  <si>
    <t>株式会社イトーキ</t>
  </si>
  <si>
    <t>9120001014301</t>
  </si>
  <si>
    <t>大阪府大阪市中央区淡路町１丁目６番１１号</t>
  </si>
  <si>
    <t>「海外向け政策広報動画の制作並びにその海外テレビネットワーク及びWeb・ソーシャルメディアにおける広報」業務委嘱</t>
    <rPh sb="52" eb="54">
      <t>ギョウム</t>
    </rPh>
    <rPh sb="54" eb="56">
      <t>イショク</t>
    </rPh>
    <phoneticPr fontId="1"/>
  </si>
  <si>
    <t>株式会社博報堂</t>
  </si>
  <si>
    <t>8010401024011</t>
  </si>
  <si>
    <t>東京都港区赤坂５丁目３番１号</t>
  </si>
  <si>
    <t>「印刷関連機器の賃貸借」業務委嘱</t>
  </si>
  <si>
    <t>①デュプロ株式会社
②株式会社ＪＥＣＣ</t>
  </si>
  <si>
    <t>①6013301013580
②2010001033475</t>
  </si>
  <si>
    <t>①東京都千代田区神田紺屋町７番地
②東京都千代田区丸の内３丁目４番１号</t>
  </si>
  <si>
    <t>競争に付したが落札者がおらず、再度の入札を行う時間的余裕がなく、唯一の入札業者である同者に対し予定価格の範囲内で契約を交渉したもの（会計法第29条の3第5項）。</t>
  </si>
  <si>
    <t>三社契約</t>
    <rPh sb="0" eb="2">
      <t>サンシャ</t>
    </rPh>
    <rPh sb="2" eb="4">
      <t>ケイヤク</t>
    </rPh>
    <phoneticPr fontId="1"/>
  </si>
  <si>
    <t>「領事業務情報システム（領事データ管理システムの非互換対応：令和６年度）」業務委嘱</t>
    <rPh sb="37" eb="39">
      <t>ギョウム</t>
    </rPh>
    <rPh sb="39" eb="41">
      <t>イショク</t>
    </rPh>
    <phoneticPr fontId="1"/>
  </si>
  <si>
    <t>富士ソフト株式会社</t>
  </si>
  <si>
    <t>2020001043507</t>
  </si>
  <si>
    <t>神奈川県横浜市中区桜木町１丁目１番地</t>
  </si>
  <si>
    <t>「音響・同時通訳システム等運用（日米安全保障協議委員会閣僚会合（「２＋２」）他飯倉関連行事）」業務委嘱</t>
  </si>
  <si>
    <t>「『日英２１世紀委員会第４１回合同会議』日本側事務局」業務委嘱</t>
    <rPh sb="29" eb="31">
      <t>イショク</t>
    </rPh>
    <phoneticPr fontId="1"/>
  </si>
  <si>
    <t>「日米安全保障協議委員会閣僚会合（「２＋２」）他１会合、共同記者会見及びワーキングディナー開催に係るケータリング」業務委嘱</t>
  </si>
  <si>
    <t>「日米豪印外相会合等開催に伴うケータリング・会場機材設営」業務委嘱</t>
    <rPh sb="31" eb="33">
      <t>イショク</t>
    </rPh>
    <phoneticPr fontId="1"/>
  </si>
  <si>
    <t>「日米豪印外相会合に伴う音響システム及び同時通訳システム手配」業務委嘱</t>
    <rPh sb="33" eb="35">
      <t>イショク</t>
    </rPh>
    <phoneticPr fontId="1"/>
  </si>
  <si>
    <t>「領事業務情報システム（査証事務支援システム）に対するアプリケーション改修（他省庁システム更改に係る査証システムの試験対応及び改修第１回：申請書データ配信対応、査証発給番号リセット対応）」業務委嘱</t>
    <rPh sb="94" eb="96">
      <t>ギョウム</t>
    </rPh>
    <rPh sb="96" eb="98">
      <t>イショク</t>
    </rPh>
    <phoneticPr fontId="1"/>
  </si>
  <si>
    <t>「東アジア・シンクタンク・ネットワーク（ＮＥＡＴ）作業部会開催支援」業務委嘱</t>
    <rPh sb="36" eb="38">
      <t>イショク</t>
    </rPh>
    <phoneticPr fontId="1"/>
  </si>
  <si>
    <t>公益財団法人日本国際フォーラム</t>
  </si>
  <si>
    <t>6010405009456</t>
  </si>
  <si>
    <t>東京都港区赤坂２丁目１７番</t>
  </si>
  <si>
    <t>「新日系人招へいプログラム」業務委嘱</t>
  </si>
  <si>
    <t>一般財団法人日本国際協力センター</t>
  </si>
  <si>
    <t>6011105000218</t>
  </si>
  <si>
    <t>東京都新宿区西新宿２丁目７番１号</t>
  </si>
  <si>
    <t>「２０２５年旅券の導入等に向けた広告の制作・掲出」業務委嘱</t>
    <rPh sb="27" eb="29">
      <t>イショク</t>
    </rPh>
    <phoneticPr fontId="1"/>
  </si>
  <si>
    <t>株式会社オリコム</t>
  </si>
  <si>
    <t>1010401006924</t>
  </si>
  <si>
    <t>東京都港区新橋１丁目１１番７号</t>
  </si>
  <si>
    <t>「複合機の移設作業」業務委嘱</t>
    <rPh sb="10" eb="12">
      <t>ギョウム</t>
    </rPh>
    <rPh sb="12" eb="14">
      <t>イショク</t>
    </rPh>
    <phoneticPr fontId="1"/>
  </si>
  <si>
    <t>富士フイルムビジネスイノベーションジャパン株式会社</t>
  </si>
  <si>
    <t>1011101015050</t>
  </si>
  <si>
    <t>東京都江東区豊洲２丁目２番１号</t>
  </si>
  <si>
    <t>「国際法模擬裁判『２０２４年アジア・カップ』の運営」業務委嘱</t>
    <rPh sb="28" eb="30">
      <t>イショク</t>
    </rPh>
    <phoneticPr fontId="1"/>
  </si>
  <si>
    <t>一般財団法人国際法学会</t>
  </si>
  <si>
    <t>9010005002684</t>
  </si>
  <si>
    <t>東京都文京区大塚５丁目３番１３号</t>
  </si>
  <si>
    <t>「総理大臣のモンゴル訪問に際して行われる『内外記者会見』の同時通訳プロンプター運用・技術者立会」業務委嘱</t>
    <rPh sb="50" eb="52">
      <t>イショク</t>
    </rPh>
    <phoneticPr fontId="1"/>
  </si>
  <si>
    <t>アテイン株式会社</t>
  </si>
  <si>
    <t>1010001009930</t>
  </si>
  <si>
    <t>東京都千代田区神田東松下町１７</t>
  </si>
  <si>
    <t>「日越協力委員会及び日越外相ワーキングランチ」業務委嘱</t>
    <rPh sb="23" eb="25">
      <t>ギョウム</t>
    </rPh>
    <rPh sb="25" eb="27">
      <t>イショク</t>
    </rPh>
    <phoneticPr fontId="1"/>
  </si>
  <si>
    <t>緊急の必要により特定の者でなければ当該業務を履行できず、他に競争を許さないため（会計法第29条の3第4項）</t>
  </si>
  <si>
    <t>「領事業務情報システム（証明オンライン申請システム）」（e-証明書の電子交付の導入）（令和６年度）」業務委嘱</t>
    <rPh sb="50" eb="52">
      <t>ギョウム</t>
    </rPh>
    <rPh sb="52" eb="54">
      <t>イショク</t>
    </rPh>
    <phoneticPr fontId="1"/>
  </si>
  <si>
    <t>「領事業務情報システム（証明オンライン申請システム）」（緊急時における代理審査システムの導入）（令和６年度）」業務委嘱</t>
    <rPh sb="55" eb="57">
      <t>ギョウム</t>
    </rPh>
    <rPh sb="57" eb="59">
      <t>イショク</t>
    </rPh>
    <phoneticPr fontId="1"/>
  </si>
  <si>
    <t>「日本事情発信ウェブサイト『Web Japan』内サブサイトのコンテンツ制作」業務委嘱</t>
  </si>
  <si>
    <t>ＤＰ　Ｓｔｕｄｉｏ株式会社</t>
  </si>
  <si>
    <t>8010901034583</t>
  </si>
  <si>
    <t>東京都渋谷区神宮前４丁目１９番８号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</si>
  <si>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</si>
  <si>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「平和構築・開発におけるグローバル人材育成事業」業務委嘱</t>
    <phoneticPr fontId="12"/>
  </si>
  <si>
    <t>国立大学法人広島大学</t>
    <phoneticPr fontId="12"/>
  </si>
  <si>
    <t>1240005004054</t>
    <phoneticPr fontId="12"/>
  </si>
  <si>
    <t>広島県東広島市鏡山一丁目３番２号</t>
    <phoneticPr fontId="12"/>
  </si>
  <si>
    <t>企画競争の結果、同者が最も高い評価を得て確実な業務の履行が可能であると認められ、他に競争を許さないため（会計法第29条の3第4項）。</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</si>
</sst>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4"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b/>
      <sz val="22"/>
      <color rgb="FFFF0000"/>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Alignment="1">
      <alignment horizontal="center" vertical="center"/>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6" fillId="0" borderId="0" xfId="0" applyFont="1">
      <alignment vertical="center"/>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5" fillId="2" borderId="0" xfId="0" applyFont="1" applyFill="1" applyAlignment="1">
      <alignment horizontal="center" vertical="center" wrapText="1"/>
    </xf>
    <xf numFmtId="0" fontId="5" fillId="0" borderId="0" xfId="0" applyFont="1">
      <alignment vertical="center"/>
    </xf>
    <xf numFmtId="0" fontId="10" fillId="0" borderId="0" xfId="0" applyFont="1">
      <alignment vertical="center"/>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13" fillId="2" borderId="4" xfId="5" applyFont="1" applyFill="1" applyBorder="1" applyAlignment="1">
      <alignment horizontal="left" vertical="center" wrapText="1"/>
    </xf>
    <xf numFmtId="178" fontId="13" fillId="2" borderId="4" xfId="0" applyNumberFormat="1" applyFont="1" applyFill="1" applyBorder="1">
      <alignment vertical="center"/>
    </xf>
    <xf numFmtId="0" fontId="11" fillId="0" borderId="5" xfId="0" applyFont="1" applyBorder="1" applyAlignment="1">
      <alignment horizontal="left" vertical="center"/>
    </xf>
    <xf numFmtId="0" fontId="11" fillId="2" borderId="5" xfId="0" applyFont="1" applyFill="1" applyBorder="1" applyAlignment="1">
      <alignment horizontal="left" vertical="center"/>
    </xf>
    <xf numFmtId="0" fontId="11" fillId="2" borderId="5" xfId="0" applyFont="1" applyFill="1" applyBorder="1" applyAlignment="1">
      <alignment horizontal="center" vertical="center"/>
    </xf>
    <xf numFmtId="179" fontId="11" fillId="0" borderId="5" xfId="0" applyNumberFormat="1" applyFont="1" applyBorder="1" applyAlignment="1">
      <alignment horizontal="center" vertical="center"/>
    </xf>
    <xf numFmtId="0" fontId="8"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180" fontId="13" fillId="2" borderId="4" xfId="0" applyNumberFormat="1" applyFont="1" applyFill="1" applyBorder="1" applyAlignment="1">
      <alignment horizontal="center" vertical="center" wrapText="1"/>
    </xf>
    <xf numFmtId="0" fontId="13" fillId="2" borderId="4" xfId="0" quotePrefix="1" applyFont="1" applyFill="1" applyBorder="1" applyAlignment="1">
      <alignment horizontal="center" vertical="center" wrapText="1"/>
    </xf>
    <xf numFmtId="38" fontId="13" fillId="2" borderId="4" xfId="6" applyFont="1" applyFill="1" applyBorder="1" applyAlignment="1">
      <alignment horizontal="right" vertical="center" wrapText="1"/>
    </xf>
    <xf numFmtId="178" fontId="13" fillId="2" borderId="4" xfId="7"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7"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2" borderId="2" xfId="0" applyNumberFormat="1" applyFont="1" applyFill="1" applyBorder="1" applyAlignment="1">
      <alignment horizontal="center" vertical="center" wrapText="1"/>
    </xf>
    <xf numFmtId="179" fontId="8" fillId="2"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6031-2F9F-497B-B6DF-C2D9C3662515}">
  <dimension ref="A1:AB42"/>
  <sheetViews>
    <sheetView tabSelected="1" zoomScale="60" zoomScaleNormal="60" workbookViewId="0">
      <selection sqref="A1:P2"/>
    </sheetView>
  </sheetViews>
  <sheetFormatPr defaultColWidth="9" defaultRowHeight="25.5" x14ac:dyDescent="0.2"/>
  <cols>
    <col min="1" max="1" width="8.453125" style="1" customWidth="1"/>
    <col min="2" max="2" width="31.7265625" style="2" customWidth="1"/>
    <col min="3" max="3" width="45" style="2" customWidth="1"/>
    <col min="4" max="4" width="19.26953125" style="3" customWidth="1"/>
    <col min="5" max="5" width="25.6328125" style="4" customWidth="1"/>
    <col min="6" max="6" width="25" style="5" customWidth="1"/>
    <col min="7" max="7" width="37.90625" style="2" customWidth="1"/>
    <col min="8" max="8" width="37.90625" style="4" customWidth="1"/>
    <col min="9" max="10" width="15.36328125" style="6" customWidth="1"/>
    <col min="11" max="11" width="15.36328125" style="7" customWidth="1"/>
    <col min="12" max="15" width="15.36328125" style="8" customWidth="1"/>
    <col min="16" max="16" width="26.08984375" style="2" customWidth="1"/>
    <col min="17" max="17" width="41.26953125" style="9" customWidth="1"/>
    <col min="18" max="18" width="5.7265625" style="10" customWidth="1"/>
    <col min="19" max="19" width="9.08984375" style="11" bestFit="1" customWidth="1"/>
    <col min="20" max="20" width="13.26953125" style="12" bestFit="1" customWidth="1"/>
    <col min="21" max="21" width="11" style="13" customWidth="1"/>
    <col min="22" max="22" width="9.08984375" style="14" bestFit="1" customWidth="1"/>
    <col min="23" max="23" width="13.36328125" style="11" customWidth="1"/>
    <col min="24" max="24" width="18.36328125" style="11" customWidth="1"/>
    <col min="25" max="25" width="12.6328125" style="15" customWidth="1"/>
    <col min="26" max="26" width="14.26953125" style="14" bestFit="1" customWidth="1"/>
    <col min="27" max="27" width="10.08984375" style="14" customWidth="1"/>
    <col min="28" max="28" width="9" style="14" customWidth="1"/>
    <col min="29" max="16384" width="9" style="14"/>
  </cols>
  <sheetData>
    <row r="1" spans="1:25" s="16" customFormat="1" ht="14.25" customHeight="1" x14ac:dyDescent="0.2">
      <c r="A1" s="43" t="s">
        <v>24</v>
      </c>
      <c r="B1" s="43"/>
      <c r="C1" s="43"/>
      <c r="D1" s="43"/>
      <c r="E1" s="43"/>
      <c r="F1" s="43"/>
      <c r="G1" s="43"/>
      <c r="H1" s="43"/>
      <c r="I1" s="43"/>
      <c r="J1" s="43"/>
      <c r="K1" s="43"/>
      <c r="L1" s="43"/>
      <c r="M1" s="43"/>
      <c r="N1" s="43"/>
      <c r="O1" s="43"/>
      <c r="P1" s="43"/>
      <c r="Q1" s="20"/>
      <c r="R1" s="23"/>
      <c r="S1" s="2"/>
      <c r="T1" s="24"/>
      <c r="U1" s="6"/>
      <c r="W1" s="2"/>
      <c r="X1" s="2"/>
      <c r="Y1" s="25"/>
    </row>
    <row r="2" spans="1:25" ht="90" customHeight="1" x14ac:dyDescent="0.2">
      <c r="A2" s="44"/>
      <c r="B2" s="44"/>
      <c r="C2" s="44"/>
      <c r="D2" s="44"/>
      <c r="E2" s="44"/>
      <c r="F2" s="44"/>
      <c r="G2" s="44"/>
      <c r="H2" s="44"/>
      <c r="I2" s="44"/>
      <c r="J2" s="44"/>
      <c r="K2" s="44"/>
      <c r="L2" s="44"/>
      <c r="M2" s="44"/>
      <c r="N2" s="44"/>
      <c r="O2" s="44"/>
      <c r="P2" s="44"/>
      <c r="Q2" s="21"/>
      <c r="R2" s="14"/>
      <c r="S2" s="14"/>
      <c r="T2" s="14"/>
      <c r="U2" s="14"/>
      <c r="W2" s="14"/>
      <c r="X2" s="14"/>
      <c r="Y2" s="14"/>
    </row>
    <row r="3" spans="1:25" s="17" customFormat="1" ht="90" customHeight="1" x14ac:dyDescent="0.2">
      <c r="A3" s="45"/>
      <c r="B3" s="45" t="s">
        <v>0</v>
      </c>
      <c r="C3" s="45" t="s">
        <v>1</v>
      </c>
      <c r="D3" s="45" t="s">
        <v>2</v>
      </c>
      <c r="E3" s="45" t="s">
        <v>3</v>
      </c>
      <c r="F3" s="47" t="s">
        <v>4</v>
      </c>
      <c r="G3" s="45" t="s">
        <v>5</v>
      </c>
      <c r="H3" s="49" t="s">
        <v>25</v>
      </c>
      <c r="I3" s="41" t="s">
        <v>6</v>
      </c>
      <c r="J3" s="41" t="s">
        <v>7</v>
      </c>
      <c r="K3" s="51" t="s">
        <v>8</v>
      </c>
      <c r="L3" s="45" t="s">
        <v>9</v>
      </c>
      <c r="M3" s="53" t="s">
        <v>10</v>
      </c>
      <c r="N3" s="54"/>
      <c r="O3" s="55"/>
      <c r="P3" s="49" t="s">
        <v>11</v>
      </c>
      <c r="Q3" s="22"/>
    </row>
    <row r="4" spans="1:25" s="17" customFormat="1" ht="45.75" customHeight="1" x14ac:dyDescent="0.2">
      <c r="A4" s="46"/>
      <c r="B4" s="46"/>
      <c r="C4" s="46"/>
      <c r="D4" s="46"/>
      <c r="E4" s="46"/>
      <c r="F4" s="48"/>
      <c r="G4" s="46"/>
      <c r="H4" s="50"/>
      <c r="I4" s="42"/>
      <c r="J4" s="42"/>
      <c r="K4" s="52"/>
      <c r="L4" s="46"/>
      <c r="M4" s="40" t="s">
        <v>12</v>
      </c>
      <c r="N4" s="40" t="s">
        <v>13</v>
      </c>
      <c r="O4" s="40" t="s">
        <v>14</v>
      </c>
      <c r="P4" s="56"/>
      <c r="Q4" s="22"/>
    </row>
    <row r="5" spans="1:25" s="17" customFormat="1" ht="147" customHeight="1" x14ac:dyDescent="0.2">
      <c r="A5" s="32">
        <v>1</v>
      </c>
      <c r="B5" s="33" t="s">
        <v>26</v>
      </c>
      <c r="C5" s="26" t="s">
        <v>15</v>
      </c>
      <c r="D5" s="34">
        <v>45474</v>
      </c>
      <c r="E5" s="33" t="s">
        <v>27</v>
      </c>
      <c r="F5" s="35" t="s">
        <v>28</v>
      </c>
      <c r="G5" s="33" t="s">
        <v>29</v>
      </c>
      <c r="H5" s="33" t="s">
        <v>30</v>
      </c>
      <c r="I5" s="36">
        <v>1584000</v>
      </c>
      <c r="J5" s="36">
        <v>1584000</v>
      </c>
      <c r="K5" s="27">
        <f>ROUNDDOWN(J5/I5,3)</f>
        <v>1</v>
      </c>
      <c r="L5" s="37" t="s">
        <v>17</v>
      </c>
      <c r="M5" s="37" t="s">
        <v>17</v>
      </c>
      <c r="N5" s="37" t="s">
        <v>17</v>
      </c>
      <c r="O5" s="37" t="s">
        <v>17</v>
      </c>
      <c r="P5" s="38" t="s">
        <v>16</v>
      </c>
      <c r="Q5" s="22"/>
    </row>
    <row r="6" spans="1:25" s="17" customFormat="1" ht="99.75" customHeight="1" x14ac:dyDescent="0.2">
      <c r="A6" s="32">
        <v>2</v>
      </c>
      <c r="B6" s="33" t="s">
        <v>31</v>
      </c>
      <c r="C6" s="26" t="s">
        <v>15</v>
      </c>
      <c r="D6" s="34">
        <v>45475</v>
      </c>
      <c r="E6" s="33" t="s">
        <v>32</v>
      </c>
      <c r="F6" s="35" t="s">
        <v>33</v>
      </c>
      <c r="G6" s="33" t="s">
        <v>34</v>
      </c>
      <c r="H6" s="33" t="s">
        <v>35</v>
      </c>
      <c r="I6" s="36">
        <v>790057020</v>
      </c>
      <c r="J6" s="36">
        <v>790057020</v>
      </c>
      <c r="K6" s="27">
        <f>ROUNDDOWN(J6/I6,3)</f>
        <v>1</v>
      </c>
      <c r="L6" s="37" t="s">
        <v>17</v>
      </c>
      <c r="M6" s="37" t="s">
        <v>17</v>
      </c>
      <c r="N6" s="37" t="s">
        <v>17</v>
      </c>
      <c r="O6" s="37" t="s">
        <v>17</v>
      </c>
      <c r="P6" s="38" t="s">
        <v>16</v>
      </c>
      <c r="Q6" s="22"/>
    </row>
    <row r="7" spans="1:25" s="17" customFormat="1" ht="99.75" customHeight="1" x14ac:dyDescent="0.2">
      <c r="A7" s="32">
        <v>3</v>
      </c>
      <c r="B7" s="33" t="s">
        <v>36</v>
      </c>
      <c r="C7" s="26" t="s">
        <v>19</v>
      </c>
      <c r="D7" s="34">
        <v>45475</v>
      </c>
      <c r="E7" s="33" t="s">
        <v>37</v>
      </c>
      <c r="F7" s="35" t="s">
        <v>38</v>
      </c>
      <c r="G7" s="33" t="s">
        <v>39</v>
      </c>
      <c r="H7" s="33" t="s">
        <v>40</v>
      </c>
      <c r="I7" s="36">
        <v>9803700</v>
      </c>
      <c r="J7" s="36">
        <v>9758100</v>
      </c>
      <c r="K7" s="27">
        <f t="shared" ref="K7:K41" si="0">ROUNDDOWN(J7/I7,3)</f>
        <v>0.995</v>
      </c>
      <c r="L7" s="37" t="s">
        <v>17</v>
      </c>
      <c r="M7" s="37" t="s">
        <v>17</v>
      </c>
      <c r="N7" s="37" t="s">
        <v>17</v>
      </c>
      <c r="O7" s="37" t="s">
        <v>17</v>
      </c>
      <c r="P7" s="38" t="s">
        <v>16</v>
      </c>
      <c r="Q7" s="22"/>
    </row>
    <row r="8" spans="1:25" s="17" customFormat="1" ht="99.75" customHeight="1" x14ac:dyDescent="0.2">
      <c r="A8" s="32">
        <v>4</v>
      </c>
      <c r="B8" s="33" t="s">
        <v>41</v>
      </c>
      <c r="C8" s="26" t="s">
        <v>15</v>
      </c>
      <c r="D8" s="34">
        <v>45476</v>
      </c>
      <c r="E8" s="33" t="s">
        <v>42</v>
      </c>
      <c r="F8" s="35" t="s">
        <v>43</v>
      </c>
      <c r="G8" s="33" t="s">
        <v>44</v>
      </c>
      <c r="H8" s="33" t="s">
        <v>45</v>
      </c>
      <c r="I8" s="36">
        <v>3080000</v>
      </c>
      <c r="J8" s="36">
        <v>3080000</v>
      </c>
      <c r="K8" s="27">
        <f t="shared" si="0"/>
        <v>1</v>
      </c>
      <c r="L8" s="37" t="s">
        <v>17</v>
      </c>
      <c r="M8" s="37" t="s">
        <v>17</v>
      </c>
      <c r="N8" s="37" t="s">
        <v>17</v>
      </c>
      <c r="O8" s="37" t="s">
        <v>17</v>
      </c>
      <c r="P8" s="38" t="s">
        <v>16</v>
      </c>
      <c r="Q8" s="22"/>
    </row>
    <row r="9" spans="1:25" s="17" customFormat="1" ht="99.75" customHeight="1" x14ac:dyDescent="0.2">
      <c r="A9" s="32">
        <v>5</v>
      </c>
      <c r="B9" s="33" t="s">
        <v>46</v>
      </c>
      <c r="C9" s="26" t="s">
        <v>15</v>
      </c>
      <c r="D9" s="34">
        <v>45477</v>
      </c>
      <c r="E9" s="33" t="s">
        <v>47</v>
      </c>
      <c r="F9" s="35" t="s">
        <v>48</v>
      </c>
      <c r="G9" s="33" t="s">
        <v>49</v>
      </c>
      <c r="H9" s="33" t="s">
        <v>40</v>
      </c>
      <c r="I9" s="36">
        <v>426808000</v>
      </c>
      <c r="J9" s="36">
        <v>424790520</v>
      </c>
      <c r="K9" s="27">
        <f t="shared" si="0"/>
        <v>0.995</v>
      </c>
      <c r="L9" s="37" t="s">
        <v>17</v>
      </c>
      <c r="M9" s="37" t="s">
        <v>17</v>
      </c>
      <c r="N9" s="37" t="s">
        <v>17</v>
      </c>
      <c r="O9" s="37" t="s">
        <v>17</v>
      </c>
      <c r="P9" s="38" t="s">
        <v>16</v>
      </c>
      <c r="Q9" s="22"/>
    </row>
    <row r="10" spans="1:25" s="17" customFormat="1" ht="99.75" customHeight="1" x14ac:dyDescent="0.2">
      <c r="A10" s="32">
        <v>6</v>
      </c>
      <c r="B10" s="33" t="s">
        <v>50</v>
      </c>
      <c r="C10" s="26" t="s">
        <v>15</v>
      </c>
      <c r="D10" s="34">
        <v>45477</v>
      </c>
      <c r="E10" s="33" t="s">
        <v>51</v>
      </c>
      <c r="F10" s="35" t="s">
        <v>52</v>
      </c>
      <c r="G10" s="33" t="s">
        <v>53</v>
      </c>
      <c r="H10" s="33" t="s">
        <v>54</v>
      </c>
      <c r="I10" s="36">
        <v>4950000</v>
      </c>
      <c r="J10" s="36">
        <v>4950000</v>
      </c>
      <c r="K10" s="27">
        <f t="shared" si="0"/>
        <v>1</v>
      </c>
      <c r="L10" s="37" t="s">
        <v>17</v>
      </c>
      <c r="M10" s="37" t="s">
        <v>17</v>
      </c>
      <c r="N10" s="37" t="s">
        <v>17</v>
      </c>
      <c r="O10" s="37" t="s">
        <v>17</v>
      </c>
      <c r="P10" s="38" t="s">
        <v>16</v>
      </c>
      <c r="Q10" s="22"/>
    </row>
    <row r="11" spans="1:25" s="17" customFormat="1" ht="99.75" customHeight="1" x14ac:dyDescent="0.2">
      <c r="A11" s="32">
        <v>7</v>
      </c>
      <c r="B11" s="33" t="s">
        <v>55</v>
      </c>
      <c r="C11" s="26" t="s">
        <v>15</v>
      </c>
      <c r="D11" s="34">
        <v>45477</v>
      </c>
      <c r="E11" s="33" t="s">
        <v>56</v>
      </c>
      <c r="F11" s="35" t="s">
        <v>57</v>
      </c>
      <c r="G11" s="33" t="s">
        <v>58</v>
      </c>
      <c r="H11" s="33" t="s">
        <v>45</v>
      </c>
      <c r="I11" s="36">
        <v>3970000</v>
      </c>
      <c r="J11" s="36">
        <v>3970000</v>
      </c>
      <c r="K11" s="27">
        <f t="shared" si="0"/>
        <v>1</v>
      </c>
      <c r="L11" s="37" t="s">
        <v>17</v>
      </c>
      <c r="M11" s="37" t="s">
        <v>17</v>
      </c>
      <c r="N11" s="37" t="s">
        <v>17</v>
      </c>
      <c r="O11" s="37" t="s">
        <v>17</v>
      </c>
      <c r="P11" s="38" t="s">
        <v>16</v>
      </c>
      <c r="Q11" s="22"/>
    </row>
    <row r="12" spans="1:25" s="17" customFormat="1" ht="99.75" customHeight="1" x14ac:dyDescent="0.2">
      <c r="A12" s="32">
        <v>8</v>
      </c>
      <c r="B12" s="33" t="s">
        <v>59</v>
      </c>
      <c r="C12" s="26" t="s">
        <v>15</v>
      </c>
      <c r="D12" s="34">
        <v>45477</v>
      </c>
      <c r="E12" s="33" t="s">
        <v>60</v>
      </c>
      <c r="F12" s="35" t="s">
        <v>61</v>
      </c>
      <c r="G12" s="33" t="s">
        <v>62</v>
      </c>
      <c r="H12" s="33" t="s">
        <v>63</v>
      </c>
      <c r="I12" s="36">
        <v>1829152</v>
      </c>
      <c r="J12" s="36">
        <v>1829152</v>
      </c>
      <c r="K12" s="27">
        <f t="shared" si="0"/>
        <v>1</v>
      </c>
      <c r="L12" s="37" t="s">
        <v>17</v>
      </c>
      <c r="M12" s="37" t="s">
        <v>17</v>
      </c>
      <c r="N12" s="37" t="s">
        <v>17</v>
      </c>
      <c r="O12" s="37" t="s">
        <v>17</v>
      </c>
      <c r="P12" s="38" t="s">
        <v>16</v>
      </c>
      <c r="Q12" s="22"/>
    </row>
    <row r="13" spans="1:25" s="17" customFormat="1" ht="99.75" customHeight="1" x14ac:dyDescent="0.2">
      <c r="A13" s="32">
        <v>9</v>
      </c>
      <c r="B13" s="33" t="s">
        <v>64</v>
      </c>
      <c r="C13" s="26" t="s">
        <v>19</v>
      </c>
      <c r="D13" s="34">
        <v>45478</v>
      </c>
      <c r="E13" s="33" t="s">
        <v>27</v>
      </c>
      <c r="F13" s="35" t="s">
        <v>65</v>
      </c>
      <c r="G13" s="33" t="s">
        <v>29</v>
      </c>
      <c r="H13" s="33" t="s">
        <v>45</v>
      </c>
      <c r="I13" s="36">
        <v>1285900</v>
      </c>
      <c r="J13" s="36">
        <v>1285900</v>
      </c>
      <c r="K13" s="27">
        <f t="shared" si="0"/>
        <v>1</v>
      </c>
      <c r="L13" s="37" t="s">
        <v>17</v>
      </c>
      <c r="M13" s="37" t="s">
        <v>17</v>
      </c>
      <c r="N13" s="37" t="s">
        <v>17</v>
      </c>
      <c r="O13" s="37" t="s">
        <v>17</v>
      </c>
      <c r="P13" s="38" t="s">
        <v>16</v>
      </c>
      <c r="Q13" s="22"/>
    </row>
    <row r="14" spans="1:25" s="17" customFormat="1" ht="99.75" customHeight="1" x14ac:dyDescent="0.2">
      <c r="A14" s="32">
        <v>10</v>
      </c>
      <c r="B14" s="33" t="s">
        <v>66</v>
      </c>
      <c r="C14" s="26" t="s">
        <v>15</v>
      </c>
      <c r="D14" s="34">
        <v>45481</v>
      </c>
      <c r="E14" s="33" t="s">
        <v>67</v>
      </c>
      <c r="F14" s="35" t="s">
        <v>68</v>
      </c>
      <c r="G14" s="33" t="s">
        <v>69</v>
      </c>
      <c r="H14" s="33" t="s">
        <v>45</v>
      </c>
      <c r="I14" s="36">
        <v>16438000</v>
      </c>
      <c r="J14" s="36">
        <v>16438000</v>
      </c>
      <c r="K14" s="27">
        <f t="shared" si="0"/>
        <v>1</v>
      </c>
      <c r="L14" s="37" t="s">
        <v>17</v>
      </c>
      <c r="M14" s="37" t="s">
        <v>17</v>
      </c>
      <c r="N14" s="37" t="s">
        <v>17</v>
      </c>
      <c r="O14" s="37" t="s">
        <v>17</v>
      </c>
      <c r="P14" s="38" t="s">
        <v>16</v>
      </c>
      <c r="Q14" s="22"/>
    </row>
    <row r="15" spans="1:25" s="17" customFormat="1" ht="99.75" customHeight="1" x14ac:dyDescent="0.2">
      <c r="A15" s="32">
        <v>11</v>
      </c>
      <c r="B15" s="33" t="s">
        <v>70</v>
      </c>
      <c r="C15" s="26" t="s">
        <v>15</v>
      </c>
      <c r="D15" s="34">
        <v>45481</v>
      </c>
      <c r="E15" s="33" t="s">
        <v>71</v>
      </c>
      <c r="F15" s="35" t="s">
        <v>72</v>
      </c>
      <c r="G15" s="33" t="s">
        <v>73</v>
      </c>
      <c r="H15" s="33" t="s">
        <v>74</v>
      </c>
      <c r="I15" s="36">
        <v>11060000</v>
      </c>
      <c r="J15" s="36">
        <v>11054571</v>
      </c>
      <c r="K15" s="27">
        <f t="shared" si="0"/>
        <v>0.999</v>
      </c>
      <c r="L15" s="38">
        <v>0</v>
      </c>
      <c r="M15" s="38" t="s">
        <v>75</v>
      </c>
      <c r="N15" s="38" t="s">
        <v>76</v>
      </c>
      <c r="O15" s="39">
        <v>1</v>
      </c>
      <c r="P15" s="38" t="s">
        <v>16</v>
      </c>
      <c r="Q15" s="22"/>
    </row>
    <row r="16" spans="1:25" s="17" customFormat="1" ht="99.75" customHeight="1" x14ac:dyDescent="0.2">
      <c r="A16" s="32">
        <v>12</v>
      </c>
      <c r="B16" s="33" t="s">
        <v>77</v>
      </c>
      <c r="C16" s="26" t="s">
        <v>15</v>
      </c>
      <c r="D16" s="34">
        <v>45482</v>
      </c>
      <c r="E16" s="33" t="s">
        <v>78</v>
      </c>
      <c r="F16" s="35" t="s">
        <v>79</v>
      </c>
      <c r="G16" s="33" t="s">
        <v>80</v>
      </c>
      <c r="H16" s="33" t="s">
        <v>40</v>
      </c>
      <c r="I16" s="36">
        <v>46799000</v>
      </c>
      <c r="J16" s="36">
        <v>46795320</v>
      </c>
      <c r="K16" s="27">
        <f t="shared" si="0"/>
        <v>0.999</v>
      </c>
      <c r="L16" s="37" t="s">
        <v>17</v>
      </c>
      <c r="M16" s="37" t="s">
        <v>17</v>
      </c>
      <c r="N16" s="37" t="s">
        <v>17</v>
      </c>
      <c r="O16" s="37" t="s">
        <v>17</v>
      </c>
      <c r="P16" s="38" t="s">
        <v>18</v>
      </c>
      <c r="Q16" s="22"/>
    </row>
    <row r="17" spans="1:17" s="17" customFormat="1" ht="99.75" customHeight="1" x14ac:dyDescent="0.2">
      <c r="A17" s="32">
        <v>13</v>
      </c>
      <c r="B17" s="33" t="s">
        <v>81</v>
      </c>
      <c r="C17" s="26" t="s">
        <v>15</v>
      </c>
      <c r="D17" s="34">
        <v>45482</v>
      </c>
      <c r="E17" s="33" t="s">
        <v>82</v>
      </c>
      <c r="F17" s="35" t="s">
        <v>83</v>
      </c>
      <c r="G17" s="33" t="s">
        <v>84</v>
      </c>
      <c r="H17" s="33" t="s">
        <v>40</v>
      </c>
      <c r="I17" s="36">
        <v>11660000</v>
      </c>
      <c r="J17" s="36">
        <v>11660000</v>
      </c>
      <c r="K17" s="27">
        <f t="shared" si="0"/>
        <v>1</v>
      </c>
      <c r="L17" s="37" t="s">
        <v>17</v>
      </c>
      <c r="M17" s="37" t="s">
        <v>17</v>
      </c>
      <c r="N17" s="37" t="s">
        <v>17</v>
      </c>
      <c r="O17" s="37" t="s">
        <v>17</v>
      </c>
      <c r="P17" s="38" t="s">
        <v>16</v>
      </c>
      <c r="Q17" s="22"/>
    </row>
    <row r="18" spans="1:17" s="17" customFormat="1" ht="147" customHeight="1" x14ac:dyDescent="0.2">
      <c r="A18" s="32">
        <v>14</v>
      </c>
      <c r="B18" s="33" t="s">
        <v>85</v>
      </c>
      <c r="C18" s="26" t="s">
        <v>15</v>
      </c>
      <c r="D18" s="34">
        <v>45482</v>
      </c>
      <c r="E18" s="33" t="s">
        <v>27</v>
      </c>
      <c r="F18" s="35" t="s">
        <v>65</v>
      </c>
      <c r="G18" s="33" t="s">
        <v>29</v>
      </c>
      <c r="H18" s="33" t="s">
        <v>30</v>
      </c>
      <c r="I18" s="36">
        <v>5973000</v>
      </c>
      <c r="J18" s="36">
        <v>5973000</v>
      </c>
      <c r="K18" s="27">
        <f t="shared" si="0"/>
        <v>1</v>
      </c>
      <c r="L18" s="37" t="s">
        <v>17</v>
      </c>
      <c r="M18" s="37" t="s">
        <v>17</v>
      </c>
      <c r="N18" s="37" t="s">
        <v>17</v>
      </c>
      <c r="O18" s="37" t="s">
        <v>17</v>
      </c>
      <c r="P18" s="38" t="s">
        <v>16</v>
      </c>
      <c r="Q18" s="22"/>
    </row>
    <row r="19" spans="1:17" s="17" customFormat="1" ht="99.75" customHeight="1" x14ac:dyDescent="0.2">
      <c r="A19" s="32">
        <v>15</v>
      </c>
      <c r="B19" s="33" t="s">
        <v>86</v>
      </c>
      <c r="C19" s="26" t="s">
        <v>15</v>
      </c>
      <c r="D19" s="34">
        <v>45482</v>
      </c>
      <c r="E19" s="33" t="s">
        <v>87</v>
      </c>
      <c r="F19" s="35" t="s">
        <v>88</v>
      </c>
      <c r="G19" s="33" t="s">
        <v>89</v>
      </c>
      <c r="H19" s="33" t="s">
        <v>40</v>
      </c>
      <c r="I19" s="36">
        <v>7531800</v>
      </c>
      <c r="J19" s="36">
        <v>4865200</v>
      </c>
      <c r="K19" s="27">
        <f t="shared" si="0"/>
        <v>0.64500000000000002</v>
      </c>
      <c r="L19" s="37" t="s">
        <v>17</v>
      </c>
      <c r="M19" s="37" t="s">
        <v>17</v>
      </c>
      <c r="N19" s="37" t="s">
        <v>17</v>
      </c>
      <c r="O19" s="37" t="s">
        <v>17</v>
      </c>
      <c r="P19" s="38" t="s">
        <v>16</v>
      </c>
      <c r="Q19" s="22"/>
    </row>
    <row r="20" spans="1:17" s="17" customFormat="1" ht="99.75" customHeight="1" x14ac:dyDescent="0.2">
      <c r="A20" s="32">
        <v>16</v>
      </c>
      <c r="B20" s="33" t="s">
        <v>151</v>
      </c>
      <c r="C20" s="26" t="s">
        <v>15</v>
      </c>
      <c r="D20" s="34">
        <v>45483</v>
      </c>
      <c r="E20" s="33" t="s">
        <v>152</v>
      </c>
      <c r="F20" s="35" t="s">
        <v>153</v>
      </c>
      <c r="G20" s="33" t="s">
        <v>154</v>
      </c>
      <c r="H20" s="33" t="s">
        <v>155</v>
      </c>
      <c r="I20" s="36">
        <v>331287000</v>
      </c>
      <c r="J20" s="36">
        <v>330818909</v>
      </c>
      <c r="K20" s="27">
        <f t="shared" si="0"/>
        <v>0.998</v>
      </c>
      <c r="L20" s="37" t="s">
        <v>17</v>
      </c>
      <c r="M20" s="37" t="s">
        <v>17</v>
      </c>
      <c r="N20" s="37" t="s">
        <v>17</v>
      </c>
      <c r="O20" s="37" t="s">
        <v>17</v>
      </c>
      <c r="P20" s="38"/>
      <c r="Q20" s="22"/>
    </row>
    <row r="21" spans="1:17" s="17" customFormat="1" ht="99.75" customHeight="1" x14ac:dyDescent="0.2">
      <c r="A21" s="32">
        <v>17</v>
      </c>
      <c r="B21" s="33" t="s">
        <v>90</v>
      </c>
      <c r="C21" s="26" t="s">
        <v>15</v>
      </c>
      <c r="D21" s="34">
        <v>45483</v>
      </c>
      <c r="E21" s="33" t="s">
        <v>91</v>
      </c>
      <c r="F21" s="35" t="s">
        <v>92</v>
      </c>
      <c r="G21" s="33" t="s">
        <v>93</v>
      </c>
      <c r="H21" s="33" t="s">
        <v>63</v>
      </c>
      <c r="I21" s="36">
        <v>22822800</v>
      </c>
      <c r="J21" s="36">
        <v>22822800</v>
      </c>
      <c r="K21" s="27">
        <f t="shared" si="0"/>
        <v>1</v>
      </c>
      <c r="L21" s="37" t="s">
        <v>17</v>
      </c>
      <c r="M21" s="37" t="s">
        <v>17</v>
      </c>
      <c r="N21" s="37" t="s">
        <v>17</v>
      </c>
      <c r="O21" s="37" t="s">
        <v>17</v>
      </c>
      <c r="P21" s="38" t="s">
        <v>16</v>
      </c>
      <c r="Q21" s="22"/>
    </row>
    <row r="22" spans="1:17" s="17" customFormat="1" ht="99.75" customHeight="1" x14ac:dyDescent="0.2">
      <c r="A22" s="32">
        <v>18</v>
      </c>
      <c r="B22" s="33" t="s">
        <v>94</v>
      </c>
      <c r="C22" s="26" t="s">
        <v>15</v>
      </c>
      <c r="D22" s="34">
        <v>45483</v>
      </c>
      <c r="E22" s="33" t="s">
        <v>95</v>
      </c>
      <c r="F22" s="35" t="s">
        <v>96</v>
      </c>
      <c r="G22" s="33" t="s">
        <v>97</v>
      </c>
      <c r="H22" s="33" t="s">
        <v>63</v>
      </c>
      <c r="I22" s="36">
        <v>1529000</v>
      </c>
      <c r="J22" s="36">
        <v>1529000</v>
      </c>
      <c r="K22" s="27">
        <f t="shared" si="0"/>
        <v>1</v>
      </c>
      <c r="L22" s="37" t="s">
        <v>17</v>
      </c>
      <c r="M22" s="37" t="s">
        <v>17</v>
      </c>
      <c r="N22" s="37" t="s">
        <v>17</v>
      </c>
      <c r="O22" s="37" t="s">
        <v>17</v>
      </c>
      <c r="P22" s="38" t="s">
        <v>16</v>
      </c>
      <c r="Q22" s="22"/>
    </row>
    <row r="23" spans="1:17" s="17" customFormat="1" ht="99.75" customHeight="1" x14ac:dyDescent="0.2">
      <c r="A23" s="32">
        <v>19</v>
      </c>
      <c r="B23" s="33" t="s">
        <v>98</v>
      </c>
      <c r="C23" s="26" t="s">
        <v>15</v>
      </c>
      <c r="D23" s="34">
        <v>45485</v>
      </c>
      <c r="E23" s="33" t="s">
        <v>99</v>
      </c>
      <c r="F23" s="35" t="s">
        <v>100</v>
      </c>
      <c r="G23" s="33" t="s">
        <v>101</v>
      </c>
      <c r="H23" s="33" t="s">
        <v>40</v>
      </c>
      <c r="I23" s="36">
        <v>115000000</v>
      </c>
      <c r="J23" s="36">
        <v>114994000</v>
      </c>
      <c r="K23" s="27">
        <f t="shared" si="0"/>
        <v>0.999</v>
      </c>
      <c r="L23" s="37" t="s">
        <v>17</v>
      </c>
      <c r="M23" s="37" t="s">
        <v>17</v>
      </c>
      <c r="N23" s="37" t="s">
        <v>17</v>
      </c>
      <c r="O23" s="37" t="s">
        <v>17</v>
      </c>
      <c r="P23" s="38" t="s">
        <v>16</v>
      </c>
      <c r="Q23" s="22"/>
    </row>
    <row r="24" spans="1:17" s="17" customFormat="1" ht="99.75" customHeight="1" x14ac:dyDescent="0.2">
      <c r="A24" s="32">
        <v>20</v>
      </c>
      <c r="B24" s="33" t="s">
        <v>102</v>
      </c>
      <c r="C24" s="26" t="s">
        <v>19</v>
      </c>
      <c r="D24" s="34">
        <v>45485</v>
      </c>
      <c r="E24" s="33" t="s">
        <v>103</v>
      </c>
      <c r="F24" s="35" t="s">
        <v>104</v>
      </c>
      <c r="G24" s="33" t="s">
        <v>105</v>
      </c>
      <c r="H24" s="33" t="s">
        <v>106</v>
      </c>
      <c r="I24" s="36">
        <v>21695850</v>
      </c>
      <c r="J24" s="36">
        <v>21407760</v>
      </c>
      <c r="K24" s="27">
        <f t="shared" si="0"/>
        <v>0.98599999999999999</v>
      </c>
      <c r="L24" s="37" t="s">
        <v>17</v>
      </c>
      <c r="M24" s="37" t="s">
        <v>17</v>
      </c>
      <c r="N24" s="37" t="s">
        <v>17</v>
      </c>
      <c r="O24" s="37" t="s">
        <v>17</v>
      </c>
      <c r="P24" s="38" t="s">
        <v>107</v>
      </c>
      <c r="Q24" s="22"/>
    </row>
    <row r="25" spans="1:17" s="17" customFormat="1" ht="99.75" customHeight="1" x14ac:dyDescent="0.2">
      <c r="A25" s="32">
        <v>21</v>
      </c>
      <c r="B25" s="33" t="s">
        <v>108</v>
      </c>
      <c r="C25" s="26" t="s">
        <v>15</v>
      </c>
      <c r="D25" s="34">
        <v>45489</v>
      </c>
      <c r="E25" s="33" t="s">
        <v>109</v>
      </c>
      <c r="F25" s="35" t="s">
        <v>110</v>
      </c>
      <c r="G25" s="33" t="s">
        <v>111</v>
      </c>
      <c r="H25" s="33" t="s">
        <v>35</v>
      </c>
      <c r="I25" s="36">
        <v>65890000</v>
      </c>
      <c r="J25" s="36">
        <v>65890000</v>
      </c>
      <c r="K25" s="27">
        <f t="shared" si="0"/>
        <v>1</v>
      </c>
      <c r="L25" s="37" t="s">
        <v>17</v>
      </c>
      <c r="M25" s="37" t="s">
        <v>17</v>
      </c>
      <c r="N25" s="37" t="s">
        <v>17</v>
      </c>
      <c r="O25" s="37" t="s">
        <v>17</v>
      </c>
      <c r="P25" s="38" t="s">
        <v>16</v>
      </c>
      <c r="Q25" s="22"/>
    </row>
    <row r="26" spans="1:17" s="17" customFormat="1" ht="99.75" customHeight="1" x14ac:dyDescent="0.2">
      <c r="A26" s="32">
        <v>22</v>
      </c>
      <c r="B26" s="33" t="s">
        <v>112</v>
      </c>
      <c r="C26" s="26" t="s">
        <v>15</v>
      </c>
      <c r="D26" s="34">
        <v>45489</v>
      </c>
      <c r="E26" s="33" t="s">
        <v>27</v>
      </c>
      <c r="F26" s="35" t="s">
        <v>65</v>
      </c>
      <c r="G26" s="33" t="s">
        <v>29</v>
      </c>
      <c r="H26" s="33" t="s">
        <v>45</v>
      </c>
      <c r="I26" s="36">
        <v>1215500</v>
      </c>
      <c r="J26" s="36">
        <v>1215500</v>
      </c>
      <c r="K26" s="27">
        <f t="shared" si="0"/>
        <v>1</v>
      </c>
      <c r="L26" s="37" t="s">
        <v>17</v>
      </c>
      <c r="M26" s="37" t="s">
        <v>17</v>
      </c>
      <c r="N26" s="37" t="s">
        <v>17</v>
      </c>
      <c r="O26" s="37" t="s">
        <v>17</v>
      </c>
      <c r="P26" s="38"/>
      <c r="Q26" s="22"/>
    </row>
    <row r="27" spans="1:17" s="17" customFormat="1" ht="99.75" customHeight="1" x14ac:dyDescent="0.2">
      <c r="A27" s="32">
        <v>23</v>
      </c>
      <c r="B27" s="33" t="s">
        <v>113</v>
      </c>
      <c r="C27" s="26" t="s">
        <v>15</v>
      </c>
      <c r="D27" s="34">
        <v>45491</v>
      </c>
      <c r="E27" s="33" t="s">
        <v>71</v>
      </c>
      <c r="F27" s="35" t="s">
        <v>72</v>
      </c>
      <c r="G27" s="33" t="s">
        <v>73</v>
      </c>
      <c r="H27" s="33" t="s">
        <v>74</v>
      </c>
      <c r="I27" s="36">
        <v>17230000</v>
      </c>
      <c r="J27" s="36">
        <v>17229300</v>
      </c>
      <c r="K27" s="27">
        <f t="shared" si="0"/>
        <v>0.999</v>
      </c>
      <c r="L27" s="38">
        <v>0</v>
      </c>
      <c r="M27" s="38" t="s">
        <v>75</v>
      </c>
      <c r="N27" s="38" t="s">
        <v>76</v>
      </c>
      <c r="O27" s="39">
        <v>1</v>
      </c>
      <c r="P27" s="38" t="s">
        <v>16</v>
      </c>
      <c r="Q27" s="22"/>
    </row>
    <row r="28" spans="1:17" s="17" customFormat="1" ht="99.75" customHeight="1" x14ac:dyDescent="0.2">
      <c r="A28" s="32">
        <v>24</v>
      </c>
      <c r="B28" s="33" t="s">
        <v>114</v>
      </c>
      <c r="C28" s="26" t="s">
        <v>15</v>
      </c>
      <c r="D28" s="34">
        <v>45491</v>
      </c>
      <c r="E28" s="33" t="s">
        <v>20</v>
      </c>
      <c r="F28" s="35" t="s">
        <v>21</v>
      </c>
      <c r="G28" s="33" t="s">
        <v>22</v>
      </c>
      <c r="H28" s="33" t="s">
        <v>45</v>
      </c>
      <c r="I28" s="36">
        <v>2734908</v>
      </c>
      <c r="J28" s="36">
        <v>2734908</v>
      </c>
      <c r="K28" s="27">
        <f t="shared" si="0"/>
        <v>1</v>
      </c>
      <c r="L28" s="37" t="s">
        <v>17</v>
      </c>
      <c r="M28" s="37" t="s">
        <v>17</v>
      </c>
      <c r="N28" s="37" t="s">
        <v>17</v>
      </c>
      <c r="O28" s="37" t="s">
        <v>17</v>
      </c>
      <c r="P28" s="38" t="s">
        <v>16</v>
      </c>
      <c r="Q28" s="22"/>
    </row>
    <row r="29" spans="1:17" s="17" customFormat="1" ht="99.75" customHeight="1" x14ac:dyDescent="0.2">
      <c r="A29" s="32">
        <v>25</v>
      </c>
      <c r="B29" s="33" t="s">
        <v>115</v>
      </c>
      <c r="C29" s="26" t="s">
        <v>15</v>
      </c>
      <c r="D29" s="34">
        <v>45491</v>
      </c>
      <c r="E29" s="33" t="s">
        <v>20</v>
      </c>
      <c r="F29" s="35" t="s">
        <v>21</v>
      </c>
      <c r="G29" s="33" t="s">
        <v>22</v>
      </c>
      <c r="H29" s="33" t="s">
        <v>63</v>
      </c>
      <c r="I29" s="36">
        <v>1864390</v>
      </c>
      <c r="J29" s="36">
        <v>1864390</v>
      </c>
      <c r="K29" s="27">
        <f t="shared" si="0"/>
        <v>1</v>
      </c>
      <c r="L29" s="37" t="s">
        <v>17</v>
      </c>
      <c r="M29" s="37" t="s">
        <v>17</v>
      </c>
      <c r="N29" s="37" t="s">
        <v>17</v>
      </c>
      <c r="O29" s="37" t="s">
        <v>17</v>
      </c>
      <c r="P29" s="38" t="s">
        <v>16</v>
      </c>
      <c r="Q29" s="22"/>
    </row>
    <row r="30" spans="1:17" s="17" customFormat="1" ht="99.75" customHeight="1" x14ac:dyDescent="0.2">
      <c r="A30" s="32">
        <v>26</v>
      </c>
      <c r="B30" s="33" t="s">
        <v>116</v>
      </c>
      <c r="C30" s="26" t="s">
        <v>15</v>
      </c>
      <c r="D30" s="34">
        <v>45492</v>
      </c>
      <c r="E30" s="33" t="s">
        <v>27</v>
      </c>
      <c r="F30" s="35" t="s">
        <v>65</v>
      </c>
      <c r="G30" s="33" t="s">
        <v>29</v>
      </c>
      <c r="H30" s="33" t="s">
        <v>63</v>
      </c>
      <c r="I30" s="36">
        <v>1976700</v>
      </c>
      <c r="J30" s="36">
        <v>1976700</v>
      </c>
      <c r="K30" s="27">
        <f t="shared" si="0"/>
        <v>1</v>
      </c>
      <c r="L30" s="37" t="s">
        <v>17</v>
      </c>
      <c r="M30" s="37" t="s">
        <v>17</v>
      </c>
      <c r="N30" s="37" t="s">
        <v>17</v>
      </c>
      <c r="O30" s="37" t="s">
        <v>17</v>
      </c>
      <c r="P30" s="38" t="s">
        <v>16</v>
      </c>
      <c r="Q30" s="22"/>
    </row>
    <row r="31" spans="1:17" s="17" customFormat="1" ht="159.75" customHeight="1" x14ac:dyDescent="0.2">
      <c r="A31" s="32">
        <v>27</v>
      </c>
      <c r="B31" s="33" t="s">
        <v>117</v>
      </c>
      <c r="C31" s="33" t="s">
        <v>23</v>
      </c>
      <c r="D31" s="34">
        <v>45496</v>
      </c>
      <c r="E31" s="33" t="s">
        <v>32</v>
      </c>
      <c r="F31" s="35" t="s">
        <v>33</v>
      </c>
      <c r="G31" s="33" t="s">
        <v>34</v>
      </c>
      <c r="H31" s="33" t="s">
        <v>35</v>
      </c>
      <c r="I31" s="36">
        <v>33881402</v>
      </c>
      <c r="J31" s="36">
        <v>33881402</v>
      </c>
      <c r="K31" s="27">
        <f t="shared" si="0"/>
        <v>1</v>
      </c>
      <c r="L31" s="37" t="s">
        <v>17</v>
      </c>
      <c r="M31" s="37" t="s">
        <v>17</v>
      </c>
      <c r="N31" s="37" t="s">
        <v>17</v>
      </c>
      <c r="O31" s="37" t="s">
        <v>17</v>
      </c>
      <c r="P31" s="38"/>
      <c r="Q31" s="22"/>
    </row>
    <row r="32" spans="1:17" s="17" customFormat="1" ht="99.75" customHeight="1" x14ac:dyDescent="0.2">
      <c r="A32" s="32">
        <v>28</v>
      </c>
      <c r="B32" s="33" t="s">
        <v>118</v>
      </c>
      <c r="C32" s="33" t="s">
        <v>23</v>
      </c>
      <c r="D32" s="34">
        <v>45496</v>
      </c>
      <c r="E32" s="33" t="s">
        <v>119</v>
      </c>
      <c r="F32" s="35" t="s">
        <v>120</v>
      </c>
      <c r="G32" s="33" t="s">
        <v>121</v>
      </c>
      <c r="H32" s="33" t="s">
        <v>74</v>
      </c>
      <c r="I32" s="36">
        <v>4379000</v>
      </c>
      <c r="J32" s="36">
        <v>4376622</v>
      </c>
      <c r="K32" s="27">
        <f t="shared" si="0"/>
        <v>0.999</v>
      </c>
      <c r="L32" s="38">
        <v>0</v>
      </c>
      <c r="M32" s="38" t="s">
        <v>75</v>
      </c>
      <c r="N32" s="38" t="s">
        <v>76</v>
      </c>
      <c r="O32" s="39">
        <v>1</v>
      </c>
      <c r="P32" s="38"/>
      <c r="Q32" s="22"/>
    </row>
    <row r="33" spans="1:28" s="17" customFormat="1" ht="99.75" customHeight="1" x14ac:dyDescent="0.2">
      <c r="A33" s="32">
        <v>29</v>
      </c>
      <c r="B33" s="33" t="s">
        <v>122</v>
      </c>
      <c r="C33" s="33" t="s">
        <v>23</v>
      </c>
      <c r="D33" s="34">
        <v>45496</v>
      </c>
      <c r="E33" s="33" t="s">
        <v>123</v>
      </c>
      <c r="F33" s="35" t="s">
        <v>124</v>
      </c>
      <c r="G33" s="33" t="s">
        <v>125</v>
      </c>
      <c r="H33" s="33" t="s">
        <v>40</v>
      </c>
      <c r="I33" s="36">
        <v>3122000</v>
      </c>
      <c r="J33" s="36">
        <v>3121999</v>
      </c>
      <c r="K33" s="27">
        <f t="shared" si="0"/>
        <v>0.999</v>
      </c>
      <c r="L33" s="37" t="s">
        <v>17</v>
      </c>
      <c r="M33" s="37" t="s">
        <v>17</v>
      </c>
      <c r="N33" s="37" t="s">
        <v>17</v>
      </c>
      <c r="O33" s="37" t="s">
        <v>17</v>
      </c>
      <c r="P33" s="38"/>
      <c r="Q33" s="22"/>
    </row>
    <row r="34" spans="1:28" s="17" customFormat="1" ht="99.75" customHeight="1" x14ac:dyDescent="0.2">
      <c r="A34" s="32">
        <v>30</v>
      </c>
      <c r="B34" s="33" t="s">
        <v>126</v>
      </c>
      <c r="C34" s="26" t="s">
        <v>15</v>
      </c>
      <c r="D34" s="34">
        <v>45498</v>
      </c>
      <c r="E34" s="33" t="s">
        <v>127</v>
      </c>
      <c r="F34" s="35" t="s">
        <v>128</v>
      </c>
      <c r="G34" s="33" t="s">
        <v>129</v>
      </c>
      <c r="H34" s="33" t="s">
        <v>40</v>
      </c>
      <c r="I34" s="36">
        <v>14850000</v>
      </c>
      <c r="J34" s="36">
        <v>14850000</v>
      </c>
      <c r="K34" s="27">
        <f t="shared" si="0"/>
        <v>1</v>
      </c>
      <c r="L34" s="37" t="s">
        <v>17</v>
      </c>
      <c r="M34" s="37" t="s">
        <v>17</v>
      </c>
      <c r="N34" s="37" t="s">
        <v>17</v>
      </c>
      <c r="O34" s="37" t="s">
        <v>17</v>
      </c>
      <c r="P34" s="38" t="s">
        <v>16</v>
      </c>
      <c r="Q34" s="22"/>
    </row>
    <row r="35" spans="1:28" s="17" customFormat="1" ht="99.75" customHeight="1" x14ac:dyDescent="0.2">
      <c r="A35" s="32">
        <v>31</v>
      </c>
      <c r="B35" s="33" t="s">
        <v>130</v>
      </c>
      <c r="C35" s="26" t="s">
        <v>15</v>
      </c>
      <c r="D35" s="34">
        <v>45498</v>
      </c>
      <c r="E35" s="33" t="s">
        <v>131</v>
      </c>
      <c r="F35" s="35" t="s">
        <v>132</v>
      </c>
      <c r="G35" s="33" t="s">
        <v>133</v>
      </c>
      <c r="H35" s="33" t="s">
        <v>63</v>
      </c>
      <c r="I35" s="36">
        <v>3137640</v>
      </c>
      <c r="J35" s="36">
        <v>3137640</v>
      </c>
      <c r="K35" s="27">
        <f t="shared" si="0"/>
        <v>1</v>
      </c>
      <c r="L35" s="37" t="s">
        <v>17</v>
      </c>
      <c r="M35" s="37" t="s">
        <v>17</v>
      </c>
      <c r="N35" s="37" t="s">
        <v>17</v>
      </c>
      <c r="O35" s="37" t="s">
        <v>17</v>
      </c>
      <c r="P35" s="38" t="s">
        <v>16</v>
      </c>
      <c r="Q35" s="22"/>
    </row>
    <row r="36" spans="1:28" s="17" customFormat="1" ht="99.75" customHeight="1" x14ac:dyDescent="0.2">
      <c r="A36" s="32">
        <v>32</v>
      </c>
      <c r="B36" s="33" t="s">
        <v>134</v>
      </c>
      <c r="C36" s="26" t="s">
        <v>15</v>
      </c>
      <c r="D36" s="34">
        <v>45502</v>
      </c>
      <c r="E36" s="33" t="s">
        <v>135</v>
      </c>
      <c r="F36" s="35" t="s">
        <v>136</v>
      </c>
      <c r="G36" s="33" t="s">
        <v>137</v>
      </c>
      <c r="H36" s="33" t="s">
        <v>63</v>
      </c>
      <c r="I36" s="36">
        <v>7250000</v>
      </c>
      <c r="J36" s="36">
        <v>7250000</v>
      </c>
      <c r="K36" s="27">
        <f t="shared" si="0"/>
        <v>1</v>
      </c>
      <c r="L36" s="37" t="s">
        <v>17</v>
      </c>
      <c r="M36" s="37" t="s">
        <v>17</v>
      </c>
      <c r="N36" s="37" t="s">
        <v>17</v>
      </c>
      <c r="O36" s="37" t="s">
        <v>17</v>
      </c>
      <c r="P36" s="38"/>
      <c r="Q36" s="22"/>
    </row>
    <row r="37" spans="1:28" s="17" customFormat="1" ht="99.75" customHeight="1" x14ac:dyDescent="0.2">
      <c r="A37" s="32">
        <v>33</v>
      </c>
      <c r="B37" s="33" t="s">
        <v>138</v>
      </c>
      <c r="C37" s="26" t="s">
        <v>15</v>
      </c>
      <c r="D37" s="34">
        <v>45502</v>
      </c>
      <c r="E37" s="33" t="s">
        <v>139</v>
      </c>
      <c r="F37" s="35" t="s">
        <v>140</v>
      </c>
      <c r="G37" s="33" t="s">
        <v>141</v>
      </c>
      <c r="H37" s="33" t="s">
        <v>45</v>
      </c>
      <c r="I37" s="36">
        <v>1968700</v>
      </c>
      <c r="J37" s="36">
        <v>1968700</v>
      </c>
      <c r="K37" s="27">
        <f t="shared" si="0"/>
        <v>1</v>
      </c>
      <c r="L37" s="37" t="s">
        <v>17</v>
      </c>
      <c r="M37" s="37" t="s">
        <v>17</v>
      </c>
      <c r="N37" s="37" t="s">
        <v>17</v>
      </c>
      <c r="O37" s="37" t="s">
        <v>17</v>
      </c>
      <c r="P37" s="38" t="s">
        <v>16</v>
      </c>
      <c r="Q37" s="22"/>
    </row>
    <row r="38" spans="1:28" s="17" customFormat="1" ht="99.75" customHeight="1" x14ac:dyDescent="0.2">
      <c r="A38" s="32">
        <v>34</v>
      </c>
      <c r="B38" s="33" t="s">
        <v>142</v>
      </c>
      <c r="C38" s="26" t="s">
        <v>15</v>
      </c>
      <c r="D38" s="34">
        <v>45502</v>
      </c>
      <c r="E38" s="33" t="s">
        <v>20</v>
      </c>
      <c r="F38" s="35" t="s">
        <v>21</v>
      </c>
      <c r="G38" s="33" t="s">
        <v>22</v>
      </c>
      <c r="H38" s="33" t="s">
        <v>143</v>
      </c>
      <c r="I38" s="36">
        <v>1482579</v>
      </c>
      <c r="J38" s="36">
        <v>1482579</v>
      </c>
      <c r="K38" s="27">
        <f t="shared" si="0"/>
        <v>1</v>
      </c>
      <c r="L38" s="37" t="s">
        <v>17</v>
      </c>
      <c r="M38" s="37" t="s">
        <v>17</v>
      </c>
      <c r="N38" s="37" t="s">
        <v>17</v>
      </c>
      <c r="O38" s="37" t="s">
        <v>17</v>
      </c>
      <c r="P38" s="38" t="s">
        <v>16</v>
      </c>
      <c r="Q38" s="22"/>
    </row>
    <row r="39" spans="1:28" s="17" customFormat="1" ht="99.75" customHeight="1" x14ac:dyDescent="0.2">
      <c r="A39" s="32">
        <v>35</v>
      </c>
      <c r="B39" s="33" t="s">
        <v>144</v>
      </c>
      <c r="C39" s="26" t="s">
        <v>19</v>
      </c>
      <c r="D39" s="34">
        <v>45503</v>
      </c>
      <c r="E39" s="33" t="s">
        <v>109</v>
      </c>
      <c r="F39" s="35" t="s">
        <v>110</v>
      </c>
      <c r="G39" s="33" t="s">
        <v>111</v>
      </c>
      <c r="H39" s="33" t="s">
        <v>54</v>
      </c>
      <c r="I39" s="36">
        <v>46838000</v>
      </c>
      <c r="J39" s="36">
        <v>46838000</v>
      </c>
      <c r="K39" s="27">
        <f t="shared" si="0"/>
        <v>1</v>
      </c>
      <c r="L39" s="37" t="s">
        <v>17</v>
      </c>
      <c r="M39" s="37" t="s">
        <v>17</v>
      </c>
      <c r="N39" s="37" t="s">
        <v>17</v>
      </c>
      <c r="O39" s="37" t="s">
        <v>17</v>
      </c>
      <c r="P39" s="38" t="s">
        <v>16</v>
      </c>
      <c r="Q39" s="22"/>
    </row>
    <row r="40" spans="1:28" s="17" customFormat="1" ht="99.75" customHeight="1" x14ac:dyDescent="0.2">
      <c r="A40" s="32">
        <v>36</v>
      </c>
      <c r="B40" s="33" t="s">
        <v>145</v>
      </c>
      <c r="C40" s="26" t="s">
        <v>15</v>
      </c>
      <c r="D40" s="34">
        <v>45503</v>
      </c>
      <c r="E40" s="33" t="s">
        <v>109</v>
      </c>
      <c r="F40" s="35" t="s">
        <v>110</v>
      </c>
      <c r="G40" s="33" t="s">
        <v>111</v>
      </c>
      <c r="H40" s="33" t="s">
        <v>54</v>
      </c>
      <c r="I40" s="36">
        <v>21164000</v>
      </c>
      <c r="J40" s="36">
        <v>21164000</v>
      </c>
      <c r="K40" s="27">
        <f t="shared" si="0"/>
        <v>1</v>
      </c>
      <c r="L40" s="37" t="s">
        <v>17</v>
      </c>
      <c r="M40" s="37" t="s">
        <v>17</v>
      </c>
      <c r="N40" s="37" t="s">
        <v>17</v>
      </c>
      <c r="O40" s="37" t="s">
        <v>17</v>
      </c>
      <c r="P40" s="38" t="s">
        <v>16</v>
      </c>
      <c r="Q40" s="22"/>
    </row>
    <row r="41" spans="1:28" s="17" customFormat="1" ht="99.75" customHeight="1" x14ac:dyDescent="0.2">
      <c r="A41" s="32">
        <v>37</v>
      </c>
      <c r="B41" s="33" t="s">
        <v>146</v>
      </c>
      <c r="C41" s="26" t="s">
        <v>15</v>
      </c>
      <c r="D41" s="34">
        <v>45503</v>
      </c>
      <c r="E41" s="33" t="s">
        <v>147</v>
      </c>
      <c r="F41" s="35" t="s">
        <v>148</v>
      </c>
      <c r="G41" s="33" t="s">
        <v>149</v>
      </c>
      <c r="H41" s="33" t="s">
        <v>40</v>
      </c>
      <c r="I41" s="36">
        <v>14500000</v>
      </c>
      <c r="J41" s="36">
        <v>14467750</v>
      </c>
      <c r="K41" s="27">
        <f t="shared" si="0"/>
        <v>0.997</v>
      </c>
      <c r="L41" s="37" t="s">
        <v>17</v>
      </c>
      <c r="M41" s="37" t="s">
        <v>17</v>
      </c>
      <c r="N41" s="37" t="s">
        <v>17</v>
      </c>
      <c r="O41" s="37" t="s">
        <v>17</v>
      </c>
      <c r="P41" s="38" t="s">
        <v>16</v>
      </c>
      <c r="Q41" s="22"/>
    </row>
    <row r="42" spans="1:28" s="10" customFormat="1" ht="30" customHeight="1" x14ac:dyDescent="0.2">
      <c r="A42" s="28" t="s">
        <v>150</v>
      </c>
      <c r="B42" s="29"/>
      <c r="C42" s="29"/>
      <c r="D42" s="30"/>
      <c r="E42" s="29"/>
      <c r="F42" s="31"/>
      <c r="G42" s="29"/>
      <c r="H42" s="19"/>
      <c r="I42" s="19"/>
      <c r="J42" s="19"/>
      <c r="K42" s="19"/>
      <c r="L42" s="18"/>
      <c r="M42" s="18"/>
      <c r="N42" s="18"/>
      <c r="O42" s="18"/>
      <c r="P42" s="19"/>
      <c r="Q42" s="9"/>
      <c r="S42" s="11"/>
      <c r="T42" s="12"/>
      <c r="U42" s="13"/>
      <c r="V42" s="14"/>
      <c r="W42" s="11"/>
      <c r="X42" s="11"/>
      <c r="Y42" s="15"/>
      <c r="Z42" s="14"/>
      <c r="AA42" s="14"/>
      <c r="AB42" s="14"/>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12"/>
  <conditionalFormatting sqref="K5:K41">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41">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41">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41">
    <cfRule type="expression" dxfId="2" priority="1522" stopIfTrue="1">
      <formula>#REF!=1</formula>
    </cfRule>
    <cfRule type="expression" dxfId="1" priority="1523" stopIfTrue="1">
      <formula>#REF!="随意（単価）"</formula>
    </cfRule>
    <cfRule type="expression" dxfId="0" priority="1524" stopIfTrue="1">
      <formula>$B5="秘"</formula>
    </cfRule>
  </conditionalFormatting>
  <printOptions horizontalCentered="1"/>
  <pageMargins left="0.25" right="0.25" top="0.75" bottom="0.75" header="0.3" footer="0.3"/>
  <pageSetup paperSize="8" scale="44"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202407随意契約の公表（物品役務等）</vt:lpstr>
      <vt:lpstr>'202407随意契約の公表（物品役務等）'!Print_Area</vt:lpstr>
      <vt:lpstr>'202407随意契約の公表（物品役務等）'!Print_Titles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