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s://g4lan-my.sharepoint.com/personal/e11792_open_mofa_go_jp/Documents/デスクトップ/作業フォルダー/240809/1412 公共調達の公表（令和６年６月分）の掲載及び（平成３１年６月分）の削除/"/>
    </mc:Choice>
  </mc:AlternateContent>
  <xr:revisionPtr revIDLastSave="0" documentId="13_ncr:1_{F6993EF8-FBA3-4929-A71B-2348B3D0B639}" xr6:coauthVersionLast="47" xr6:coauthVersionMax="47" xr10:uidLastSave="{00000000-0000-0000-0000-000000000000}"/>
  <bookViews>
    <workbookView xWindow="-110" yWindow="-110" windowWidth="19420" windowHeight="11620" tabRatio="732" xr2:uid="{00000000-000D-0000-FFFF-FFFF00000000}"/>
  </bookViews>
  <sheets>
    <sheet name="202406競争入札の公表（物品役務等）" sheetId="21" r:id="rId1"/>
  </sheets>
  <definedNames>
    <definedName name="_xlnm._FilterDatabase" localSheetId="0" hidden="1">'202406競争入札の公表（物品役務等）'!$B$1:$B$27</definedName>
    <definedName name="_xlnm.Print_Area" localSheetId="0">'202406競争入札の公表（物品役務等）'!$A$1:$O$28</definedName>
    <definedName name="_xlnm.Print_Titles" localSheetId="0">'202406競争入札の公表（物品役務等）'!$3:$4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21" l="1"/>
  <c r="P27" i="21"/>
  <c r="K26" i="21"/>
  <c r="K17" i="21"/>
  <c r="K16" i="21"/>
  <c r="K15" i="21"/>
  <c r="K13" i="21"/>
  <c r="K12" i="21"/>
  <c r="K11" i="21"/>
  <c r="K10" i="21"/>
  <c r="K9" i="21"/>
  <c r="K8" i="21"/>
  <c r="K7" i="21"/>
  <c r="K6" i="21"/>
  <c r="K5" i="21"/>
</calcChain>
</file>

<file path=xl/sharedStrings.xml><?xml version="1.0" encoding="utf-8"?>
<sst xmlns="http://schemas.openxmlformats.org/spreadsheetml/2006/main" count="251" uniqueCount="107">
  <si>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</si>
  <si>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3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</si>
  <si>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</si>
  <si>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</si>
  <si>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</si>
  <si>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</si>
  <si>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</si>
  <si>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</si>
  <si>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</si>
  <si>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</si>
  <si>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</si>
  <si>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</si>
  <si>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　考</t>
    <rPh sb="0" eb="1">
      <t>ソナエ</t>
    </rPh>
    <rPh sb="3" eb="4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</si>
  <si>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</si>
  <si>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</si>
  <si>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</si>
  <si>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「市民社会対日理解促進事業『日本語教師訪日研修』」業務委嘱</t>
    <rPh sb="25" eb="27">
      <t>ギョウム</t>
    </rPh>
    <rPh sb="27" eb="29">
      <t>イショク</t>
    </rPh>
    <phoneticPr fontId="9"/>
  </si>
  <si>
    <t>支出負担行為担当官
外務省大臣官房会計課長　大西　一義
東京都千代田区霞が関２－２－１</t>
    <phoneticPr fontId="3"/>
  </si>
  <si>
    <t>ヒューマンアカデミー株式会社</t>
    <phoneticPr fontId="9"/>
  </si>
  <si>
    <t>4011101055952</t>
    <phoneticPr fontId="9"/>
  </si>
  <si>
    <t>東京都新宿区西新宿７丁目５番２５号</t>
    <phoneticPr fontId="9"/>
  </si>
  <si>
    <t>一般</t>
  </si>
  <si>
    <t/>
  </si>
  <si>
    <t>－</t>
  </si>
  <si>
    <t>「歯科診療所備品」の購入</t>
  </si>
  <si>
    <t>株式会社田中歯科器械店</t>
  </si>
  <si>
    <t>9010001022471</t>
  </si>
  <si>
    <t>東京都千代田区富士見１丁目３番８号</t>
  </si>
  <si>
    <t>「在外本官用パソコン等の賃貸借保守」業務委嘱</t>
    <rPh sb="18" eb="20">
      <t>ギョウム</t>
    </rPh>
    <rPh sb="20" eb="22">
      <t>イショク</t>
    </rPh>
    <phoneticPr fontId="9"/>
  </si>
  <si>
    <t>①エフサステクノロジーズ株式会社
②東京センチュリー株式会社</t>
  </si>
  <si>
    <t>①8010401056384
②6010401015821</t>
  </si>
  <si>
    <t>①神奈川県川崎市中原区中丸子１３番地２
②東京都千代田区神田練塀町３番地</t>
  </si>
  <si>
    <t>一般（総合）</t>
  </si>
  <si>
    <t>三者契約</t>
  </si>
  <si>
    <t>「レイアウト変更に伴うＬＡＮ配線」業務委嘱</t>
    <rPh sb="19" eb="21">
      <t>イショク</t>
    </rPh>
    <phoneticPr fontId="9"/>
  </si>
  <si>
    <t>支出負担行為担当官代理
外務省大臣官房長　志水　史雄
東京都千代田区霞が関２－２－１</t>
    <rPh sb="9" eb="11">
      <t>ダイリ</t>
    </rPh>
    <rPh sb="21" eb="23">
      <t>シミズ</t>
    </rPh>
    <rPh sb="24" eb="26">
      <t>フミオ</t>
    </rPh>
    <phoneticPr fontId="3"/>
  </si>
  <si>
    <t>営電株式会社</t>
    <phoneticPr fontId="9"/>
  </si>
  <si>
    <t>2020001065047</t>
    <phoneticPr fontId="9"/>
  </si>
  <si>
    <t>神奈川県川崎市麻生区栗木２丁目７番１号</t>
    <phoneticPr fontId="9"/>
  </si>
  <si>
    <t>低入札価格調査実施済み</t>
    <rPh sb="7" eb="10">
      <t>ジッシズ</t>
    </rPh>
    <phoneticPr fontId="9"/>
  </si>
  <si>
    <t>「外務省オフィス改革に伴う引越」業務委嘱</t>
    <rPh sb="18" eb="20">
      <t>イショク</t>
    </rPh>
    <phoneticPr fontId="9"/>
  </si>
  <si>
    <t>福山通運株式会社</t>
  </si>
  <si>
    <t>1240001032736</t>
  </si>
  <si>
    <t>広島県福山市東深津町４丁目２０番１号</t>
  </si>
  <si>
    <t>「アフリカ開発会議（TICAD）閣僚会合におけるリエゾン手配」業務委嘱</t>
    <rPh sb="33" eb="35">
      <t>イショク</t>
    </rPh>
    <phoneticPr fontId="9"/>
  </si>
  <si>
    <t>株式会社ウィル・インターナショナル</t>
    <phoneticPr fontId="9"/>
  </si>
  <si>
    <t>1120001094367</t>
    <phoneticPr fontId="9"/>
  </si>
  <si>
    <t>大阪府大阪市北区堂島２丁目２番２８号</t>
    <phoneticPr fontId="9"/>
  </si>
  <si>
    <t>「領事業務の高度化・効率化に係る実証及び調査研究」業務委嘱</t>
    <rPh sb="25" eb="27">
      <t>ギョウム</t>
    </rPh>
    <rPh sb="27" eb="29">
      <t>イショク</t>
    </rPh>
    <phoneticPr fontId="9"/>
  </si>
  <si>
    <t>株式会社野村総合研究所</t>
  </si>
  <si>
    <t>4010001054032</t>
  </si>
  <si>
    <t>東京都千代田区大手町１丁目９番２号</t>
  </si>
  <si>
    <t>「在外経理統合システム用無停電電源装置」の購入</t>
    <phoneticPr fontId="9"/>
  </si>
  <si>
    <t>日本テクニカル・サービス株式会社</t>
  </si>
  <si>
    <t>9010901009056</t>
  </si>
  <si>
    <t>東京都世田谷区池尻３丁目１０番３号</t>
  </si>
  <si>
    <t>「在外経理統合システム無停電電源装置用ネットワークカード」の購入</t>
    <phoneticPr fontId="9"/>
  </si>
  <si>
    <t>「東京国際法セミナーの際の国際法研修事業及び関連行事実施」業務委嘱</t>
    <rPh sb="29" eb="31">
      <t>ギョウム</t>
    </rPh>
    <rPh sb="31" eb="33">
      <t>イショク</t>
    </rPh>
    <phoneticPr fontId="9"/>
  </si>
  <si>
    <t>株式会社メディアアトリエ</t>
  </si>
  <si>
    <t>1011001037079</t>
  </si>
  <si>
    <t>東京都渋谷区渋谷３丁目１番１０号</t>
  </si>
  <si>
    <t>「新型インフルエンザ等対策感染防護用品」の購入</t>
    <phoneticPr fontId="9"/>
  </si>
  <si>
    <t>有限会社ユアーズメディカル</t>
  </si>
  <si>
    <t>7040002069486</t>
  </si>
  <si>
    <t>千葉県君津市人見２丁目１６番１５号</t>
  </si>
  <si>
    <t>「海外向けグラフィック日本事情発信誌『にぽにか（niponica）』の制作・複製及び納入」業務委嘱</t>
    <rPh sb="45" eb="47">
      <t>ギョウム</t>
    </rPh>
    <rPh sb="47" eb="49">
      <t>イショク</t>
    </rPh>
    <phoneticPr fontId="9"/>
  </si>
  <si>
    <t>株式会社平凡社</t>
  </si>
  <si>
    <t>6010001073699</t>
  </si>
  <si>
    <t>東京都千代田区神田神保町３丁目２９番地</t>
  </si>
  <si>
    <t>「『内外発信のための多層的ネットワーク構築』に係るウェブプラットフォーム用コンテンツ制作等」業務委嘱</t>
  </si>
  <si>
    <t>クレアブ株式会社</t>
  </si>
  <si>
    <t>1010401085687</t>
  </si>
  <si>
    <t>東京都港区愛宕２丁目５番１号</t>
    <phoneticPr fontId="9"/>
  </si>
  <si>
    <t>「クリスマスカード制作・納入」業務委嘱</t>
  </si>
  <si>
    <t>株式会社福井朝日堂</t>
  </si>
  <si>
    <t>9130001022311</t>
  </si>
  <si>
    <t>京都府京都市中京区三条通麩屋町東入弁慶石町４０番地</t>
  </si>
  <si>
    <t>単価契約</t>
    <rPh sb="0" eb="2">
      <t>タンカ</t>
    </rPh>
    <rPh sb="2" eb="4">
      <t>ケイヤク</t>
    </rPh>
    <phoneticPr fontId="9"/>
  </si>
  <si>
    <t>「在外公館向け日本酒・焼酎・泡盛」の購入</t>
  </si>
  <si>
    <t>支出負担行為担当官
外務省大臣官房会計課長　大西　一義
東京都千代田区霞が関２－２－１</t>
    <rPh sb="22" eb="24">
      <t>オオニシ</t>
    </rPh>
    <rPh sb="25" eb="27">
      <t>カズヨシ</t>
    </rPh>
    <phoneticPr fontId="3"/>
  </si>
  <si>
    <t>株式会社アイコーポレーション</t>
  </si>
  <si>
    <t>8010401054363</t>
  </si>
  <si>
    <t>東京都港区芝２丁目５番７号－８階</t>
    <phoneticPr fontId="9"/>
  </si>
  <si>
    <t>複数単価契約</t>
  </si>
  <si>
    <t>コンタツ株式会社</t>
  </si>
  <si>
    <t>9010001043773</t>
  </si>
  <si>
    <t>東京都中央区八重洲１丁目１番８号</t>
  </si>
  <si>
    <t>株式会社横浜君嶋屋</t>
  </si>
  <si>
    <t>6020001013976</t>
  </si>
  <si>
    <t>神奈川県横浜市南区南吉田町３丁目３０番地</t>
  </si>
  <si>
    <t>株式会社そごう・西武</t>
  </si>
  <si>
    <t>6010001127026</t>
  </si>
  <si>
    <t>東京都豊島区南池袋１丁目１８番２１号</t>
  </si>
  <si>
    <t>日本酒類販売株式会社</t>
  </si>
  <si>
    <t>8010001062097</t>
  </si>
  <si>
    <t>東京都中央区新川１丁目２５番４号</t>
  </si>
  <si>
    <t>ソリッド株式会社</t>
  </si>
  <si>
    <t>7120001083042</t>
  </si>
  <si>
    <t>大阪府大阪市中央区今橋２丁目３番１６号</t>
  </si>
  <si>
    <t>株式会社甲子屋酒店</t>
  </si>
  <si>
    <t>9010001016358</t>
  </si>
  <si>
    <t>東京都千代田区神田神保町２丁目９番地</t>
  </si>
  <si>
    <t>「第１０回太平洋・島サミット（PALM10）に関する政策広報動画の海外テ レビネットワークにおける放映」業務委嘱</t>
    <rPh sb="54" eb="56">
      <t>イショク</t>
    </rPh>
    <phoneticPr fontId="9"/>
  </si>
  <si>
    <t>カラ・ジャパン株式会社</t>
  </si>
  <si>
    <t>1010001101497</t>
  </si>
  <si>
    <t>東京都港区東新橋１丁目８番１号</t>
  </si>
  <si>
    <t>（注）公益法人の区分において、「公財」は「公益財団法人」、「公社」は「公益社団法人」、「特財」は「特例財団法人」、「特社」は「特例社団法人」をいう。　</t>
    <rPh sb="1" eb="2">
      <t>チュウ</t>
    </rPh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</si>
</sst>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[Red]#,##0"/>
    <numFmt numFmtId="177" formatCode="#,##0_ "/>
    <numFmt numFmtId="178" formatCode="#,##0_);[Red]\(#,##0\)"/>
    <numFmt numFmtId="179" formatCode="0.0%"/>
    <numFmt numFmtId="180" formatCode="0_);[Red]\(0\)"/>
    <numFmt numFmtId="181" formatCode="[$-411]ggge&quot;年&quot;m&quot;月&quot;d&quot;日&quot;;@"/>
  </numFmts>
  <fonts count="13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2"/>
      <name val="ＭＳ Ｐゴシック"/>
      <family val="3"/>
    </font>
    <font>
      <b/>
      <sz val="22"/>
      <color rgb="FFFF0000"/>
      <name val="ＭＳ Ｐゴシック"/>
      <family val="3"/>
    </font>
    <font>
      <sz val="14"/>
      <name val="ＭＳ Ｐゴシック"/>
      <family val="3"/>
    </font>
    <font>
      <b/>
      <sz val="14"/>
      <color rgb="FFFF0000"/>
      <name val="ＭＳ Ｐゴシック"/>
      <family val="3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80" fontId="4" fillId="0" borderId="0" xfId="0" applyNumberFormat="1" applyFont="1" applyAlignment="1">
      <alignment horizontal="center" vertical="center"/>
    </xf>
    <xf numFmtId="38" fontId="4" fillId="2" borderId="0" xfId="6" applyFont="1" applyFill="1">
      <alignment vertical="center"/>
    </xf>
    <xf numFmtId="9" fontId="4" fillId="2" borderId="0" xfId="7" applyFont="1" applyFill="1">
      <alignment vertical="center"/>
    </xf>
    <xf numFmtId="9" fontId="4" fillId="0" borderId="0" xfId="7" applyFo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38" fontId="4" fillId="0" borderId="0" xfId="6" applyFont="1" applyAlignment="1">
      <alignment vertical="center" wrapText="1"/>
    </xf>
    <xf numFmtId="38" fontId="4" fillId="0" borderId="0" xfId="6" applyFont="1">
      <alignment vertical="center"/>
    </xf>
    <xf numFmtId="0" fontId="4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2" borderId="0" xfId="0" applyFont="1" applyFill="1">
      <alignment vertical="center"/>
    </xf>
    <xf numFmtId="0" fontId="6" fillId="0" borderId="0" xfId="0" applyFo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2" borderId="0" xfId="0" applyFont="1" applyFill="1" applyAlignment="1">
      <alignment horizontal="right" vertical="center" wrapText="1"/>
    </xf>
    <xf numFmtId="38" fontId="4" fillId="2" borderId="0" xfId="6" applyFont="1" applyFill="1" applyAlignment="1">
      <alignment vertical="center" wrapText="1"/>
    </xf>
    <xf numFmtId="177" fontId="4" fillId="2" borderId="0" xfId="0" applyNumberFormat="1" applyFont="1" applyFill="1">
      <alignment vertical="center"/>
    </xf>
    <xf numFmtId="0" fontId="10" fillId="0" borderId="4" xfId="0" applyFont="1" applyBorder="1" applyAlignment="1">
      <alignment horizontal="center" vertical="center" wrapText="1"/>
    </xf>
    <xf numFmtId="0" fontId="8" fillId="2" borderId="4" xfId="5" applyFont="1" applyFill="1" applyBorder="1" applyAlignment="1">
      <alignment horizontal="left" vertical="center" wrapText="1"/>
    </xf>
    <xf numFmtId="179" fontId="8" fillId="2" borderId="4" xfId="0" applyNumberFormat="1" applyFont="1" applyFill="1" applyBorder="1">
      <alignment vertical="center"/>
    </xf>
    <xf numFmtId="0" fontId="8" fillId="2" borderId="4" xfId="0" applyFont="1" applyFill="1" applyBorder="1" applyAlignment="1">
      <alignment vertical="center" wrapText="1"/>
    </xf>
    <xf numFmtId="181" fontId="8" fillId="2" borderId="4" xfId="0" applyNumberFormat="1" applyFont="1" applyFill="1" applyBorder="1" applyAlignment="1">
      <alignment horizontal="center" vertical="center" wrapText="1"/>
    </xf>
    <xf numFmtId="180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right" vertical="center"/>
    </xf>
    <xf numFmtId="179" fontId="8" fillId="2" borderId="4" xfId="7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180" fontId="8" fillId="0" borderId="5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2" borderId="4" xfId="5" applyFont="1" applyFill="1" applyBorder="1" applyAlignment="1">
      <alignment horizontal="left" vertical="center" wrapText="1"/>
    </xf>
    <xf numFmtId="181" fontId="11" fillId="0" borderId="4" xfId="0" applyNumberFormat="1" applyFont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 wrapText="1"/>
    </xf>
    <xf numFmtId="38" fontId="11" fillId="0" borderId="4" xfId="6" applyFont="1" applyBorder="1" applyAlignment="1">
      <alignment horizontal="right" vertical="center" wrapText="1"/>
    </xf>
    <xf numFmtId="179" fontId="11" fillId="2" borderId="4" xfId="0" applyNumberFormat="1" applyFont="1" applyFill="1" applyBorder="1">
      <alignment vertical="center"/>
    </xf>
    <xf numFmtId="179" fontId="11" fillId="0" borderId="4" xfId="7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80" fontId="11" fillId="0" borderId="2" xfId="0" applyNumberFormat="1" applyFont="1" applyBorder="1" applyAlignment="1">
      <alignment horizontal="center" vertical="center" wrapText="1"/>
    </xf>
    <xf numFmtId="180" fontId="11" fillId="0" borderId="3" xfId="0" applyNumberFormat="1" applyFont="1" applyBorder="1" applyAlignment="1">
      <alignment horizontal="center" vertical="center" wrapText="1"/>
    </xf>
    <xf numFmtId="178" fontId="11" fillId="2" borderId="2" xfId="0" applyNumberFormat="1" applyFont="1" applyFill="1" applyBorder="1" applyAlignment="1">
      <alignment horizontal="center" vertical="center" wrapText="1"/>
    </xf>
    <xf numFmtId="178" fontId="11" fillId="2" borderId="3" xfId="0" applyNumberFormat="1" applyFont="1" applyFill="1" applyBorder="1" applyAlignment="1">
      <alignment horizontal="center" vertical="center" wrapText="1"/>
    </xf>
    <xf numFmtId="179" fontId="11" fillId="2" borderId="2" xfId="0" applyNumberFormat="1" applyFont="1" applyFill="1" applyBorder="1" applyAlignment="1">
      <alignment horizontal="center" vertical="center" wrapText="1"/>
    </xf>
    <xf numFmtId="179" fontId="11" fillId="2" borderId="3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</cellXfs>
  <cellStyles count="8">
    <cellStyle name="パーセント" xfId="7" builtinId="5"/>
    <cellStyle name="桁区切り" xfId="6" builtinId="6"/>
    <cellStyle name="桁区切り 2" xfId="1" xr:uid="{00000000-0005-0000-0000-000002000000}"/>
    <cellStyle name="桁区切り 3" xfId="2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_１６７調査票４案件best100（再検討）0914提出用" xfId="5" xr:uid="{00000000-0005-0000-0000-000007000000}"/>
  </cellStyles>
  <dxfs count="24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559CDD"/>
      <color rgb="FF3399FF"/>
      <color rgb="FFFF99CC"/>
      <color rgb="FFFFFFCC"/>
      <color rgb="FFCCFFCC"/>
      <color rgb="FFFFFF99"/>
      <color rgb="FF3FBBF3"/>
      <color rgb="FF66CCFF"/>
      <color rgb="FF16B5DA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0E65F-48C0-406C-83B3-C9D3A2253F81}">
  <dimension ref="A1:AA28"/>
  <sheetViews>
    <sheetView tabSelected="1" zoomScaleNormal="100" workbookViewId="0">
      <selection sqref="A1:O2"/>
    </sheetView>
  </sheetViews>
  <sheetFormatPr defaultColWidth="9" defaultRowHeight="25.5" x14ac:dyDescent="0.2"/>
  <cols>
    <col min="1" max="1" width="8.453125" style="1" customWidth="1"/>
    <col min="2" max="2" width="31.7265625" style="2" customWidth="1"/>
    <col min="3" max="3" width="45" style="2" customWidth="1"/>
    <col min="4" max="4" width="19.26953125" style="3" customWidth="1"/>
    <col min="5" max="5" width="25.6328125" style="4" customWidth="1"/>
    <col min="6" max="6" width="25" style="5" customWidth="1"/>
    <col min="7" max="7" width="37.453125" style="2" customWidth="1"/>
    <col min="8" max="8" width="20.36328125" style="4" customWidth="1"/>
    <col min="9" max="10" width="15.36328125" style="6" customWidth="1"/>
    <col min="11" max="11" width="15.36328125" style="7" customWidth="1"/>
    <col min="12" max="14" width="15.36328125" style="8" customWidth="1"/>
    <col min="15" max="15" width="26.08984375" style="2" customWidth="1"/>
    <col min="16" max="16" width="41.26953125" style="9" customWidth="1"/>
    <col min="17" max="17" width="5.7265625" style="10" customWidth="1"/>
    <col min="18" max="18" width="9.08984375" style="11" bestFit="1" customWidth="1"/>
    <col min="19" max="19" width="13.26953125" style="12" bestFit="1" customWidth="1"/>
    <col min="20" max="20" width="11" style="13" customWidth="1"/>
    <col min="21" max="21" width="9.08984375" style="14" bestFit="1" customWidth="1"/>
    <col min="22" max="22" width="13.36328125" style="11" customWidth="1"/>
    <col min="23" max="23" width="18.36328125" style="11" customWidth="1"/>
    <col min="24" max="24" width="12.6328125" style="15" customWidth="1"/>
    <col min="25" max="25" width="14.26953125" style="14" bestFit="1" customWidth="1"/>
    <col min="26" max="26" width="10.08984375" style="14" customWidth="1"/>
    <col min="27" max="27" width="9" style="14" customWidth="1"/>
    <col min="28" max="16384" width="9" style="14"/>
  </cols>
  <sheetData>
    <row r="1" spans="1:24" s="16" customFormat="1" ht="14.25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8"/>
      <c r="Q1" s="21"/>
      <c r="R1" s="2"/>
      <c r="S1" s="22"/>
      <c r="T1" s="6"/>
      <c r="V1" s="2"/>
      <c r="W1" s="2"/>
      <c r="X1" s="23"/>
    </row>
    <row r="2" spans="1:24" ht="90" customHeigh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9"/>
      <c r="Q2" s="14"/>
      <c r="R2" s="14"/>
      <c r="S2" s="14"/>
      <c r="T2" s="14"/>
      <c r="V2" s="14"/>
      <c r="W2" s="14"/>
      <c r="X2" s="14"/>
    </row>
    <row r="3" spans="1:24" s="17" customFormat="1" ht="90" customHeight="1" x14ac:dyDescent="0.2">
      <c r="A3" s="50"/>
      <c r="B3" s="52" t="s">
        <v>1</v>
      </c>
      <c r="C3" s="52" t="s">
        <v>2</v>
      </c>
      <c r="D3" s="52" t="s">
        <v>3</v>
      </c>
      <c r="E3" s="52" t="s">
        <v>4</v>
      </c>
      <c r="F3" s="54" t="s">
        <v>5</v>
      </c>
      <c r="G3" s="52" t="s">
        <v>6</v>
      </c>
      <c r="H3" s="52" t="s">
        <v>7</v>
      </c>
      <c r="I3" s="56" t="s">
        <v>8</v>
      </c>
      <c r="J3" s="56" t="s">
        <v>9</v>
      </c>
      <c r="K3" s="58" t="s">
        <v>10</v>
      </c>
      <c r="L3" s="60" t="s">
        <v>11</v>
      </c>
      <c r="M3" s="61"/>
      <c r="N3" s="62"/>
      <c r="O3" s="52" t="s">
        <v>12</v>
      </c>
      <c r="P3" s="20"/>
    </row>
    <row r="4" spans="1:24" s="17" customFormat="1" ht="45.75" customHeight="1" x14ac:dyDescent="0.2">
      <c r="A4" s="51"/>
      <c r="B4" s="53"/>
      <c r="C4" s="53"/>
      <c r="D4" s="53"/>
      <c r="E4" s="53"/>
      <c r="F4" s="55"/>
      <c r="G4" s="53"/>
      <c r="H4" s="53"/>
      <c r="I4" s="57"/>
      <c r="J4" s="57"/>
      <c r="K4" s="59"/>
      <c r="L4" s="37" t="s">
        <v>13</v>
      </c>
      <c r="M4" s="37" t="s">
        <v>14</v>
      </c>
      <c r="N4" s="37" t="s">
        <v>15</v>
      </c>
      <c r="O4" s="53"/>
      <c r="P4" s="20"/>
    </row>
    <row r="5" spans="1:24" s="17" customFormat="1" ht="69" customHeight="1" x14ac:dyDescent="0.2">
      <c r="A5" s="24">
        <v>1</v>
      </c>
      <c r="B5" s="38" t="s">
        <v>16</v>
      </c>
      <c r="C5" s="39" t="s">
        <v>17</v>
      </c>
      <c r="D5" s="40">
        <v>45446</v>
      </c>
      <c r="E5" s="38" t="s">
        <v>18</v>
      </c>
      <c r="F5" s="41" t="s">
        <v>19</v>
      </c>
      <c r="G5" s="38" t="s">
        <v>20</v>
      </c>
      <c r="H5" s="37" t="s">
        <v>21</v>
      </c>
      <c r="I5" s="42">
        <v>2232099</v>
      </c>
      <c r="J5" s="42">
        <v>1989097</v>
      </c>
      <c r="K5" s="43">
        <f>ROUNDDOWN(J5/I5,3)</f>
        <v>0.89100000000000001</v>
      </c>
      <c r="L5" s="44" t="s">
        <v>23</v>
      </c>
      <c r="M5" s="44" t="s">
        <v>23</v>
      </c>
      <c r="N5" s="44" t="s">
        <v>23</v>
      </c>
      <c r="O5" s="37" t="s">
        <v>22</v>
      </c>
      <c r="P5" s="20"/>
    </row>
    <row r="6" spans="1:24" s="17" customFormat="1" ht="63" customHeight="1" x14ac:dyDescent="0.2">
      <c r="A6" s="24">
        <v>2</v>
      </c>
      <c r="B6" s="38" t="s">
        <v>24</v>
      </c>
      <c r="C6" s="39" t="s">
        <v>17</v>
      </c>
      <c r="D6" s="40">
        <v>45448</v>
      </c>
      <c r="E6" s="38" t="s">
        <v>25</v>
      </c>
      <c r="F6" s="41" t="s">
        <v>26</v>
      </c>
      <c r="G6" s="38" t="s">
        <v>27</v>
      </c>
      <c r="H6" s="37" t="s">
        <v>21</v>
      </c>
      <c r="I6" s="42">
        <v>1665598</v>
      </c>
      <c r="J6" s="42">
        <v>1658591</v>
      </c>
      <c r="K6" s="43">
        <f t="shared" ref="K6:K26" si="0">ROUNDDOWN(J6/I6,3)</f>
        <v>0.995</v>
      </c>
      <c r="L6" s="44" t="s">
        <v>23</v>
      </c>
      <c r="M6" s="44" t="s">
        <v>23</v>
      </c>
      <c r="N6" s="44" t="s">
        <v>23</v>
      </c>
      <c r="O6" s="37" t="s">
        <v>22</v>
      </c>
      <c r="P6" s="20"/>
    </row>
    <row r="7" spans="1:24" s="17" customFormat="1" ht="79.5" customHeight="1" x14ac:dyDescent="0.2">
      <c r="A7" s="24">
        <v>3</v>
      </c>
      <c r="B7" s="38" t="s">
        <v>28</v>
      </c>
      <c r="C7" s="39" t="s">
        <v>17</v>
      </c>
      <c r="D7" s="40">
        <v>45449</v>
      </c>
      <c r="E7" s="45" t="s">
        <v>29</v>
      </c>
      <c r="F7" s="46" t="s">
        <v>30</v>
      </c>
      <c r="G7" s="45" t="s">
        <v>31</v>
      </c>
      <c r="H7" s="37" t="s">
        <v>32</v>
      </c>
      <c r="I7" s="42">
        <v>3731864987</v>
      </c>
      <c r="J7" s="42">
        <v>1456967952</v>
      </c>
      <c r="K7" s="43">
        <f t="shared" si="0"/>
        <v>0.39</v>
      </c>
      <c r="L7" s="44" t="s">
        <v>23</v>
      </c>
      <c r="M7" s="44" t="s">
        <v>23</v>
      </c>
      <c r="N7" s="44" t="s">
        <v>23</v>
      </c>
      <c r="O7" s="47" t="s">
        <v>33</v>
      </c>
      <c r="P7" s="20"/>
    </row>
    <row r="8" spans="1:24" s="17" customFormat="1" ht="60" customHeight="1" x14ac:dyDescent="0.2">
      <c r="A8" s="24">
        <v>4</v>
      </c>
      <c r="B8" s="38" t="s">
        <v>34</v>
      </c>
      <c r="C8" s="39" t="s">
        <v>35</v>
      </c>
      <c r="D8" s="40">
        <v>45450</v>
      </c>
      <c r="E8" s="38" t="s">
        <v>36</v>
      </c>
      <c r="F8" s="41" t="s">
        <v>37</v>
      </c>
      <c r="G8" s="38" t="s">
        <v>38</v>
      </c>
      <c r="H8" s="37" t="s">
        <v>21</v>
      </c>
      <c r="I8" s="42">
        <v>15000000</v>
      </c>
      <c r="J8" s="42">
        <v>3663000</v>
      </c>
      <c r="K8" s="43">
        <f t="shared" si="0"/>
        <v>0.24399999999999999</v>
      </c>
      <c r="L8" s="44" t="s">
        <v>23</v>
      </c>
      <c r="M8" s="44" t="s">
        <v>23</v>
      </c>
      <c r="N8" s="44" t="s">
        <v>23</v>
      </c>
      <c r="O8" s="37" t="s">
        <v>39</v>
      </c>
      <c r="P8" s="20"/>
    </row>
    <row r="9" spans="1:24" s="17" customFormat="1" ht="62.25" customHeight="1" x14ac:dyDescent="0.2">
      <c r="A9" s="24">
        <v>5</v>
      </c>
      <c r="B9" s="38" t="s">
        <v>40</v>
      </c>
      <c r="C9" s="39" t="s">
        <v>17</v>
      </c>
      <c r="D9" s="40">
        <v>45453</v>
      </c>
      <c r="E9" s="38" t="s">
        <v>41</v>
      </c>
      <c r="F9" s="41" t="s">
        <v>42</v>
      </c>
      <c r="G9" s="38" t="s">
        <v>43</v>
      </c>
      <c r="H9" s="37" t="s">
        <v>21</v>
      </c>
      <c r="I9" s="42">
        <v>58832641</v>
      </c>
      <c r="J9" s="42">
        <v>24090000</v>
      </c>
      <c r="K9" s="43">
        <f t="shared" si="0"/>
        <v>0.40899999999999997</v>
      </c>
      <c r="L9" s="44" t="s">
        <v>23</v>
      </c>
      <c r="M9" s="44" t="s">
        <v>23</v>
      </c>
      <c r="N9" s="44" t="s">
        <v>23</v>
      </c>
      <c r="O9" s="37" t="s">
        <v>39</v>
      </c>
      <c r="P9" s="20"/>
    </row>
    <row r="10" spans="1:24" s="17" customFormat="1" ht="63.75" customHeight="1" x14ac:dyDescent="0.2">
      <c r="A10" s="24">
        <v>6</v>
      </c>
      <c r="B10" s="38" t="s">
        <v>44</v>
      </c>
      <c r="C10" s="39" t="s">
        <v>17</v>
      </c>
      <c r="D10" s="40">
        <v>45453</v>
      </c>
      <c r="E10" s="38" t="s">
        <v>45</v>
      </c>
      <c r="F10" s="41" t="s">
        <v>46</v>
      </c>
      <c r="G10" s="38" t="s">
        <v>47</v>
      </c>
      <c r="H10" s="37" t="s">
        <v>21</v>
      </c>
      <c r="I10" s="42">
        <v>42743092</v>
      </c>
      <c r="J10" s="42">
        <v>22733871</v>
      </c>
      <c r="K10" s="43">
        <f t="shared" si="0"/>
        <v>0.53100000000000003</v>
      </c>
      <c r="L10" s="44" t="s">
        <v>23</v>
      </c>
      <c r="M10" s="44" t="s">
        <v>23</v>
      </c>
      <c r="N10" s="44" t="s">
        <v>23</v>
      </c>
      <c r="O10" s="37"/>
      <c r="P10" s="20"/>
    </row>
    <row r="11" spans="1:24" s="17" customFormat="1" ht="63.75" customHeight="1" x14ac:dyDescent="0.2">
      <c r="A11" s="24">
        <v>7</v>
      </c>
      <c r="B11" s="38" t="s">
        <v>48</v>
      </c>
      <c r="C11" s="39" t="s">
        <v>17</v>
      </c>
      <c r="D11" s="40">
        <v>45460</v>
      </c>
      <c r="E11" s="38" t="s">
        <v>49</v>
      </c>
      <c r="F11" s="41" t="s">
        <v>50</v>
      </c>
      <c r="G11" s="38" t="s">
        <v>51</v>
      </c>
      <c r="H11" s="37" t="s">
        <v>32</v>
      </c>
      <c r="I11" s="42">
        <v>129470000</v>
      </c>
      <c r="J11" s="42">
        <v>99000000</v>
      </c>
      <c r="K11" s="43">
        <f t="shared" si="0"/>
        <v>0.76400000000000001</v>
      </c>
      <c r="L11" s="44" t="s">
        <v>23</v>
      </c>
      <c r="M11" s="44" t="s">
        <v>23</v>
      </c>
      <c r="N11" s="44" t="s">
        <v>23</v>
      </c>
      <c r="O11" s="37" t="s">
        <v>22</v>
      </c>
      <c r="P11" s="20"/>
    </row>
    <row r="12" spans="1:24" s="17" customFormat="1" ht="60.75" customHeight="1" x14ac:dyDescent="0.2">
      <c r="A12" s="24">
        <v>8</v>
      </c>
      <c r="B12" s="38" t="s">
        <v>52</v>
      </c>
      <c r="C12" s="39" t="s">
        <v>17</v>
      </c>
      <c r="D12" s="40">
        <v>45460</v>
      </c>
      <c r="E12" s="38" t="s">
        <v>53</v>
      </c>
      <c r="F12" s="41" t="s">
        <v>54</v>
      </c>
      <c r="G12" s="38" t="s">
        <v>55</v>
      </c>
      <c r="H12" s="37" t="s">
        <v>21</v>
      </c>
      <c r="I12" s="42">
        <v>13679050</v>
      </c>
      <c r="J12" s="42">
        <v>10011045</v>
      </c>
      <c r="K12" s="43">
        <f t="shared" si="0"/>
        <v>0.73099999999999998</v>
      </c>
      <c r="L12" s="44" t="s">
        <v>23</v>
      </c>
      <c r="M12" s="44" t="s">
        <v>23</v>
      </c>
      <c r="N12" s="44" t="s">
        <v>23</v>
      </c>
      <c r="O12" s="37" t="s">
        <v>22</v>
      </c>
      <c r="P12" s="20"/>
    </row>
    <row r="13" spans="1:24" s="17" customFormat="1" ht="66" customHeight="1" x14ac:dyDescent="0.2">
      <c r="A13" s="24">
        <v>9</v>
      </c>
      <c r="B13" s="38" t="s">
        <v>56</v>
      </c>
      <c r="C13" s="39" t="s">
        <v>17</v>
      </c>
      <c r="D13" s="40">
        <v>45460</v>
      </c>
      <c r="E13" s="38" t="s">
        <v>53</v>
      </c>
      <c r="F13" s="41" t="s">
        <v>54</v>
      </c>
      <c r="G13" s="38" t="s">
        <v>55</v>
      </c>
      <c r="H13" s="37" t="s">
        <v>21</v>
      </c>
      <c r="I13" s="42">
        <v>13454650</v>
      </c>
      <c r="J13" s="42">
        <v>9189180</v>
      </c>
      <c r="K13" s="43">
        <f t="shared" si="0"/>
        <v>0.68200000000000005</v>
      </c>
      <c r="L13" s="44" t="s">
        <v>23</v>
      </c>
      <c r="M13" s="44" t="s">
        <v>23</v>
      </c>
      <c r="N13" s="44" t="s">
        <v>23</v>
      </c>
      <c r="O13" s="37" t="s">
        <v>22</v>
      </c>
      <c r="P13" s="20"/>
    </row>
    <row r="14" spans="1:24" s="17" customFormat="1" ht="62.25" customHeight="1" x14ac:dyDescent="0.2">
      <c r="A14" s="24">
        <v>10</v>
      </c>
      <c r="B14" s="38" t="s">
        <v>57</v>
      </c>
      <c r="C14" s="39" t="s">
        <v>17</v>
      </c>
      <c r="D14" s="40">
        <v>45462</v>
      </c>
      <c r="E14" s="38" t="s">
        <v>58</v>
      </c>
      <c r="F14" s="41" t="s">
        <v>59</v>
      </c>
      <c r="G14" s="38" t="s">
        <v>60</v>
      </c>
      <c r="H14" s="37" t="s">
        <v>21</v>
      </c>
      <c r="I14" s="42">
        <v>8334000</v>
      </c>
      <c r="J14" s="42">
        <v>5487815</v>
      </c>
      <c r="K14" s="43">
        <f t="shared" si="0"/>
        <v>0.65800000000000003</v>
      </c>
      <c r="L14" s="44" t="s">
        <v>23</v>
      </c>
      <c r="M14" s="44" t="s">
        <v>23</v>
      </c>
      <c r="N14" s="44" t="s">
        <v>23</v>
      </c>
      <c r="O14" s="37"/>
      <c r="P14" s="20"/>
    </row>
    <row r="15" spans="1:24" s="17" customFormat="1" ht="60.75" customHeight="1" x14ac:dyDescent="0.2">
      <c r="A15" s="24">
        <v>11</v>
      </c>
      <c r="B15" s="38" t="s">
        <v>61</v>
      </c>
      <c r="C15" s="39" t="s">
        <v>17</v>
      </c>
      <c r="D15" s="40">
        <v>45463</v>
      </c>
      <c r="E15" s="38" t="s">
        <v>62</v>
      </c>
      <c r="F15" s="41" t="s">
        <v>63</v>
      </c>
      <c r="G15" s="38" t="s">
        <v>64</v>
      </c>
      <c r="H15" s="37" t="s">
        <v>21</v>
      </c>
      <c r="I15" s="42">
        <v>6893000</v>
      </c>
      <c r="J15" s="42">
        <v>3520000</v>
      </c>
      <c r="K15" s="43">
        <f t="shared" si="0"/>
        <v>0.51</v>
      </c>
      <c r="L15" s="44" t="s">
        <v>23</v>
      </c>
      <c r="M15" s="44" t="s">
        <v>23</v>
      </c>
      <c r="N15" s="44" t="s">
        <v>23</v>
      </c>
      <c r="O15" s="37" t="s">
        <v>22</v>
      </c>
      <c r="P15" s="20"/>
    </row>
    <row r="16" spans="1:24" s="17" customFormat="1" ht="81" customHeight="1" x14ac:dyDescent="0.2">
      <c r="A16" s="24">
        <v>12</v>
      </c>
      <c r="B16" s="38" t="s">
        <v>65</v>
      </c>
      <c r="C16" s="39" t="s">
        <v>17</v>
      </c>
      <c r="D16" s="40">
        <v>45464</v>
      </c>
      <c r="E16" s="38" t="s">
        <v>66</v>
      </c>
      <c r="F16" s="41" t="s">
        <v>67</v>
      </c>
      <c r="G16" s="38" t="s">
        <v>68</v>
      </c>
      <c r="H16" s="37" t="s">
        <v>32</v>
      </c>
      <c r="I16" s="42">
        <v>40268800</v>
      </c>
      <c r="J16" s="42">
        <v>38614400</v>
      </c>
      <c r="K16" s="43">
        <f t="shared" si="0"/>
        <v>0.95799999999999996</v>
      </c>
      <c r="L16" s="44" t="s">
        <v>23</v>
      </c>
      <c r="M16" s="44" t="s">
        <v>23</v>
      </c>
      <c r="N16" s="44" t="s">
        <v>23</v>
      </c>
      <c r="O16" s="37" t="s">
        <v>22</v>
      </c>
      <c r="P16" s="20"/>
    </row>
    <row r="17" spans="1:27" s="17" customFormat="1" ht="79.5" customHeight="1" x14ac:dyDescent="0.2">
      <c r="A17" s="24">
        <v>13</v>
      </c>
      <c r="B17" s="38" t="s">
        <v>69</v>
      </c>
      <c r="C17" s="39" t="s">
        <v>17</v>
      </c>
      <c r="D17" s="40">
        <v>45464</v>
      </c>
      <c r="E17" s="38" t="s">
        <v>70</v>
      </c>
      <c r="F17" s="41" t="s">
        <v>71</v>
      </c>
      <c r="G17" s="38" t="s">
        <v>72</v>
      </c>
      <c r="H17" s="37" t="s">
        <v>32</v>
      </c>
      <c r="I17" s="42">
        <v>4400000</v>
      </c>
      <c r="J17" s="42">
        <v>4136000</v>
      </c>
      <c r="K17" s="43">
        <f t="shared" si="0"/>
        <v>0.94</v>
      </c>
      <c r="L17" s="44" t="s">
        <v>23</v>
      </c>
      <c r="M17" s="44" t="s">
        <v>23</v>
      </c>
      <c r="N17" s="44" t="s">
        <v>23</v>
      </c>
      <c r="O17" s="37" t="s">
        <v>22</v>
      </c>
      <c r="P17" s="20"/>
    </row>
    <row r="18" spans="1:27" s="17" customFormat="1" ht="63" customHeight="1" x14ac:dyDescent="0.2">
      <c r="A18" s="24">
        <v>14</v>
      </c>
      <c r="B18" s="38" t="s">
        <v>73</v>
      </c>
      <c r="C18" s="39" t="s">
        <v>17</v>
      </c>
      <c r="D18" s="40">
        <v>45464</v>
      </c>
      <c r="E18" s="38" t="s">
        <v>74</v>
      </c>
      <c r="F18" s="41" t="s">
        <v>75</v>
      </c>
      <c r="G18" s="38" t="s">
        <v>76</v>
      </c>
      <c r="H18" s="37" t="s">
        <v>21</v>
      </c>
      <c r="I18" s="44" t="s">
        <v>23</v>
      </c>
      <c r="J18" s="42">
        <v>13200000</v>
      </c>
      <c r="K18" s="44" t="s">
        <v>23</v>
      </c>
      <c r="L18" s="44" t="s">
        <v>23</v>
      </c>
      <c r="M18" s="44" t="s">
        <v>23</v>
      </c>
      <c r="N18" s="44" t="s">
        <v>23</v>
      </c>
      <c r="O18" s="37" t="s">
        <v>77</v>
      </c>
      <c r="P18" s="20"/>
    </row>
    <row r="19" spans="1:27" s="17" customFormat="1" ht="60" customHeight="1" x14ac:dyDescent="0.2">
      <c r="A19" s="24">
        <v>15</v>
      </c>
      <c r="B19" s="38" t="s">
        <v>78</v>
      </c>
      <c r="C19" s="39" t="s">
        <v>79</v>
      </c>
      <c r="D19" s="40">
        <v>45467</v>
      </c>
      <c r="E19" s="38" t="s">
        <v>80</v>
      </c>
      <c r="F19" s="41" t="s">
        <v>81</v>
      </c>
      <c r="G19" s="38" t="s">
        <v>82</v>
      </c>
      <c r="H19" s="37" t="s">
        <v>21</v>
      </c>
      <c r="I19" s="44" t="s">
        <v>23</v>
      </c>
      <c r="J19" s="42">
        <v>11723396</v>
      </c>
      <c r="K19" s="44" t="s">
        <v>23</v>
      </c>
      <c r="L19" s="44" t="s">
        <v>23</v>
      </c>
      <c r="M19" s="44" t="s">
        <v>23</v>
      </c>
      <c r="N19" s="44" t="s">
        <v>23</v>
      </c>
      <c r="O19" s="37" t="s">
        <v>83</v>
      </c>
      <c r="P19" s="20"/>
    </row>
    <row r="20" spans="1:27" s="17" customFormat="1" ht="62.25" customHeight="1" x14ac:dyDescent="0.2">
      <c r="A20" s="24">
        <v>16</v>
      </c>
      <c r="B20" s="38" t="s">
        <v>78</v>
      </c>
      <c r="C20" s="39" t="s">
        <v>17</v>
      </c>
      <c r="D20" s="40">
        <v>45467</v>
      </c>
      <c r="E20" s="38" t="s">
        <v>84</v>
      </c>
      <c r="F20" s="41" t="s">
        <v>85</v>
      </c>
      <c r="G20" s="38" t="s">
        <v>86</v>
      </c>
      <c r="H20" s="37" t="s">
        <v>21</v>
      </c>
      <c r="I20" s="44" t="s">
        <v>23</v>
      </c>
      <c r="J20" s="42">
        <v>5674328</v>
      </c>
      <c r="K20" s="44" t="s">
        <v>23</v>
      </c>
      <c r="L20" s="44" t="s">
        <v>23</v>
      </c>
      <c r="M20" s="44" t="s">
        <v>23</v>
      </c>
      <c r="N20" s="44" t="s">
        <v>23</v>
      </c>
      <c r="O20" s="37" t="s">
        <v>83</v>
      </c>
      <c r="P20" s="20"/>
    </row>
    <row r="21" spans="1:27" s="17" customFormat="1" ht="60" customHeight="1" x14ac:dyDescent="0.2">
      <c r="A21" s="24">
        <v>17</v>
      </c>
      <c r="B21" s="38" t="s">
        <v>78</v>
      </c>
      <c r="C21" s="39" t="s">
        <v>17</v>
      </c>
      <c r="D21" s="40">
        <v>45467</v>
      </c>
      <c r="E21" s="38" t="s">
        <v>87</v>
      </c>
      <c r="F21" s="41" t="s">
        <v>88</v>
      </c>
      <c r="G21" s="38" t="s">
        <v>89</v>
      </c>
      <c r="H21" s="37" t="s">
        <v>21</v>
      </c>
      <c r="I21" s="44" t="s">
        <v>23</v>
      </c>
      <c r="J21" s="42">
        <v>5018663</v>
      </c>
      <c r="K21" s="44" t="s">
        <v>23</v>
      </c>
      <c r="L21" s="44" t="s">
        <v>23</v>
      </c>
      <c r="M21" s="44" t="s">
        <v>23</v>
      </c>
      <c r="N21" s="44" t="s">
        <v>23</v>
      </c>
      <c r="O21" s="37" t="s">
        <v>83</v>
      </c>
      <c r="P21" s="20"/>
    </row>
    <row r="22" spans="1:27" s="17" customFormat="1" ht="60.75" customHeight="1" x14ac:dyDescent="0.2">
      <c r="A22" s="24">
        <v>18</v>
      </c>
      <c r="B22" s="38" t="s">
        <v>78</v>
      </c>
      <c r="C22" s="39" t="s">
        <v>17</v>
      </c>
      <c r="D22" s="40">
        <v>45467</v>
      </c>
      <c r="E22" s="38" t="s">
        <v>90</v>
      </c>
      <c r="F22" s="41" t="s">
        <v>91</v>
      </c>
      <c r="G22" s="38" t="s">
        <v>92</v>
      </c>
      <c r="H22" s="37" t="s">
        <v>21</v>
      </c>
      <c r="I22" s="44" t="s">
        <v>23</v>
      </c>
      <c r="J22" s="42">
        <v>4834192</v>
      </c>
      <c r="K22" s="44" t="s">
        <v>23</v>
      </c>
      <c r="L22" s="44" t="s">
        <v>23</v>
      </c>
      <c r="M22" s="44" t="s">
        <v>23</v>
      </c>
      <c r="N22" s="44" t="s">
        <v>23</v>
      </c>
      <c r="O22" s="37" t="s">
        <v>83</v>
      </c>
      <c r="P22" s="20"/>
    </row>
    <row r="23" spans="1:27" s="17" customFormat="1" ht="61.5" customHeight="1" x14ac:dyDescent="0.2">
      <c r="A23" s="24">
        <v>19</v>
      </c>
      <c r="B23" s="38" t="s">
        <v>78</v>
      </c>
      <c r="C23" s="39" t="s">
        <v>17</v>
      </c>
      <c r="D23" s="40">
        <v>45467</v>
      </c>
      <c r="E23" s="38" t="s">
        <v>93</v>
      </c>
      <c r="F23" s="41" t="s">
        <v>94</v>
      </c>
      <c r="G23" s="38" t="s">
        <v>95</v>
      </c>
      <c r="H23" s="37" t="s">
        <v>21</v>
      </c>
      <c r="I23" s="44" t="s">
        <v>23</v>
      </c>
      <c r="J23" s="42">
        <v>2494615</v>
      </c>
      <c r="K23" s="44" t="s">
        <v>23</v>
      </c>
      <c r="L23" s="44" t="s">
        <v>23</v>
      </c>
      <c r="M23" s="44" t="s">
        <v>23</v>
      </c>
      <c r="N23" s="44" t="s">
        <v>23</v>
      </c>
      <c r="O23" s="37" t="s">
        <v>83</v>
      </c>
      <c r="P23" s="20"/>
    </row>
    <row r="24" spans="1:27" s="17" customFormat="1" ht="60" customHeight="1" x14ac:dyDescent="0.2">
      <c r="A24" s="24">
        <v>20</v>
      </c>
      <c r="B24" s="38" t="s">
        <v>78</v>
      </c>
      <c r="C24" s="39" t="s">
        <v>17</v>
      </c>
      <c r="D24" s="40">
        <v>45467</v>
      </c>
      <c r="E24" s="38" t="s">
        <v>96</v>
      </c>
      <c r="F24" s="41" t="s">
        <v>97</v>
      </c>
      <c r="G24" s="38" t="s">
        <v>98</v>
      </c>
      <c r="H24" s="37" t="s">
        <v>21</v>
      </c>
      <c r="I24" s="44" t="s">
        <v>23</v>
      </c>
      <c r="J24" s="42">
        <v>1633264</v>
      </c>
      <c r="K24" s="44" t="s">
        <v>23</v>
      </c>
      <c r="L24" s="44" t="s">
        <v>23</v>
      </c>
      <c r="M24" s="44" t="s">
        <v>23</v>
      </c>
      <c r="N24" s="44" t="s">
        <v>23</v>
      </c>
      <c r="O24" s="37" t="s">
        <v>83</v>
      </c>
      <c r="P24" s="20"/>
    </row>
    <row r="25" spans="1:27" s="17" customFormat="1" ht="60.75" customHeight="1" x14ac:dyDescent="0.2">
      <c r="A25" s="24">
        <v>21</v>
      </c>
      <c r="B25" s="38" t="s">
        <v>78</v>
      </c>
      <c r="C25" s="39" t="s">
        <v>17</v>
      </c>
      <c r="D25" s="40">
        <v>45467</v>
      </c>
      <c r="E25" s="38" t="s">
        <v>99</v>
      </c>
      <c r="F25" s="41" t="s">
        <v>100</v>
      </c>
      <c r="G25" s="38" t="s">
        <v>101</v>
      </c>
      <c r="H25" s="37" t="s">
        <v>21</v>
      </c>
      <c r="I25" s="44" t="s">
        <v>23</v>
      </c>
      <c r="J25" s="42">
        <v>431640</v>
      </c>
      <c r="K25" s="44" t="s">
        <v>23</v>
      </c>
      <c r="L25" s="44" t="s">
        <v>23</v>
      </c>
      <c r="M25" s="44" t="s">
        <v>23</v>
      </c>
      <c r="N25" s="44" t="s">
        <v>23</v>
      </c>
      <c r="O25" s="37" t="s">
        <v>83</v>
      </c>
      <c r="P25" s="20"/>
    </row>
    <row r="26" spans="1:27" s="17" customFormat="1" ht="90" customHeight="1" x14ac:dyDescent="0.2">
      <c r="A26" s="24">
        <v>22</v>
      </c>
      <c r="B26" s="38" t="s">
        <v>102</v>
      </c>
      <c r="C26" s="39" t="s">
        <v>17</v>
      </c>
      <c r="D26" s="40">
        <v>45471</v>
      </c>
      <c r="E26" s="38" t="s">
        <v>103</v>
      </c>
      <c r="F26" s="41" t="s">
        <v>104</v>
      </c>
      <c r="G26" s="38" t="s">
        <v>105</v>
      </c>
      <c r="H26" s="37" t="s">
        <v>21</v>
      </c>
      <c r="I26" s="42">
        <v>10912500</v>
      </c>
      <c r="J26" s="42">
        <v>9999000</v>
      </c>
      <c r="K26" s="43">
        <f t="shared" si="0"/>
        <v>0.91600000000000004</v>
      </c>
      <c r="L26" s="44" t="s">
        <v>23</v>
      </c>
      <c r="M26" s="44" t="s">
        <v>23</v>
      </c>
      <c r="N26" s="44" t="s">
        <v>23</v>
      </c>
      <c r="O26" s="37" t="s">
        <v>22</v>
      </c>
      <c r="P26" s="20"/>
    </row>
    <row r="27" spans="1:27" s="17" customFormat="1" ht="16.5" x14ac:dyDescent="0.2">
      <c r="A27" s="24"/>
      <c r="B27" s="27"/>
      <c r="C27" s="25"/>
      <c r="D27" s="28"/>
      <c r="E27" s="27"/>
      <c r="F27" s="29"/>
      <c r="G27" s="27"/>
      <c r="H27" s="30"/>
      <c r="I27" s="31"/>
      <c r="J27" s="31"/>
      <c r="K27" s="26"/>
      <c r="L27" s="32"/>
      <c r="M27" s="32"/>
      <c r="N27" s="32"/>
      <c r="O27" s="27"/>
      <c r="P27" s="20" t="str">
        <f t="shared" ref="P27" si="1">IF(J27&gt;I27,"※","")</f>
        <v/>
      </c>
    </row>
    <row r="28" spans="1:27" s="10" customFormat="1" ht="30" customHeight="1" x14ac:dyDescent="0.2">
      <c r="A28" s="33" t="s">
        <v>106</v>
      </c>
      <c r="B28" s="34"/>
      <c r="C28" s="34"/>
      <c r="D28" s="35"/>
      <c r="E28" s="34"/>
      <c r="F28" s="36"/>
      <c r="G28" s="34"/>
      <c r="H28" s="34"/>
      <c r="I28" s="34"/>
      <c r="J28" s="34"/>
      <c r="K28" s="34"/>
      <c r="L28" s="33"/>
      <c r="M28" s="33"/>
      <c r="N28" s="33"/>
      <c r="O28" s="34"/>
      <c r="P28" s="9"/>
      <c r="R28" s="11"/>
      <c r="S28" s="12"/>
      <c r="T28" s="13"/>
      <c r="U28" s="14"/>
      <c r="V28" s="11"/>
      <c r="W28" s="11"/>
      <c r="X28" s="15"/>
      <c r="Y28" s="14"/>
      <c r="Z28" s="14"/>
      <c r="AA28" s="14"/>
    </row>
  </sheetData>
  <mergeCells count="14"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L3:N3"/>
    <mergeCell ref="O3:O4"/>
    <mergeCell ref="I3:I4"/>
  </mergeCells>
  <phoneticPr fontId="9"/>
  <conditionalFormatting sqref="K5:K13 K26:K27 K15:K17">
    <cfRule type="expression" dxfId="23" priority="22" stopIfTrue="1">
      <formula>$AI5=1</formula>
    </cfRule>
    <cfRule type="expression" dxfId="22" priority="23" stopIfTrue="1">
      <formula>#REF!="随意（単価）"</formula>
    </cfRule>
    <cfRule type="expression" dxfId="21" priority="24" stopIfTrue="1">
      <formula>#REF!="秘"</formula>
    </cfRule>
  </conditionalFormatting>
  <conditionalFormatting sqref="K5:K13 K26:K27 K15:K17">
    <cfRule type="expression" dxfId="20" priority="19" stopIfTrue="1">
      <formula>$AH5=1</formula>
    </cfRule>
    <cfRule type="expression" dxfId="19" priority="20" stopIfTrue="1">
      <formula>#REF!="随意（単価）"</formula>
    </cfRule>
    <cfRule type="expression" dxfId="18" priority="21" stopIfTrue="1">
      <formula>#REF!="秘"</formula>
    </cfRule>
  </conditionalFormatting>
  <conditionalFormatting sqref="K5:K13 K26:K27 K15:K17">
    <cfRule type="expression" dxfId="17" priority="16" stopIfTrue="1">
      <formula>#REF!=1</formula>
    </cfRule>
    <cfRule type="expression" dxfId="16" priority="17" stopIfTrue="1">
      <formula>#REF!="随意（単価）"</formula>
    </cfRule>
    <cfRule type="expression" dxfId="15" priority="18" stopIfTrue="1">
      <formula>#REF!="秘"</formula>
    </cfRule>
  </conditionalFormatting>
  <conditionalFormatting sqref="K14">
    <cfRule type="expression" dxfId="14" priority="7" stopIfTrue="1">
      <formula>$AK14=1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14">
    <cfRule type="expression" dxfId="11" priority="4" stopIfTrue="1">
      <formula>$AJ14=1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14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:K13 K26:K27 K15:K17">
    <cfRule type="expression" dxfId="5" priority="1570" stopIfTrue="1">
      <formula>#REF!=1</formula>
    </cfRule>
    <cfRule type="expression" dxfId="4" priority="1571" stopIfTrue="1">
      <formula>#REF!="随意（単価）"</formula>
    </cfRule>
    <cfRule type="expression" dxfId="3" priority="1572" stopIfTrue="1">
      <formula>$B5="秘"</formula>
    </cfRule>
  </conditionalFormatting>
  <conditionalFormatting sqref="K14">
    <cfRule type="expression" dxfId="2" priority="1579" stopIfTrue="1">
      <formula>#REF!=1</formula>
    </cfRule>
    <cfRule type="expression" dxfId="1" priority="1580" stopIfTrue="1">
      <formula>#REF!="随意（単価）"</formula>
    </cfRule>
    <cfRule type="expression" dxfId="0" priority="1581" stopIfTrue="1">
      <formula>$B14="秘"</formula>
    </cfRule>
  </conditionalFormatting>
  <printOptions horizontalCentered="1"/>
  <pageMargins left="0.23622047244094488" right="0.23622047244094488" top="0.74803149606299213" bottom="0.74803149606299213" header="0.31496062992125984" footer="0.31496062992125984"/>
  <pageSetup paperSize="8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202406競争入札の公表（物品役務等）</vt:lpstr>
      <vt:lpstr>'202406競争入札の公表（物品役務等）'!Print_Area</vt:lpstr>
      <vt:lpstr>'202406競争入札の公表（物品役務等）'!Print_Titles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HAGIHARA KAZUNORI</dc:creator>
  <cp:keywords/>
  <dc:description/>
  <cp:lastModifiedBy>SHINDO CHIKAKO</cp:lastModifiedBy>
  <cp:revision/>
  <dcterms:created xsi:type="dcterms:W3CDTF">2008-11-21T09:34:24Z</dcterms:created>
  <dcterms:modified xsi:type="dcterms:W3CDTF">2024-08-09T01:29:28Z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2021-08-11T06:55:24Z</vt:filetime>
  </property>
</Properties>
</file>