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e11059\Desktop\作業ファイル\新しいフォルダー\"/>
    </mc:Choice>
  </mc:AlternateContent>
  <xr:revisionPtr revIDLastSave="0" documentId="13_ncr:1_{B1088EE4-2BF1-426F-BBD1-E216208241E9}" xr6:coauthVersionLast="47" xr6:coauthVersionMax="47" xr10:uidLastSave="{00000000-0000-0000-0000-000000000000}"/>
  <bookViews>
    <workbookView xWindow="740" yWindow="2980" windowWidth="17890" windowHeight="7870" tabRatio="732" xr2:uid="{00000000-000D-0000-FFFF-FFFF00000000}"/>
  </bookViews>
  <sheets>
    <sheet name="202406随意契約の公表（物品役務等）" sheetId="23" r:id="rId1"/>
  </sheets>
  <definedNames>
    <definedName name="_xlnm._FilterDatabase" localSheetId="0" hidden="1">'202406随意契約の公表（物品役務等）'!$B$1:$B$27</definedName>
    <definedName name="_xlnm.Print_Area" localSheetId="0">'202406随意契約の公表（物品役務等）'!$A$1:$P$28</definedName>
    <definedName name="_xlnm.Print_Titles" localSheetId="0">'202406随意契約の公表（物品役務等）'!$3:$4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23" l="1"/>
  <c r="Q27" i="23" l="1"/>
  <c r="K26" i="23"/>
  <c r="K25" i="23"/>
  <c r="K24" i="23"/>
  <c r="K23" i="23"/>
  <c r="K22" i="23"/>
  <c r="K20" i="23"/>
  <c r="K19" i="23"/>
  <c r="K18" i="23"/>
  <c r="K16" i="23"/>
  <c r="K14" i="23"/>
  <c r="K13" i="23"/>
  <c r="K12" i="23"/>
  <c r="K11" i="23"/>
  <c r="K10" i="23"/>
  <c r="K9" i="23"/>
  <c r="K8" i="23"/>
  <c r="K7" i="23"/>
  <c r="K6" i="23"/>
  <c r="K5" i="23"/>
</calcChain>
</file>

<file path=xl/sharedStrings.xml><?xml version="1.0" encoding="utf-8"?>
<sst xmlns="http://schemas.openxmlformats.org/spreadsheetml/2006/main" count="260" uniqueCount="95">
  <si>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</si>
  <si>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
所属する部局の名称及び所在地</t>
    <rPh sb="0" eb="2">
      <t>ケイヤク</t>
    </rPh>
    <rPh sb="2" eb="6">
      <t>タントウカントウ</t>
    </rPh>
    <rPh sb="7" eb="9">
      <t>シメイ</t>
    </rPh>
    <rPh sb="9" eb="10">
      <t>ナラ</t>
    </rPh>
    <rPh sb="15" eb="17">
      <t>ショゾク</t>
    </rPh>
    <rPh sb="19" eb="21">
      <t>ブキョク</t>
    </rPh>
    <rPh sb="22" eb="24">
      <t>メイショウ</t>
    </rPh>
    <rPh sb="24" eb="25">
      <t>オヨ</t>
    </rPh>
    <rPh sb="26" eb="29">
      <t>ショザイチ</t>
    </rPh>
    <phoneticPr fontId="3"/>
  </si>
  <si>
    <t>契約を締結した日</t>
    <rPh sb="0" eb="2">
      <t>ケイヤク</t>
    </rPh>
    <rPh sb="3" eb="5">
      <t>テイケツ</t>
    </rPh>
    <rPh sb="7" eb="8">
      <t>ヒ</t>
    </rPh>
    <phoneticPr fontId="3"/>
  </si>
  <si>
    <t>契約の相手方の名称</t>
    <rPh sb="0" eb="2">
      <t>ケイヤク</t>
    </rPh>
    <rPh sb="3" eb="6">
      <t>アイテガタ</t>
    </rPh>
    <rPh sb="7" eb="9">
      <t>メイショウ</t>
    </rPh>
    <phoneticPr fontId="3"/>
  </si>
  <si>
    <t>法人番号</t>
    <rPh sb="0" eb="2">
      <t>ホウジン</t>
    </rPh>
    <rPh sb="2" eb="4">
      <t>バンゴウ</t>
    </rPh>
    <phoneticPr fontId="3"/>
  </si>
  <si>
    <t>契約の相手方の住所</t>
    <rPh sb="0" eb="2">
      <t>ケイヤク</t>
    </rPh>
    <rPh sb="3" eb="6">
      <t>アイテカタ</t>
    </rPh>
    <rPh sb="7" eb="9">
      <t>ジュウショ</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</si>
  <si>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</si>
  <si>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</si>
  <si>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</si>
  <si>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</si>
  <si>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　　考</t>
    <rPh sb="0" eb="1">
      <t>ソナエ</t>
    </rPh>
    <rPh sb="3" eb="4">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</si>
  <si>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</si>
  <si>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</si>
  <si>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</si>
  <si>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支出負担行為担当官
外務省大臣官房会計課長　大西　一義
東京都千代田区霞が関２－２－１</t>
    <phoneticPr fontId="3"/>
  </si>
  <si>
    <t/>
  </si>
  <si>
    <t>－</t>
  </si>
  <si>
    <t>支出負担行為担当官
外務省大臣官房会計課長　大西　一義
東京都千代田区霞が関２－２－１</t>
    <rPh sb="22" eb="24">
      <t>オオニシ</t>
    </rPh>
    <rPh sb="25" eb="27">
      <t>カズヨシ</t>
    </rPh>
    <phoneticPr fontId="3"/>
  </si>
  <si>
    <t>（注）公益法人の区分において、「公財」は「公益財団法人」、「公社」は「公益社団法人」、「特財」は「特例財団法人」、「特社」は「特例社団法人」をいう。　</t>
    <rPh sb="1" eb="2">
      <t>チュウ</t>
    </rPh>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3"/>
  </si>
  <si>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rPh sb="37" eb="39">
      <t>ズイイ</t>
    </rPh>
    <rPh sb="39" eb="41">
      <t>ケイヤク</t>
    </rPh>
    <phoneticPr fontId="9"/>
  </si>
  <si>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3"/>
  </si>
  <si>
    <t>再就職の役員の数</t>
    <rPh sb="0" eb="3">
      <t>サイシュウショク</t>
    </rPh>
    <rPh sb="4" eb="6">
      <t>ヤクイン</t>
    </rPh>
    <rPh sb="7" eb="8">
      <t>カズ</t>
    </rPh>
    <phoneticPr fontId="3"/>
  </si>
  <si>
    <t>「MRV査証シールの製造・納入」業務委嘱</t>
    <rPh sb="16" eb="18">
      <t>ギョウム</t>
    </rPh>
    <rPh sb="18" eb="20">
      <t>イショク</t>
    </rPh>
    <phoneticPr fontId="9"/>
  </si>
  <si>
    <t>独立行政法人国立印刷局</t>
  </si>
  <si>
    <t>6010405003434</t>
  </si>
  <si>
    <t>東京都港区虎ノ門２丁目２番５号</t>
  </si>
  <si>
    <t>契約の性質又は目的から特定の者でなければ納入または履行できず、他に競争を許さないため（会計法第29条の3第4項）。</t>
    <phoneticPr fontId="9"/>
  </si>
  <si>
    <t>「総理大臣のウクライナの平和に関するサミット出席に伴う同時通訳」業務委嘱</t>
    <rPh sb="34" eb="36">
      <t>イショク</t>
    </rPh>
    <phoneticPr fontId="9"/>
  </si>
  <si>
    <t>株式会社サイマル・インターナショナル</t>
  </si>
  <si>
    <t>6010001109206</t>
  </si>
  <si>
    <t>東京都中央区銀座７丁目１６番１２号</t>
    <phoneticPr fontId="9"/>
  </si>
  <si>
    <t>通訳業務については、極めて高度な通訳能力、国際会議等における豊富な実績に加え、発言者である総理・大臣の特有の言い回しや用語に習熟し、総理・大臣自身の希望に適った相性のよい通訳者を確保することが不可欠であり、他に競争を許さないため（会計法第29条の3第4項）。</t>
  </si>
  <si>
    <t>「ODA評価『新型コロナウイルス感染症対策支援の評価』」業務委嘱</t>
    <rPh sb="28" eb="30">
      <t>ギョウム</t>
    </rPh>
    <rPh sb="30" eb="32">
      <t>イショク</t>
    </rPh>
    <phoneticPr fontId="9"/>
  </si>
  <si>
    <t>一般財団法人国際開発機構</t>
  </si>
  <si>
    <t>7010405009018</t>
  </si>
  <si>
    <t>東京都港区虎ノ門３丁目１８番１９号</t>
  </si>
  <si>
    <t>企画競争の結果、同者が高い評価を得て確実な業務の履行が可能であると認められ、他に競争を許さないため（会計法第29条の3第4項）。</t>
    <phoneticPr fontId="9"/>
  </si>
  <si>
    <t>「ODA評価「『日ASEAN連結性イニシアティブ』を中心としたASEAN連結性支援の地域別評価」業務委嘱</t>
    <rPh sb="48" eb="50">
      <t>ギョウム</t>
    </rPh>
    <rPh sb="50" eb="52">
      <t>イショク</t>
    </rPh>
    <phoneticPr fontId="9"/>
  </si>
  <si>
    <t>株式会社国際開発センター</t>
  </si>
  <si>
    <t>2010701024476</t>
  </si>
  <si>
    <t>東京都港区港南１丁目６番４１号</t>
  </si>
  <si>
    <t>企画競争の結果、同者が最も高い評価を得て確実な業務の履行が可能であると認められ、他に競争を許さないため（会計法第29条の3第4項）。</t>
    <rPh sb="11" eb="12">
      <t>モット</t>
    </rPh>
    <phoneticPr fontId="9"/>
  </si>
  <si>
    <t>「旅券発給管理システム（緊急旅券作成機展開支援）」業務委嘱</t>
    <rPh sb="25" eb="27">
      <t>ギョウム</t>
    </rPh>
    <rPh sb="27" eb="29">
      <t>イショク</t>
    </rPh>
    <phoneticPr fontId="9"/>
  </si>
  <si>
    <t>富士通株式会社</t>
  </si>
  <si>
    <t>1020001071491</t>
  </si>
  <si>
    <t>神奈川県川崎市中原区上小田中４丁目１番１号</t>
  </si>
  <si>
    <t>「開発協力広報コンテンツの制作・発信」業務委嘱</t>
    <rPh sb="19" eb="21">
      <t>ギョウム</t>
    </rPh>
    <rPh sb="21" eb="23">
      <t>イショク</t>
    </rPh>
    <phoneticPr fontId="9"/>
  </si>
  <si>
    <t>株式会社博報堂</t>
  </si>
  <si>
    <t>8010401024011</t>
  </si>
  <si>
    <t>東京都港区赤坂５丁目３番１号</t>
  </si>
  <si>
    <t>「情報公開事務支援システムのオープン化に伴う機能改修作業」業務委嘱</t>
    <rPh sb="29" eb="31">
      <t>ギョウム</t>
    </rPh>
    <rPh sb="31" eb="33">
      <t>イショク</t>
    </rPh>
    <phoneticPr fontId="9"/>
  </si>
  <si>
    <t>株式会社エイ・エヌ・エス</t>
    <phoneticPr fontId="9"/>
  </si>
  <si>
    <t>3010001037855</t>
    <phoneticPr fontId="9"/>
  </si>
  <si>
    <t>東京都中央区新川２丁目１番５号</t>
  </si>
  <si>
    <t>「領事業務情報システム（画像保管NASの容量拡張に伴う統合プラットフォーム設定変更及び検証作業）」業務委嘱</t>
    <rPh sb="49" eb="51">
      <t>ギョウム</t>
    </rPh>
    <rPh sb="51" eb="53">
      <t>イショク</t>
    </rPh>
    <phoneticPr fontId="9"/>
  </si>
  <si>
    <t>「外務大臣のフィリピン訪問に伴う同時通訳」業務委嘱</t>
    <rPh sb="23" eb="25">
      <t>イショク</t>
    </rPh>
    <phoneticPr fontId="9"/>
  </si>
  <si>
    <t>「アフリカ開発会議（TICAD）閣僚会合における会議運営・会場設営、接遇業務等手配」業務委嘱</t>
    <rPh sb="42" eb="44">
      <t>ギョウム</t>
    </rPh>
    <rPh sb="44" eb="46">
      <t>イショク</t>
    </rPh>
    <phoneticPr fontId="9"/>
  </si>
  <si>
    <t>日本コンベンションサービス株式会社</t>
  </si>
  <si>
    <t>2010001033161</t>
  </si>
  <si>
    <t>東京都千代田区霞が関１丁目４番２号</t>
  </si>
  <si>
    <t>「アラブ連盟事務総長の招へいに係る接遇及び第５回日本・アラブ経済フォーラム閣僚会合・歓迎レセプションの実施に係るケータリング」業務委嘱</t>
    <rPh sb="65" eb="67">
      <t>イショク</t>
    </rPh>
    <phoneticPr fontId="9"/>
  </si>
  <si>
    <t>株式会社ホテルオークラ東京</t>
  </si>
  <si>
    <t>1010401045658</t>
  </si>
  <si>
    <t>東京都港区虎ノ門２丁目１０番４号</t>
  </si>
  <si>
    <t>緊急の必要により特定の者でなければ当該業務を履行できず、他に競争を許さないため（会計法第29条の3第4項）。</t>
  </si>
  <si>
    <t>「総理大臣の米国訪問（NATO 首脳会合出席）における同時通訳」業務委嘱</t>
    <rPh sb="34" eb="36">
      <t>イショク</t>
    </rPh>
    <phoneticPr fontId="9"/>
  </si>
  <si>
    <t>「外務大臣の『Ｇ７貿易大臣会合』出席にかかる同時通訳」業務委嘱</t>
    <rPh sb="29" eb="31">
      <t>イショク</t>
    </rPh>
    <phoneticPr fontId="9"/>
  </si>
  <si>
    <t>「開発協力関係者を通じた情報収集・発信事業」業務委嘱</t>
  </si>
  <si>
    <t>株式会社シード・プランニング</t>
  </si>
  <si>
    <t>9010001144299</t>
  </si>
  <si>
    <t>東京都文京区湯島３丁目１９番１１号</t>
    <phoneticPr fontId="9"/>
  </si>
  <si>
    <t>「『日独フォーラム第３２回合同会議』日本側事務局」業務委嘱</t>
    <rPh sb="27" eb="29">
      <t>イショク</t>
    </rPh>
    <phoneticPr fontId="9"/>
  </si>
  <si>
    <t>公益財団法人日本国際交流センター</t>
    <phoneticPr fontId="9"/>
  </si>
  <si>
    <t>1010405009378</t>
  </si>
  <si>
    <t>東京都港区赤坂１丁目１番１２号</t>
    <phoneticPr fontId="9"/>
  </si>
  <si>
    <t>公財</t>
  </si>
  <si>
    <t>国所管</t>
  </si>
  <si>
    <t>「アリ・サブリー・スリランカ外相一行接遇」業務委嘱</t>
    <phoneticPr fontId="9"/>
  </si>
  <si>
    <t>株式会社帝国ホテル</t>
  </si>
  <si>
    <t>8010001008711</t>
  </si>
  <si>
    <t>東京都千代田区内幸町１丁目１番１号</t>
  </si>
  <si>
    <t>「第１０回太平洋・島サミット（ＰＡＬＭ１０）における日英同時通訳」業務委嘱</t>
    <rPh sb="35" eb="37">
      <t>イショク</t>
    </rPh>
    <phoneticPr fontId="9"/>
  </si>
  <si>
    <t>「小中学生向け教材動画及び広報グッズ制作事業」業務委嘱</t>
    <rPh sb="25" eb="27">
      <t>イショク</t>
    </rPh>
    <phoneticPr fontId="9"/>
  </si>
  <si>
    <t>リトルスタジオインク株式会社</t>
  </si>
  <si>
    <t>5011001036960</t>
  </si>
  <si>
    <t>東京都渋谷区猿楽町２９番１０号</t>
  </si>
  <si>
    <t>「アリ・サブリー・スリランカ外務大臣との外相会談にかかるケータリング」業務委嘱</t>
  </si>
  <si>
    <t>本件サービスの提供が可能な者は、当該システムの開発業者である本契約の相手方の他になく、他に競争を許さないため（会計法第29条の3第4項）。</t>
    <phoneticPr fontId="9"/>
  </si>
  <si>
    <t>「日蘭平和交流事業」業務委嘱</t>
    <phoneticPr fontId="9"/>
  </si>
  <si>
    <t>株式会社日本旅行</t>
    <phoneticPr fontId="9"/>
  </si>
  <si>
    <t>1010401023408</t>
    <phoneticPr fontId="9"/>
  </si>
  <si>
    <t>東京都中央区日本橋１丁目１９番１号</t>
    <phoneticPr fontId="9"/>
  </si>
  <si>
    <t>「内外発信のための多層的ネットワーク構築事業」業務委嘱</t>
    <phoneticPr fontId="9"/>
  </si>
  <si>
    <t>複数単価契約</t>
    <rPh sb="0" eb="2">
      <t>フクスウ</t>
    </rPh>
    <rPh sb="2" eb="4">
      <t>タンカ</t>
    </rPh>
    <rPh sb="4" eb="6">
      <t>ケイヤク</t>
    </rPh>
    <phoneticPr fontId="9"/>
  </si>
  <si>
    <t>「ソーシャルメディア発信者招へい事業」業務委嘱</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</si>
</sst>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Red]#,##0"/>
    <numFmt numFmtId="177" formatCode="#,##0_ "/>
    <numFmt numFmtId="178" formatCode="#,##0_);[Red]\(#,##0\)"/>
    <numFmt numFmtId="179" formatCode="0.0%"/>
    <numFmt numFmtId="180" formatCode="0_);[Red]\(0\)"/>
    <numFmt numFmtId="181" formatCode="[$-411]ggge&quot;年&quot;m&quot;月&quot;d&quot;日&quot;;@"/>
  </numFmts>
  <fonts count="13"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2"/>
      <name val="ＭＳ Ｐゴシック"/>
      <family val="3"/>
    </font>
    <font>
      <b/>
      <sz val="22"/>
      <color rgb="FFFF0000"/>
      <name val="ＭＳ Ｐゴシック"/>
      <family val="3"/>
    </font>
    <font>
      <sz val="14"/>
      <name val="ＭＳ Ｐゴシック"/>
      <family val="3"/>
    </font>
    <font>
      <b/>
      <sz val="14"/>
      <color rgb="FFFF0000"/>
      <name val="ＭＳ Ｐゴシック"/>
      <family val="3"/>
    </font>
    <font>
      <sz val="14"/>
      <name val="ＭＳ Ｐゴシック"/>
      <family val="3"/>
      <charset val="128"/>
    </font>
    <font>
      <sz val="6"/>
      <name val="ＭＳ Ｐゴシック"/>
      <family val="3"/>
      <charset val="128"/>
    </font>
    <font>
      <sz val="14"/>
      <color indexed="8"/>
      <name val="ＭＳ Ｐゴシック"/>
      <family val="3"/>
      <charset val="128"/>
    </font>
    <font>
      <sz val="14"/>
      <color theme="1"/>
      <name val="ＭＳ Ｐゴシック"/>
      <family val="3"/>
      <charset val="128"/>
    </font>
    <font>
      <b/>
      <sz val="14"/>
      <name val="ＭＳ Ｐ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3">
    <xf numFmtId="0" fontId="0" fillId="0" borderId="0" xfId="0">
      <alignment vertical="center"/>
    </xf>
    <xf numFmtId="0" fontId="4" fillId="0" borderId="0" xfId="0" applyFont="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180" fontId="4" fillId="0" borderId="0" xfId="0" applyNumberFormat="1" applyFont="1" applyAlignment="1">
      <alignment horizontal="center" vertical="center"/>
    </xf>
    <xf numFmtId="38" fontId="4" fillId="2" borderId="0" xfId="6" applyFont="1" applyFill="1">
      <alignment vertical="center"/>
    </xf>
    <xf numFmtId="9" fontId="4" fillId="2" borderId="0" xfId="7" applyFont="1" applyFill="1">
      <alignment vertical="center"/>
    </xf>
    <xf numFmtId="9" fontId="4" fillId="0" borderId="0" xfId="7" applyFont="1">
      <alignment vertical="center"/>
    </xf>
    <xf numFmtId="0" fontId="5" fillId="0" borderId="0" xfId="0" applyFont="1"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vertical="center" wrapText="1"/>
    </xf>
    <xf numFmtId="38" fontId="4" fillId="0" borderId="0" xfId="6" applyFont="1" applyAlignment="1">
      <alignment vertical="center" wrapText="1"/>
    </xf>
    <xf numFmtId="38" fontId="4" fillId="0" borderId="0" xfId="6" applyFont="1">
      <alignment vertical="center"/>
    </xf>
    <xf numFmtId="0" fontId="4" fillId="0" borderId="0" xfId="0" applyFont="1">
      <alignment vertical="center"/>
    </xf>
    <xf numFmtId="177" fontId="4" fillId="0" borderId="0" xfId="0" applyNumberFormat="1" applyFont="1">
      <alignment vertical="center"/>
    </xf>
    <xf numFmtId="0" fontId="4" fillId="2" borderId="0" xfId="0" applyFont="1" applyFill="1">
      <alignment vertical="center"/>
    </xf>
    <xf numFmtId="0" fontId="6" fillId="0" borderId="0" xfId="0" applyFont="1">
      <alignment vertical="center"/>
    </xf>
    <xf numFmtId="0" fontId="5" fillId="2" borderId="0" xfId="0" applyFont="1" applyFill="1" applyAlignment="1">
      <alignment horizontal="center" vertical="center" wrapText="1"/>
    </xf>
    <xf numFmtId="0" fontId="5" fillId="0" borderId="0" xfId="0" applyFont="1">
      <alignment vertical="center"/>
    </xf>
    <xf numFmtId="0" fontId="7" fillId="0" borderId="0" xfId="0" applyFont="1">
      <alignment vertical="center"/>
    </xf>
    <xf numFmtId="0" fontId="4" fillId="2" borderId="0" xfId="0" applyFont="1" applyFill="1" applyAlignment="1">
      <alignment horizontal="right" vertical="center" wrapText="1"/>
    </xf>
    <xf numFmtId="38" fontId="4" fillId="2" borderId="0" xfId="6" applyFont="1" applyFill="1" applyAlignment="1">
      <alignment vertical="center" wrapText="1"/>
    </xf>
    <xf numFmtId="177" fontId="4" fillId="2" borderId="0" xfId="0" applyNumberFormat="1" applyFont="1" applyFill="1">
      <alignment vertical="center"/>
    </xf>
    <xf numFmtId="0" fontId="10" fillId="0" borderId="4" xfId="0" applyFont="1" applyBorder="1" applyAlignment="1">
      <alignment horizontal="center" vertical="center" wrapText="1"/>
    </xf>
    <xf numFmtId="0" fontId="8" fillId="2" borderId="4" xfId="5" applyFont="1" applyFill="1" applyBorder="1" applyAlignment="1">
      <alignment horizontal="left" vertical="center" wrapText="1"/>
    </xf>
    <xf numFmtId="179" fontId="8" fillId="2" borderId="4" xfId="0" applyNumberFormat="1" applyFont="1" applyFill="1" applyBorder="1">
      <alignment vertical="center"/>
    </xf>
    <xf numFmtId="0" fontId="8" fillId="2" borderId="4" xfId="0" applyFont="1" applyFill="1" applyBorder="1" applyAlignment="1">
      <alignment vertical="center" wrapText="1"/>
    </xf>
    <xf numFmtId="181" fontId="8" fillId="2" borderId="4" xfId="0" applyNumberFormat="1" applyFont="1" applyFill="1" applyBorder="1" applyAlignment="1">
      <alignment horizontal="center" vertical="center" wrapText="1"/>
    </xf>
    <xf numFmtId="180" fontId="8" fillId="2" borderId="4" xfId="0" applyNumberFormat="1" applyFont="1" applyFill="1" applyBorder="1" applyAlignment="1">
      <alignment horizontal="center" vertical="center" wrapText="1"/>
    </xf>
    <xf numFmtId="0" fontId="8" fillId="2" borderId="4" xfId="0" applyFont="1" applyFill="1" applyBorder="1" applyAlignment="1">
      <alignment horizontal="center" vertical="center"/>
    </xf>
    <xf numFmtId="176" fontId="8" fillId="2" borderId="4" xfId="0" applyNumberFormat="1" applyFont="1" applyFill="1" applyBorder="1" applyAlignment="1">
      <alignment horizontal="right" vertical="center"/>
    </xf>
    <xf numFmtId="181" fontId="8" fillId="2" borderId="4" xfId="0" applyNumberFormat="1" applyFont="1" applyFill="1" applyBorder="1" applyAlignment="1">
      <alignment vertical="center" wrapText="1"/>
    </xf>
    <xf numFmtId="179" fontId="8" fillId="2" borderId="4" xfId="7" applyNumberFormat="1" applyFont="1" applyFill="1" applyBorder="1" applyAlignment="1">
      <alignment horizontal="center" vertical="center" wrapText="1"/>
    </xf>
    <xf numFmtId="0" fontId="8" fillId="0" borderId="5" xfId="0" applyFont="1" applyBorder="1" applyAlignment="1">
      <alignment horizontal="left" vertical="center"/>
    </xf>
    <xf numFmtId="0" fontId="8" fillId="2" borderId="5" xfId="0" applyFont="1" applyFill="1" applyBorder="1" applyAlignment="1">
      <alignment horizontal="left" vertical="center"/>
    </xf>
    <xf numFmtId="0" fontId="8" fillId="2" borderId="5" xfId="0" applyFont="1" applyFill="1" applyBorder="1" applyAlignment="1">
      <alignment horizontal="center" vertical="center"/>
    </xf>
    <xf numFmtId="180" fontId="8" fillId="0" borderId="5" xfId="0" applyNumberFormat="1" applyFont="1" applyBorder="1" applyAlignment="1">
      <alignment horizontal="center" vertical="center"/>
    </xf>
    <xf numFmtId="0" fontId="11" fillId="2" borderId="4" xfId="5" applyFont="1" applyFill="1" applyBorder="1" applyAlignment="1">
      <alignment horizontal="left" vertical="center" wrapText="1"/>
    </xf>
    <xf numFmtId="179" fontId="11" fillId="2" borderId="4" xfId="0" applyNumberFormat="1" applyFont="1" applyFill="1" applyBorder="1">
      <alignment vertical="center"/>
    </xf>
    <xf numFmtId="0" fontId="11" fillId="2" borderId="4" xfId="0" applyFont="1" applyFill="1" applyBorder="1" applyAlignment="1">
      <alignment horizontal="center" vertical="center" wrapText="1"/>
    </xf>
    <xf numFmtId="0" fontId="11" fillId="2" borderId="4" xfId="0" applyFont="1" applyFill="1" applyBorder="1" applyAlignment="1">
      <alignment horizontal="left" vertical="center" wrapText="1"/>
    </xf>
    <xf numFmtId="181" fontId="11" fillId="2" borderId="4" xfId="0" applyNumberFormat="1" applyFont="1" applyFill="1" applyBorder="1" applyAlignment="1">
      <alignment horizontal="center" vertical="center" wrapText="1"/>
    </xf>
    <xf numFmtId="0" fontId="11" fillId="2" borderId="4" xfId="0" quotePrefix="1" applyFont="1" applyFill="1" applyBorder="1" applyAlignment="1">
      <alignment horizontal="center" vertical="center" wrapText="1"/>
    </xf>
    <xf numFmtId="38" fontId="11" fillId="2" borderId="4" xfId="6" applyFont="1" applyFill="1" applyBorder="1" applyAlignment="1">
      <alignment horizontal="right" vertical="center" wrapText="1"/>
    </xf>
    <xf numFmtId="179" fontId="11" fillId="2" borderId="4" xfId="7" applyNumberFormat="1" applyFont="1" applyFill="1" applyBorder="1" applyAlignment="1">
      <alignment horizontal="center" vertical="center" wrapText="1"/>
    </xf>
    <xf numFmtId="49" fontId="11" fillId="2" borderId="4" xfId="0" quotePrefix="1" applyNumberFormat="1" applyFont="1" applyFill="1" applyBorder="1" applyAlignment="1">
      <alignment horizontal="center" vertical="center" wrapText="1"/>
    </xf>
    <xf numFmtId="0" fontId="10" fillId="2" borderId="4" xfId="0" applyFont="1" applyFill="1" applyBorder="1" applyAlignment="1">
      <alignment horizontal="center" vertical="center" wrapText="1"/>
    </xf>
    <xf numFmtId="178" fontId="11" fillId="2" borderId="2" xfId="0" applyNumberFormat="1" applyFont="1" applyFill="1" applyBorder="1" applyAlignment="1">
      <alignment horizontal="center" vertical="center" wrapText="1"/>
    </xf>
    <xf numFmtId="178" fontId="11" fillId="2" borderId="3" xfId="0" applyNumberFormat="1" applyFont="1" applyFill="1" applyBorder="1" applyAlignment="1">
      <alignment horizontal="center" vertical="center" wrapText="1"/>
    </xf>
    <xf numFmtId="0" fontId="12" fillId="0" borderId="0" xfId="0" applyFont="1" applyAlignment="1">
      <alignment horizontal="center" vertical="center"/>
    </xf>
    <xf numFmtId="0" fontId="12" fillId="0" borderId="1" xfId="0" applyFont="1" applyBorder="1" applyAlignment="1">
      <alignment horizontal="center"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180" fontId="11" fillId="2" borderId="2" xfId="0" applyNumberFormat="1" applyFont="1" applyFill="1" applyBorder="1" applyAlignment="1">
      <alignment horizontal="center" vertical="center" wrapText="1"/>
    </xf>
    <xf numFmtId="180" fontId="11" fillId="2" borderId="3" xfId="0" applyNumberFormat="1" applyFont="1" applyFill="1" applyBorder="1" applyAlignment="1">
      <alignment horizontal="center" vertical="center" wrapText="1"/>
    </xf>
    <xf numFmtId="179" fontId="11" fillId="2" borderId="2" xfId="0" applyNumberFormat="1" applyFont="1" applyFill="1" applyBorder="1" applyAlignment="1">
      <alignment horizontal="center" vertical="center" wrapText="1"/>
    </xf>
    <xf numFmtId="179" fontId="11" fillId="2" borderId="3" xfId="0" applyNumberFormat="1"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cellXfs>
  <cellStyles count="8">
    <cellStyle name="パーセント" xfId="7" builtinId="5"/>
    <cellStyle name="桁区切り" xfId="6" builtinId="6"/>
    <cellStyle name="桁区切り 2" xfId="1" xr:uid="{00000000-0005-0000-0000-000002000000}"/>
    <cellStyle name="桁区切り 3" xfId="2" xr:uid="{00000000-0005-0000-0000-000003000000}"/>
    <cellStyle name="標準" xfId="0" builtinId="0"/>
    <cellStyle name="標準 2" xfId="3" xr:uid="{00000000-0005-0000-0000-000005000000}"/>
    <cellStyle name="標準 3" xfId="4" xr:uid="{00000000-0005-0000-0000-000006000000}"/>
    <cellStyle name="標準_１６７調査票４案件best100（再検討）0914提出用" xfId="5" xr:uid="{00000000-0005-0000-0000-000007000000}"/>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9" defaultPivotStyle="PivotStyleLight16"/>
  <colors>
    <mruColors>
      <color rgb="FF559CDD"/>
      <color rgb="FF3399FF"/>
      <color rgb="FFFF99CC"/>
      <color rgb="FFFFFFCC"/>
      <color rgb="FFCCFFCC"/>
      <color rgb="FFFFFF99"/>
      <color rgb="FF3FBBF3"/>
      <color rgb="FF66CCFF"/>
      <color rgb="FF16B5DA"/>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EBCEE-6D16-4BE0-8815-0D84C4DFE2E4}">
  <dimension ref="A1:AB28"/>
  <sheetViews>
    <sheetView tabSelected="1" zoomScale="60" zoomScaleNormal="60" workbookViewId="0">
      <selection sqref="A1:P2"/>
    </sheetView>
  </sheetViews>
  <sheetFormatPr defaultColWidth="9" defaultRowHeight="25.5" x14ac:dyDescent="0.2"/>
  <cols>
    <col min="1" max="1" width="8.453125" style="1" customWidth="1"/>
    <col min="2" max="2" width="31.7265625" style="2" customWidth="1"/>
    <col min="3" max="3" width="45" style="2" customWidth="1"/>
    <col min="4" max="4" width="19.26953125" style="3" customWidth="1"/>
    <col min="5" max="5" width="25.6328125" style="4" customWidth="1"/>
    <col min="6" max="6" width="25" style="5" customWidth="1"/>
    <col min="7" max="7" width="37.453125" style="2" customWidth="1"/>
    <col min="8" max="8" width="20.36328125" style="4" customWidth="1"/>
    <col min="9" max="10" width="15.36328125" style="6" customWidth="1"/>
    <col min="11" max="11" width="15.36328125" style="7" customWidth="1"/>
    <col min="12" max="15" width="15.36328125" style="8" customWidth="1"/>
    <col min="16" max="16" width="26.08984375" style="2" customWidth="1"/>
    <col min="17" max="17" width="41.26953125" style="9" customWidth="1"/>
    <col min="18" max="18" width="5.7265625" style="10" customWidth="1"/>
    <col min="19" max="19" width="9.08984375" style="11" bestFit="1" customWidth="1"/>
    <col min="20" max="20" width="13.26953125" style="12" bestFit="1" customWidth="1"/>
    <col min="21" max="21" width="11" style="13" customWidth="1"/>
    <col min="22" max="22" width="9.08984375" style="14" bestFit="1" customWidth="1"/>
    <col min="23" max="23" width="13.36328125" style="11" customWidth="1"/>
    <col min="24" max="24" width="18.36328125" style="11" customWidth="1"/>
    <col min="25" max="25" width="12.6328125" style="15" customWidth="1"/>
    <col min="26" max="26" width="14.26953125" style="14" bestFit="1" customWidth="1"/>
    <col min="27" max="27" width="10.08984375" style="14" customWidth="1"/>
    <col min="28" max="28" width="9" style="14" customWidth="1"/>
    <col min="29" max="16384" width="9" style="14"/>
  </cols>
  <sheetData>
    <row r="1" spans="1:25" s="16" customFormat="1" ht="14.25" customHeight="1" x14ac:dyDescent="0.2">
      <c r="A1" s="50" t="s">
        <v>19</v>
      </c>
      <c r="B1" s="50"/>
      <c r="C1" s="50"/>
      <c r="D1" s="50"/>
      <c r="E1" s="50"/>
      <c r="F1" s="50"/>
      <c r="G1" s="50"/>
      <c r="H1" s="50"/>
      <c r="I1" s="50"/>
      <c r="J1" s="50"/>
      <c r="K1" s="50"/>
      <c r="L1" s="50"/>
      <c r="M1" s="50"/>
      <c r="N1" s="50"/>
      <c r="O1" s="50"/>
      <c r="P1" s="50"/>
      <c r="Q1" s="18"/>
      <c r="R1" s="21"/>
      <c r="S1" s="2"/>
      <c r="T1" s="22"/>
      <c r="U1" s="6"/>
      <c r="W1" s="2"/>
      <c r="X1" s="2"/>
      <c r="Y1" s="23"/>
    </row>
    <row r="2" spans="1:25" ht="90" customHeight="1" x14ac:dyDescent="0.2">
      <c r="A2" s="51"/>
      <c r="B2" s="51"/>
      <c r="C2" s="51"/>
      <c r="D2" s="51"/>
      <c r="E2" s="51"/>
      <c r="F2" s="51"/>
      <c r="G2" s="51"/>
      <c r="H2" s="51"/>
      <c r="I2" s="51"/>
      <c r="J2" s="51"/>
      <c r="K2" s="51"/>
      <c r="L2" s="51"/>
      <c r="M2" s="51"/>
      <c r="N2" s="51"/>
      <c r="O2" s="51"/>
      <c r="P2" s="51"/>
      <c r="Q2" s="19"/>
      <c r="R2" s="14"/>
      <c r="S2" s="14"/>
      <c r="T2" s="14"/>
      <c r="U2" s="14"/>
      <c r="W2" s="14"/>
      <c r="X2" s="14"/>
      <c r="Y2" s="14"/>
    </row>
    <row r="3" spans="1:25" s="17" customFormat="1" ht="90" customHeight="1" x14ac:dyDescent="0.2">
      <c r="A3" s="52"/>
      <c r="B3" s="54" t="s">
        <v>0</v>
      </c>
      <c r="C3" s="54" t="s">
        <v>1</v>
      </c>
      <c r="D3" s="54" t="s">
        <v>2</v>
      </c>
      <c r="E3" s="54" t="s">
        <v>3</v>
      </c>
      <c r="F3" s="56" t="s">
        <v>4</v>
      </c>
      <c r="G3" s="54" t="s">
        <v>5</v>
      </c>
      <c r="H3" s="54" t="s">
        <v>20</v>
      </c>
      <c r="I3" s="48" t="s">
        <v>6</v>
      </c>
      <c r="J3" s="48" t="s">
        <v>7</v>
      </c>
      <c r="K3" s="58" t="s">
        <v>8</v>
      </c>
      <c r="L3" s="54" t="s">
        <v>21</v>
      </c>
      <c r="M3" s="60" t="s">
        <v>9</v>
      </c>
      <c r="N3" s="61"/>
      <c r="O3" s="62"/>
      <c r="P3" s="54" t="s">
        <v>10</v>
      </c>
      <c r="Q3" s="20"/>
    </row>
    <row r="4" spans="1:25" s="17" customFormat="1" ht="45.75" customHeight="1" x14ac:dyDescent="0.2">
      <c r="A4" s="53"/>
      <c r="B4" s="55"/>
      <c r="C4" s="55"/>
      <c r="D4" s="55"/>
      <c r="E4" s="55"/>
      <c r="F4" s="57"/>
      <c r="G4" s="55"/>
      <c r="H4" s="55"/>
      <c r="I4" s="49"/>
      <c r="J4" s="49"/>
      <c r="K4" s="59"/>
      <c r="L4" s="55"/>
      <c r="M4" s="40" t="s">
        <v>11</v>
      </c>
      <c r="N4" s="40" t="s">
        <v>12</v>
      </c>
      <c r="O4" s="40" t="s">
        <v>13</v>
      </c>
      <c r="P4" s="55"/>
      <c r="Q4" s="20"/>
    </row>
    <row r="5" spans="1:25" s="17" customFormat="1" ht="135.75" customHeight="1" x14ac:dyDescent="0.2">
      <c r="A5" s="47">
        <v>1</v>
      </c>
      <c r="B5" s="41" t="s">
        <v>22</v>
      </c>
      <c r="C5" s="38" t="s">
        <v>14</v>
      </c>
      <c r="D5" s="42">
        <v>45446</v>
      </c>
      <c r="E5" s="41" t="s">
        <v>23</v>
      </c>
      <c r="F5" s="43" t="s">
        <v>24</v>
      </c>
      <c r="G5" s="41" t="s">
        <v>25</v>
      </c>
      <c r="H5" s="41" t="s">
        <v>26</v>
      </c>
      <c r="I5" s="44">
        <v>194141508</v>
      </c>
      <c r="J5" s="44">
        <v>194141508</v>
      </c>
      <c r="K5" s="39">
        <f>ROUNDDOWN(J5/I5,3)</f>
        <v>1</v>
      </c>
      <c r="L5" s="45" t="s">
        <v>16</v>
      </c>
      <c r="M5" s="45" t="s">
        <v>16</v>
      </c>
      <c r="N5" s="45" t="s">
        <v>16</v>
      </c>
      <c r="O5" s="45" t="s">
        <v>16</v>
      </c>
      <c r="P5" s="40" t="s">
        <v>15</v>
      </c>
      <c r="Q5" s="20"/>
    </row>
    <row r="6" spans="1:25" s="17" customFormat="1" ht="293.25" customHeight="1" x14ac:dyDescent="0.2">
      <c r="A6" s="47">
        <v>2</v>
      </c>
      <c r="B6" s="41" t="s">
        <v>27</v>
      </c>
      <c r="C6" s="38" t="s">
        <v>17</v>
      </c>
      <c r="D6" s="42">
        <v>45448</v>
      </c>
      <c r="E6" s="41" t="s">
        <v>28</v>
      </c>
      <c r="F6" s="43" t="s">
        <v>29</v>
      </c>
      <c r="G6" s="41" t="s">
        <v>30</v>
      </c>
      <c r="H6" s="41" t="s">
        <v>31</v>
      </c>
      <c r="I6" s="44">
        <v>3812000</v>
      </c>
      <c r="J6" s="44">
        <v>3812000</v>
      </c>
      <c r="K6" s="39">
        <f t="shared" ref="K6:K26" si="0">ROUNDDOWN(J6/I6,3)</f>
        <v>1</v>
      </c>
      <c r="L6" s="45" t="s">
        <v>16</v>
      </c>
      <c r="M6" s="45" t="s">
        <v>16</v>
      </c>
      <c r="N6" s="45" t="s">
        <v>16</v>
      </c>
      <c r="O6" s="45" t="s">
        <v>16</v>
      </c>
      <c r="P6" s="40" t="s">
        <v>15</v>
      </c>
      <c r="Q6" s="20"/>
    </row>
    <row r="7" spans="1:25" s="17" customFormat="1" ht="153.75" customHeight="1" x14ac:dyDescent="0.2">
      <c r="A7" s="47">
        <v>3</v>
      </c>
      <c r="B7" s="41" t="s">
        <v>32</v>
      </c>
      <c r="C7" s="38" t="s">
        <v>14</v>
      </c>
      <c r="D7" s="42">
        <v>45449</v>
      </c>
      <c r="E7" s="41" t="s">
        <v>33</v>
      </c>
      <c r="F7" s="43" t="s">
        <v>34</v>
      </c>
      <c r="G7" s="41" t="s">
        <v>35</v>
      </c>
      <c r="H7" s="41" t="s">
        <v>36</v>
      </c>
      <c r="I7" s="44">
        <v>18927299</v>
      </c>
      <c r="J7" s="44">
        <v>17015164</v>
      </c>
      <c r="K7" s="39">
        <f t="shared" si="0"/>
        <v>0.89800000000000002</v>
      </c>
      <c r="L7" s="45" t="s">
        <v>16</v>
      </c>
      <c r="M7" s="45" t="s">
        <v>16</v>
      </c>
      <c r="N7" s="45" t="s">
        <v>16</v>
      </c>
      <c r="O7" s="45" t="s">
        <v>16</v>
      </c>
      <c r="P7" s="40" t="s">
        <v>15</v>
      </c>
      <c r="Q7" s="20"/>
    </row>
    <row r="8" spans="1:25" s="17" customFormat="1" ht="170.25" customHeight="1" x14ac:dyDescent="0.2">
      <c r="A8" s="47">
        <v>4</v>
      </c>
      <c r="B8" s="41" t="s">
        <v>37</v>
      </c>
      <c r="C8" s="38" t="s">
        <v>14</v>
      </c>
      <c r="D8" s="42">
        <v>45449</v>
      </c>
      <c r="E8" s="41" t="s">
        <v>38</v>
      </c>
      <c r="F8" s="43" t="s">
        <v>39</v>
      </c>
      <c r="G8" s="41" t="s">
        <v>40</v>
      </c>
      <c r="H8" s="41" t="s">
        <v>41</v>
      </c>
      <c r="I8" s="44">
        <v>16875485</v>
      </c>
      <c r="J8" s="44">
        <v>16391485</v>
      </c>
      <c r="K8" s="39">
        <f t="shared" si="0"/>
        <v>0.97099999999999997</v>
      </c>
      <c r="L8" s="45" t="s">
        <v>16</v>
      </c>
      <c r="M8" s="45" t="s">
        <v>16</v>
      </c>
      <c r="N8" s="45" t="s">
        <v>16</v>
      </c>
      <c r="O8" s="45" t="s">
        <v>16</v>
      </c>
      <c r="P8" s="40" t="s">
        <v>15</v>
      </c>
      <c r="Q8" s="20"/>
    </row>
    <row r="9" spans="1:25" s="17" customFormat="1" ht="184.5" customHeight="1" x14ac:dyDescent="0.2">
      <c r="A9" s="47">
        <v>5</v>
      </c>
      <c r="B9" s="41" t="s">
        <v>42</v>
      </c>
      <c r="C9" s="38" t="s">
        <v>17</v>
      </c>
      <c r="D9" s="42">
        <v>45453</v>
      </c>
      <c r="E9" s="41" t="s">
        <v>43</v>
      </c>
      <c r="F9" s="43" t="s">
        <v>44</v>
      </c>
      <c r="G9" s="41" t="s">
        <v>45</v>
      </c>
      <c r="H9" s="41" t="s">
        <v>87</v>
      </c>
      <c r="I9" s="44">
        <v>15557520</v>
      </c>
      <c r="J9" s="44">
        <v>15557520</v>
      </c>
      <c r="K9" s="39">
        <f t="shared" si="0"/>
        <v>1</v>
      </c>
      <c r="L9" s="45" t="s">
        <v>16</v>
      </c>
      <c r="M9" s="45" t="s">
        <v>16</v>
      </c>
      <c r="N9" s="45" t="s">
        <v>16</v>
      </c>
      <c r="O9" s="45" t="s">
        <v>16</v>
      </c>
      <c r="P9" s="40" t="s">
        <v>15</v>
      </c>
      <c r="Q9" s="20"/>
    </row>
    <row r="10" spans="1:25" s="17" customFormat="1" ht="151.5" customHeight="1" x14ac:dyDescent="0.2">
      <c r="A10" s="47">
        <v>6</v>
      </c>
      <c r="B10" s="41" t="s">
        <v>46</v>
      </c>
      <c r="C10" s="38" t="s">
        <v>14</v>
      </c>
      <c r="D10" s="42">
        <v>45454</v>
      </c>
      <c r="E10" s="41" t="s">
        <v>47</v>
      </c>
      <c r="F10" s="43" t="s">
        <v>48</v>
      </c>
      <c r="G10" s="41" t="s">
        <v>49</v>
      </c>
      <c r="H10" s="41" t="s">
        <v>26</v>
      </c>
      <c r="I10" s="44">
        <v>50953100</v>
      </c>
      <c r="J10" s="44">
        <v>50953100</v>
      </c>
      <c r="K10" s="39">
        <f t="shared" si="0"/>
        <v>1</v>
      </c>
      <c r="L10" s="45" t="s">
        <v>16</v>
      </c>
      <c r="M10" s="45" t="s">
        <v>16</v>
      </c>
      <c r="N10" s="45" t="s">
        <v>16</v>
      </c>
      <c r="O10" s="45" t="s">
        <v>16</v>
      </c>
      <c r="P10" s="40" t="s">
        <v>15</v>
      </c>
      <c r="Q10" s="20"/>
    </row>
    <row r="11" spans="1:25" s="17" customFormat="1" ht="174" customHeight="1" x14ac:dyDescent="0.2">
      <c r="A11" s="47">
        <v>7</v>
      </c>
      <c r="B11" s="41" t="s">
        <v>50</v>
      </c>
      <c r="C11" s="38" t="s">
        <v>17</v>
      </c>
      <c r="D11" s="42">
        <v>45455</v>
      </c>
      <c r="E11" s="41" t="s">
        <v>51</v>
      </c>
      <c r="F11" s="46" t="s">
        <v>52</v>
      </c>
      <c r="G11" s="41" t="s">
        <v>53</v>
      </c>
      <c r="H11" s="41" t="s">
        <v>87</v>
      </c>
      <c r="I11" s="44">
        <v>5047900</v>
      </c>
      <c r="J11" s="44">
        <v>5047900</v>
      </c>
      <c r="K11" s="39">
        <f t="shared" si="0"/>
        <v>1</v>
      </c>
      <c r="L11" s="45" t="s">
        <v>16</v>
      </c>
      <c r="M11" s="45" t="s">
        <v>16</v>
      </c>
      <c r="N11" s="45" t="s">
        <v>16</v>
      </c>
      <c r="O11" s="45" t="s">
        <v>16</v>
      </c>
      <c r="P11" s="40" t="s">
        <v>15</v>
      </c>
      <c r="Q11" s="20"/>
    </row>
    <row r="12" spans="1:25" s="17" customFormat="1" ht="137.25" customHeight="1" x14ac:dyDescent="0.2">
      <c r="A12" s="47">
        <v>8</v>
      </c>
      <c r="B12" s="41" t="s">
        <v>54</v>
      </c>
      <c r="C12" s="38" t="s">
        <v>14</v>
      </c>
      <c r="D12" s="42">
        <v>45457</v>
      </c>
      <c r="E12" s="41" t="s">
        <v>43</v>
      </c>
      <c r="F12" s="43" t="s">
        <v>44</v>
      </c>
      <c r="G12" s="41" t="s">
        <v>45</v>
      </c>
      <c r="H12" s="41" t="s">
        <v>26</v>
      </c>
      <c r="I12" s="44">
        <v>6478560</v>
      </c>
      <c r="J12" s="44">
        <v>6478560</v>
      </c>
      <c r="K12" s="39">
        <f t="shared" si="0"/>
        <v>1</v>
      </c>
      <c r="L12" s="45" t="s">
        <v>16</v>
      </c>
      <c r="M12" s="45" t="s">
        <v>16</v>
      </c>
      <c r="N12" s="45" t="s">
        <v>16</v>
      </c>
      <c r="O12" s="45" t="s">
        <v>16</v>
      </c>
      <c r="P12" s="40" t="s">
        <v>15</v>
      </c>
      <c r="Q12" s="20"/>
    </row>
    <row r="13" spans="1:25" s="17" customFormat="1" ht="300" customHeight="1" x14ac:dyDescent="0.2">
      <c r="A13" s="47">
        <v>9</v>
      </c>
      <c r="B13" s="41" t="s">
        <v>55</v>
      </c>
      <c r="C13" s="38" t="s">
        <v>14</v>
      </c>
      <c r="D13" s="42">
        <v>45457</v>
      </c>
      <c r="E13" s="41" t="s">
        <v>28</v>
      </c>
      <c r="F13" s="43" t="s">
        <v>29</v>
      </c>
      <c r="G13" s="41" t="s">
        <v>30</v>
      </c>
      <c r="H13" s="41" t="s">
        <v>31</v>
      </c>
      <c r="I13" s="44">
        <v>1934000</v>
      </c>
      <c r="J13" s="44">
        <v>1934000</v>
      </c>
      <c r="K13" s="39">
        <f t="shared" si="0"/>
        <v>1</v>
      </c>
      <c r="L13" s="45" t="s">
        <v>16</v>
      </c>
      <c r="M13" s="45" t="s">
        <v>16</v>
      </c>
      <c r="N13" s="45" t="s">
        <v>16</v>
      </c>
      <c r="O13" s="45" t="s">
        <v>16</v>
      </c>
      <c r="P13" s="40"/>
      <c r="Q13" s="20"/>
    </row>
    <row r="14" spans="1:25" s="17" customFormat="1" ht="166.5" customHeight="1" x14ac:dyDescent="0.2">
      <c r="A14" s="47">
        <v>10</v>
      </c>
      <c r="B14" s="41" t="s">
        <v>56</v>
      </c>
      <c r="C14" s="38" t="s">
        <v>14</v>
      </c>
      <c r="D14" s="42">
        <v>45460</v>
      </c>
      <c r="E14" s="41" t="s">
        <v>57</v>
      </c>
      <c r="F14" s="43" t="s">
        <v>58</v>
      </c>
      <c r="G14" s="41" t="s">
        <v>59</v>
      </c>
      <c r="H14" s="41" t="s">
        <v>41</v>
      </c>
      <c r="I14" s="44">
        <v>270000000</v>
      </c>
      <c r="J14" s="44">
        <v>269791814</v>
      </c>
      <c r="K14" s="39">
        <f t="shared" si="0"/>
        <v>0.999</v>
      </c>
      <c r="L14" s="45" t="s">
        <v>16</v>
      </c>
      <c r="M14" s="45" t="s">
        <v>16</v>
      </c>
      <c r="N14" s="45" t="s">
        <v>16</v>
      </c>
      <c r="O14" s="45" t="s">
        <v>16</v>
      </c>
      <c r="P14" s="40" t="s">
        <v>15</v>
      </c>
      <c r="Q14" s="20"/>
    </row>
    <row r="15" spans="1:25" s="17" customFormat="1" ht="160.5" customHeight="1" x14ac:dyDescent="0.2">
      <c r="A15" s="47">
        <v>11</v>
      </c>
      <c r="B15" s="41" t="s">
        <v>88</v>
      </c>
      <c r="C15" s="38" t="s">
        <v>14</v>
      </c>
      <c r="D15" s="42">
        <v>45462</v>
      </c>
      <c r="E15" s="41" t="s">
        <v>89</v>
      </c>
      <c r="F15" s="43" t="s">
        <v>90</v>
      </c>
      <c r="G15" s="41" t="s">
        <v>91</v>
      </c>
      <c r="H15" s="41" t="s">
        <v>41</v>
      </c>
      <c r="I15" s="44">
        <v>6473000</v>
      </c>
      <c r="J15" s="44">
        <v>6472861</v>
      </c>
      <c r="K15" s="39">
        <f t="shared" si="0"/>
        <v>0.999</v>
      </c>
      <c r="L15" s="45" t="s">
        <v>16</v>
      </c>
      <c r="M15" s="45" t="s">
        <v>16</v>
      </c>
      <c r="N15" s="45" t="s">
        <v>16</v>
      </c>
      <c r="O15" s="45" t="s">
        <v>16</v>
      </c>
      <c r="P15" s="40"/>
      <c r="Q15" s="20"/>
    </row>
    <row r="16" spans="1:25" s="17" customFormat="1" ht="160.5" customHeight="1" x14ac:dyDescent="0.2">
      <c r="A16" s="47">
        <v>12</v>
      </c>
      <c r="B16" s="41" t="s">
        <v>60</v>
      </c>
      <c r="C16" s="38" t="s">
        <v>14</v>
      </c>
      <c r="D16" s="42">
        <v>45464</v>
      </c>
      <c r="E16" s="41" t="s">
        <v>61</v>
      </c>
      <c r="F16" s="43" t="s">
        <v>62</v>
      </c>
      <c r="G16" s="41" t="s">
        <v>63</v>
      </c>
      <c r="H16" s="41" t="s">
        <v>64</v>
      </c>
      <c r="I16" s="44">
        <v>2817254</v>
      </c>
      <c r="J16" s="44">
        <v>2817254</v>
      </c>
      <c r="K16" s="39">
        <f t="shared" si="0"/>
        <v>1</v>
      </c>
      <c r="L16" s="45" t="s">
        <v>16</v>
      </c>
      <c r="M16" s="45" t="s">
        <v>16</v>
      </c>
      <c r="N16" s="45" t="s">
        <v>16</v>
      </c>
      <c r="O16" s="45" t="s">
        <v>16</v>
      </c>
      <c r="P16" s="40" t="s">
        <v>15</v>
      </c>
      <c r="Q16" s="20"/>
    </row>
    <row r="17" spans="1:28" s="17" customFormat="1" ht="160.5" customHeight="1" x14ac:dyDescent="0.2">
      <c r="A17" s="47">
        <v>13</v>
      </c>
      <c r="B17" s="41" t="s">
        <v>92</v>
      </c>
      <c r="C17" s="38" t="s">
        <v>14</v>
      </c>
      <c r="D17" s="42">
        <v>45464</v>
      </c>
      <c r="E17" s="41" t="s">
        <v>89</v>
      </c>
      <c r="F17" s="43" t="s">
        <v>90</v>
      </c>
      <c r="G17" s="41" t="s">
        <v>91</v>
      </c>
      <c r="H17" s="41" t="s">
        <v>41</v>
      </c>
      <c r="I17" s="45" t="s">
        <v>16</v>
      </c>
      <c r="J17" s="44">
        <v>77596344</v>
      </c>
      <c r="K17" s="45" t="s">
        <v>16</v>
      </c>
      <c r="L17" s="45" t="s">
        <v>16</v>
      </c>
      <c r="M17" s="45" t="s">
        <v>16</v>
      </c>
      <c r="N17" s="45" t="s">
        <v>16</v>
      </c>
      <c r="O17" s="45" t="s">
        <v>16</v>
      </c>
      <c r="P17" s="40" t="s">
        <v>93</v>
      </c>
      <c r="Q17" s="20"/>
    </row>
    <row r="18" spans="1:28" s="17" customFormat="1" ht="292.5" customHeight="1" x14ac:dyDescent="0.2">
      <c r="A18" s="47">
        <v>14</v>
      </c>
      <c r="B18" s="41" t="s">
        <v>65</v>
      </c>
      <c r="C18" s="38" t="s">
        <v>14</v>
      </c>
      <c r="D18" s="42">
        <v>45467</v>
      </c>
      <c r="E18" s="41" t="s">
        <v>28</v>
      </c>
      <c r="F18" s="43" t="s">
        <v>29</v>
      </c>
      <c r="G18" s="41" t="s">
        <v>30</v>
      </c>
      <c r="H18" s="41" t="s">
        <v>31</v>
      </c>
      <c r="I18" s="44">
        <v>4910000</v>
      </c>
      <c r="J18" s="44">
        <v>4910000</v>
      </c>
      <c r="K18" s="39">
        <f t="shared" si="0"/>
        <v>1</v>
      </c>
      <c r="L18" s="45" t="s">
        <v>16</v>
      </c>
      <c r="M18" s="45" t="s">
        <v>16</v>
      </c>
      <c r="N18" s="45" t="s">
        <v>16</v>
      </c>
      <c r="O18" s="45" t="s">
        <v>16</v>
      </c>
      <c r="P18" s="40" t="s">
        <v>15</v>
      </c>
      <c r="Q18" s="20"/>
    </row>
    <row r="19" spans="1:28" s="17" customFormat="1" ht="288.75" customHeight="1" x14ac:dyDescent="0.2">
      <c r="A19" s="47">
        <v>15</v>
      </c>
      <c r="B19" s="41" t="s">
        <v>66</v>
      </c>
      <c r="C19" s="38" t="s">
        <v>17</v>
      </c>
      <c r="D19" s="42">
        <v>45467</v>
      </c>
      <c r="E19" s="41" t="s">
        <v>28</v>
      </c>
      <c r="F19" s="43" t="s">
        <v>29</v>
      </c>
      <c r="G19" s="41" t="s">
        <v>30</v>
      </c>
      <c r="H19" s="41" t="s">
        <v>31</v>
      </c>
      <c r="I19" s="44">
        <v>3067500</v>
      </c>
      <c r="J19" s="44">
        <v>3067500</v>
      </c>
      <c r="K19" s="39">
        <f t="shared" si="0"/>
        <v>1</v>
      </c>
      <c r="L19" s="45" t="s">
        <v>16</v>
      </c>
      <c r="M19" s="45" t="s">
        <v>16</v>
      </c>
      <c r="N19" s="45" t="s">
        <v>16</v>
      </c>
      <c r="O19" s="45" t="s">
        <v>16</v>
      </c>
      <c r="P19" s="40" t="s">
        <v>15</v>
      </c>
      <c r="Q19" s="20"/>
    </row>
    <row r="20" spans="1:28" s="17" customFormat="1" ht="184.5" customHeight="1" x14ac:dyDescent="0.2">
      <c r="A20" s="47">
        <v>16</v>
      </c>
      <c r="B20" s="41" t="s">
        <v>67</v>
      </c>
      <c r="C20" s="38" t="s">
        <v>14</v>
      </c>
      <c r="D20" s="42">
        <v>45467</v>
      </c>
      <c r="E20" s="41" t="s">
        <v>68</v>
      </c>
      <c r="F20" s="43" t="s">
        <v>69</v>
      </c>
      <c r="G20" s="41" t="s">
        <v>70</v>
      </c>
      <c r="H20" s="41" t="s">
        <v>41</v>
      </c>
      <c r="I20" s="44">
        <v>2177000</v>
      </c>
      <c r="J20" s="44">
        <v>1870000</v>
      </c>
      <c r="K20" s="39">
        <f t="shared" si="0"/>
        <v>0.85799999999999998</v>
      </c>
      <c r="L20" s="45" t="s">
        <v>16</v>
      </c>
      <c r="M20" s="45" t="s">
        <v>16</v>
      </c>
      <c r="N20" s="45" t="s">
        <v>16</v>
      </c>
      <c r="O20" s="45" t="s">
        <v>16</v>
      </c>
      <c r="P20" s="40" t="s">
        <v>15</v>
      </c>
      <c r="Q20" s="20"/>
    </row>
    <row r="21" spans="1:28" s="17" customFormat="1" ht="160.5" customHeight="1" x14ac:dyDescent="0.2">
      <c r="A21" s="47">
        <v>17</v>
      </c>
      <c r="B21" s="41" t="s">
        <v>94</v>
      </c>
      <c r="C21" s="38" t="s">
        <v>14</v>
      </c>
      <c r="D21" s="42">
        <v>45467</v>
      </c>
      <c r="E21" s="41" t="s">
        <v>89</v>
      </c>
      <c r="F21" s="43" t="s">
        <v>90</v>
      </c>
      <c r="G21" s="41" t="s">
        <v>91</v>
      </c>
      <c r="H21" s="41" t="s">
        <v>36</v>
      </c>
      <c r="I21" s="45" t="s">
        <v>16</v>
      </c>
      <c r="J21" s="44">
        <v>18003013</v>
      </c>
      <c r="K21" s="45" t="s">
        <v>16</v>
      </c>
      <c r="L21" s="45" t="s">
        <v>16</v>
      </c>
      <c r="M21" s="45" t="s">
        <v>16</v>
      </c>
      <c r="N21" s="45" t="s">
        <v>16</v>
      </c>
      <c r="O21" s="45" t="s">
        <v>16</v>
      </c>
      <c r="P21" s="40" t="s">
        <v>93</v>
      </c>
      <c r="Q21" s="20"/>
    </row>
    <row r="22" spans="1:28" s="17" customFormat="1" ht="194.25" customHeight="1" x14ac:dyDescent="0.2">
      <c r="A22" s="47">
        <v>18</v>
      </c>
      <c r="B22" s="41" t="s">
        <v>71</v>
      </c>
      <c r="C22" s="38" t="s">
        <v>14</v>
      </c>
      <c r="D22" s="42">
        <v>45468</v>
      </c>
      <c r="E22" s="41" t="s">
        <v>72</v>
      </c>
      <c r="F22" s="43" t="s">
        <v>73</v>
      </c>
      <c r="G22" s="41" t="s">
        <v>74</v>
      </c>
      <c r="H22" s="41" t="s">
        <v>41</v>
      </c>
      <c r="I22" s="44">
        <v>8098000</v>
      </c>
      <c r="J22" s="44">
        <v>8098000</v>
      </c>
      <c r="K22" s="39">
        <f t="shared" si="0"/>
        <v>1</v>
      </c>
      <c r="L22" s="40">
        <v>0</v>
      </c>
      <c r="M22" s="40" t="s">
        <v>75</v>
      </c>
      <c r="N22" s="40" t="s">
        <v>76</v>
      </c>
      <c r="O22" s="40">
        <v>2</v>
      </c>
      <c r="P22" s="40" t="s">
        <v>15</v>
      </c>
      <c r="Q22" s="20"/>
    </row>
    <row r="23" spans="1:28" s="17" customFormat="1" ht="156.75" customHeight="1" x14ac:dyDescent="0.2">
      <c r="A23" s="47">
        <v>19</v>
      </c>
      <c r="B23" s="41" t="s">
        <v>77</v>
      </c>
      <c r="C23" s="38" t="s">
        <v>14</v>
      </c>
      <c r="D23" s="42">
        <v>45470</v>
      </c>
      <c r="E23" s="41" t="s">
        <v>78</v>
      </c>
      <c r="F23" s="43" t="s">
        <v>79</v>
      </c>
      <c r="G23" s="41" t="s">
        <v>80</v>
      </c>
      <c r="H23" s="41" t="s">
        <v>26</v>
      </c>
      <c r="I23" s="44">
        <v>2298647</v>
      </c>
      <c r="J23" s="44">
        <v>2298647</v>
      </c>
      <c r="K23" s="39">
        <f t="shared" si="0"/>
        <v>1</v>
      </c>
      <c r="L23" s="45" t="s">
        <v>16</v>
      </c>
      <c r="M23" s="45" t="s">
        <v>16</v>
      </c>
      <c r="N23" s="45" t="s">
        <v>16</v>
      </c>
      <c r="O23" s="45" t="s">
        <v>16</v>
      </c>
      <c r="P23" s="40" t="s">
        <v>15</v>
      </c>
      <c r="Q23" s="20"/>
    </row>
    <row r="24" spans="1:28" s="17" customFormat="1" ht="295.5" customHeight="1" x14ac:dyDescent="0.2">
      <c r="A24" s="47">
        <v>20</v>
      </c>
      <c r="B24" s="41" t="s">
        <v>81</v>
      </c>
      <c r="C24" s="38" t="s">
        <v>17</v>
      </c>
      <c r="D24" s="42">
        <v>45470</v>
      </c>
      <c r="E24" s="41" t="s">
        <v>28</v>
      </c>
      <c r="F24" s="43" t="s">
        <v>29</v>
      </c>
      <c r="G24" s="41" t="s">
        <v>30</v>
      </c>
      <c r="H24" s="41" t="s">
        <v>31</v>
      </c>
      <c r="I24" s="44">
        <v>1694000</v>
      </c>
      <c r="J24" s="44">
        <v>1694000</v>
      </c>
      <c r="K24" s="39">
        <f t="shared" si="0"/>
        <v>1</v>
      </c>
      <c r="L24" s="45" t="s">
        <v>16</v>
      </c>
      <c r="M24" s="45" t="s">
        <v>16</v>
      </c>
      <c r="N24" s="45" t="s">
        <v>16</v>
      </c>
      <c r="O24" s="45" t="s">
        <v>16</v>
      </c>
      <c r="P24" s="40" t="s">
        <v>15</v>
      </c>
      <c r="Q24" s="20"/>
    </row>
    <row r="25" spans="1:28" s="17" customFormat="1" ht="175.5" customHeight="1" x14ac:dyDescent="0.2">
      <c r="A25" s="47">
        <v>21</v>
      </c>
      <c r="B25" s="41" t="s">
        <v>82</v>
      </c>
      <c r="C25" s="38" t="s">
        <v>14</v>
      </c>
      <c r="D25" s="42">
        <v>45471</v>
      </c>
      <c r="E25" s="41" t="s">
        <v>83</v>
      </c>
      <c r="F25" s="43" t="s">
        <v>84</v>
      </c>
      <c r="G25" s="41" t="s">
        <v>85</v>
      </c>
      <c r="H25" s="41" t="s">
        <v>41</v>
      </c>
      <c r="I25" s="44">
        <v>5357000</v>
      </c>
      <c r="J25" s="44">
        <v>4994000</v>
      </c>
      <c r="K25" s="39">
        <f t="shared" si="0"/>
        <v>0.93200000000000005</v>
      </c>
      <c r="L25" s="45" t="s">
        <v>16</v>
      </c>
      <c r="M25" s="45" t="s">
        <v>16</v>
      </c>
      <c r="N25" s="45" t="s">
        <v>16</v>
      </c>
      <c r="O25" s="45" t="s">
        <v>16</v>
      </c>
      <c r="P25" s="40" t="s">
        <v>15</v>
      </c>
      <c r="Q25" s="20"/>
    </row>
    <row r="26" spans="1:28" s="17" customFormat="1" ht="149.25" customHeight="1" x14ac:dyDescent="0.2">
      <c r="A26" s="47">
        <v>22</v>
      </c>
      <c r="B26" s="41" t="s">
        <v>86</v>
      </c>
      <c r="C26" s="38" t="s">
        <v>14</v>
      </c>
      <c r="D26" s="42">
        <v>45471</v>
      </c>
      <c r="E26" s="41" t="s">
        <v>61</v>
      </c>
      <c r="F26" s="43" t="s">
        <v>62</v>
      </c>
      <c r="G26" s="41" t="s">
        <v>63</v>
      </c>
      <c r="H26" s="41" t="s">
        <v>64</v>
      </c>
      <c r="I26" s="44">
        <v>1189704</v>
      </c>
      <c r="J26" s="44">
        <v>1189704</v>
      </c>
      <c r="K26" s="39">
        <f t="shared" si="0"/>
        <v>1</v>
      </c>
      <c r="L26" s="45" t="s">
        <v>16</v>
      </c>
      <c r="M26" s="45" t="s">
        <v>16</v>
      </c>
      <c r="N26" s="45" t="s">
        <v>16</v>
      </c>
      <c r="O26" s="45" t="s">
        <v>16</v>
      </c>
      <c r="P26" s="40" t="s">
        <v>15</v>
      </c>
      <c r="Q26" s="20"/>
    </row>
    <row r="27" spans="1:28" s="17" customFormat="1" ht="16.5" x14ac:dyDescent="0.2">
      <c r="A27" s="24"/>
      <c r="B27" s="27"/>
      <c r="C27" s="25"/>
      <c r="D27" s="28"/>
      <c r="E27" s="27"/>
      <c r="F27" s="29"/>
      <c r="G27" s="27"/>
      <c r="H27" s="30"/>
      <c r="I27" s="31"/>
      <c r="J27" s="31"/>
      <c r="K27" s="26"/>
      <c r="L27" s="32"/>
      <c r="M27" s="33"/>
      <c r="N27" s="33"/>
      <c r="O27" s="33"/>
      <c r="P27" s="27"/>
      <c r="Q27" s="20" t="str">
        <f t="shared" ref="Q27" si="1">IF(J27&gt;I27,"※","")</f>
        <v/>
      </c>
    </row>
    <row r="28" spans="1:28" s="10" customFormat="1" ht="30" customHeight="1" x14ac:dyDescent="0.2">
      <c r="A28" s="34" t="s">
        <v>18</v>
      </c>
      <c r="B28" s="35"/>
      <c r="C28" s="35"/>
      <c r="D28" s="36"/>
      <c r="E28" s="35"/>
      <c r="F28" s="37"/>
      <c r="G28" s="35"/>
      <c r="H28" s="35"/>
      <c r="I28" s="35"/>
      <c r="J28" s="35"/>
      <c r="K28" s="35"/>
      <c r="L28" s="34"/>
      <c r="M28" s="34"/>
      <c r="N28" s="34"/>
      <c r="O28" s="34"/>
      <c r="P28" s="35"/>
      <c r="Q28" s="9"/>
      <c r="S28" s="11"/>
      <c r="T28" s="12"/>
      <c r="U28" s="13"/>
      <c r="V28" s="14"/>
      <c r="W28" s="11"/>
      <c r="X28" s="11"/>
      <c r="Y28" s="15"/>
      <c r="Z28" s="14"/>
      <c r="AA28" s="14"/>
      <c r="AB28" s="14"/>
    </row>
  </sheetData>
  <mergeCells count="15">
    <mergeCell ref="I3:I4"/>
    <mergeCell ref="A1:P2"/>
    <mergeCell ref="A3:A4"/>
    <mergeCell ref="B3:B4"/>
    <mergeCell ref="C3:C4"/>
    <mergeCell ref="D3:D4"/>
    <mergeCell ref="E3:E4"/>
    <mergeCell ref="F3:F4"/>
    <mergeCell ref="G3:G4"/>
    <mergeCell ref="H3:H4"/>
    <mergeCell ref="J3:J4"/>
    <mergeCell ref="K3:K4"/>
    <mergeCell ref="L3:L4"/>
    <mergeCell ref="M3:O3"/>
    <mergeCell ref="P3:P4"/>
  </mergeCells>
  <phoneticPr fontId="9"/>
  <conditionalFormatting sqref="K5:K16 K18:K20 K22:K27">
    <cfRule type="expression" dxfId="11" priority="7" stopIfTrue="1">
      <formula>$AJ5=1</formula>
    </cfRule>
    <cfRule type="expression" dxfId="10" priority="8" stopIfTrue="1">
      <formula>#REF!="随意（単価）"</formula>
    </cfRule>
    <cfRule type="expression" dxfId="9" priority="9" stopIfTrue="1">
      <formula>#REF!="秘"</formula>
    </cfRule>
  </conditionalFormatting>
  <conditionalFormatting sqref="K5:K16 K18:K20 K22:K27">
    <cfRule type="expression" dxfId="8" priority="4" stopIfTrue="1">
      <formula>$AI5=1</formula>
    </cfRule>
    <cfRule type="expression" dxfId="7" priority="5" stopIfTrue="1">
      <formula>#REF!="随意（単価）"</formula>
    </cfRule>
    <cfRule type="expression" dxfId="6" priority="6" stopIfTrue="1">
      <formula>#REF!="秘"</formula>
    </cfRule>
  </conditionalFormatting>
  <conditionalFormatting sqref="K5:K16 K18:K27">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K5:K16 K18:K20 K22:K27">
    <cfRule type="expression" dxfId="2" priority="1588" stopIfTrue="1">
      <formula>#REF!=1</formula>
    </cfRule>
    <cfRule type="expression" dxfId="1" priority="1589" stopIfTrue="1">
      <formula>#REF!="随意（単価）"</formula>
    </cfRule>
    <cfRule type="expression" dxfId="0" priority="1590" stopIfTrue="1">
      <formula>$B5="秘"</formula>
    </cfRule>
  </conditionalFormatting>
  <printOptions horizontalCentered="1"/>
  <pageMargins left="0.23622047244094488" right="0.23622047244094488" top="0.74803149606299213" bottom="0.74803149606299213" header="0.31496062992125984" footer="0.31496062992125984"/>
  <pageSetup paperSize="8" scale="40" orientation="landscape" r:id="rId1"/>
  <headerFooter alignWithMargins="0"/>
  <rowBreaks count="1" manualBreakCount="1">
    <brk id="15" max="2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202406随意契約の公表（物品役務等）</vt:lpstr>
      <vt:lpstr>'202406随意契約の公表（物品役務等）'!Print_Area</vt:lpstr>
      <vt:lpstr>'202406随意契約の公表（物品役務等）'!Print_Titles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2021-08-11T06:55:24Z</vt:filetime>
  </property>
</Properties>
</file>