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g4lan-my.sharepoint.com/personal/e11792_open_mofa_go_jp/Documents/デスクトップ/作業フォルダー/241112/2647 公共調達の公表（令和６年9月分）の掲載、公共調達の公表（令和元年9月分）の削除及び公共調達の公表の差し替え/＜差し替え＞競争入札・随意契約の公表（物品・役務等）/"/>
    </mc:Choice>
  </mc:AlternateContent>
  <xr:revisionPtr revIDLastSave="0" documentId="13_ncr:1_{7C12610A-C9F7-4E19-A854-017118173B92}" xr6:coauthVersionLast="47" xr6:coauthVersionMax="47" xr10:uidLastSave="{00000000-0000-0000-0000-000000000000}"/>
  <bookViews>
    <workbookView xWindow="-110" yWindow="-110" windowWidth="19420" windowHeight="11620" tabRatio="732" xr2:uid="{00000000-000D-0000-FFFF-FFFF00000000}"/>
  </bookViews>
  <sheets>
    <sheet name="202405随意契約の公表(物品役務等）" sheetId="22" r:id="rId1"/>
  </sheets>
  <definedNames>
    <definedName name="_xlnm._FilterDatabase" localSheetId="0" hidden="1">'202405随意契約の公表(物品役務等）'!$A$5:$AB$30</definedName>
    <definedName name="_xlnm.Print_Area" localSheetId="0">'202405随意契約の公表(物品役務等）'!$A$1:$P$30</definedName>
    <definedName name="_xlnm.Print_Titles" localSheetId="0">'202405随意契約の公表(物品役務等）'!$3:$4</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22" l="1"/>
  <c r="K28" i="22"/>
  <c r="K27" i="22"/>
  <c r="K26" i="22"/>
  <c r="K25" i="22"/>
  <c r="K24" i="22"/>
  <c r="K23" i="22"/>
  <c r="K22" i="22"/>
  <c r="K21" i="22"/>
  <c r="K20" i="22"/>
  <c r="K19" i="22"/>
  <c r="K18" i="22"/>
  <c r="K17" i="22"/>
  <c r="K15" i="22"/>
  <c r="K14" i="22"/>
  <c r="K13" i="22"/>
  <c r="K12" i="22"/>
  <c r="K10" i="22"/>
  <c r="K9" i="22"/>
  <c r="K8" i="22"/>
  <c r="K7" i="22"/>
  <c r="K6" i="22"/>
  <c r="K5" i="22"/>
</calcChain>
</file>

<file path=xl/sharedStrings.xml><?xml version="1.0" encoding="utf-8"?>
<sst xmlns="http://schemas.openxmlformats.org/spreadsheetml/2006/main" count="296" uniqueCount="105">
  <si>
    <t>予定価格</t>
    <rPh sb="0" eb="2">
      <t>ヨテイ</t>
    </rPh>
    <rPh sb="2" eb="4">
      <t>カカク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</si>
  <si>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</si>
  <si>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</si>
  <si>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契約の相手方の住所</t>
    <rPh sb="0" eb="2">
      <t>ケイヤク</t>
    </rPh>
    <rPh sb="3" eb="6">
      <t>アイテカタ</t>
    </rPh>
    <rPh sb="7" eb="9">
      <t>ジュウショ</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</si>
  <si>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</si>
  <si>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公益法人の区分</t>
    <rPh sb="0" eb="2">
      <t>コウエキ</t>
    </rPh>
    <rPh sb="2" eb="4">
      <t>ホウジン</t>
    </rPh>
    <rPh sb="5" eb="7">
      <t>クブン</t>
    </rPh>
    <phoneticPr fontId="3"/>
  </si>
  <si>
    <t>物品役務等の名称及び数量</t>
    <rPh sb="0" eb="2">
      <t>ブッピン</t>
    </rPh>
    <rPh sb="2" eb="4">
      <t>エキム</t>
    </rPh>
    <rPh sb="4" eb="5">
      <t>トウ</t>
    </rPh>
    <rPh sb="6" eb="8">
      <t>メイショウ</t>
    </rPh>
    <rPh sb="8" eb="9">
      <t>オヨ</t>
    </rPh>
    <rPh sb="10" eb="12">
      <t>スウリョウ</t>
    </rPh>
    <phoneticPr fontId="3"/>
  </si>
  <si>
    <t>公益法人の場合</t>
    <rPh sb="0" eb="2">
      <t>コウエキ</t>
    </rPh>
    <rPh sb="2" eb="4">
      <t>ホウジン</t>
    </rPh>
    <rPh sb="5" eb="7">
      <t>バアイ</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</si>
  <si>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</si>
  <si>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</si>
  <si>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契約を締結した日</t>
    <rPh sb="0" eb="2">
      <t>ケイヤク</t>
    </rPh>
    <rPh sb="3" eb="5">
      <t>テイケツ</t>
    </rPh>
    <rPh sb="7" eb="8">
      <t>ヒ</t>
    </rPh>
    <phoneticPr fontId="3"/>
  </si>
  <si>
    <t>契約金額</t>
    <rPh sb="0" eb="2">
      <t>ケイヤク</t>
    </rPh>
    <rPh sb="2" eb="4">
      <t>キンガク</t>
    </rPh>
    <phoneticPr fontId="3"/>
  </si>
  <si>
    <t>備　　考</t>
    <rPh sb="0" eb="1">
      <t>ソナエ</t>
    </rPh>
    <rPh sb="3" eb="4">
      <t>コウ</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</si>
  <si>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</si>
  <si>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</si>
  <si>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t>
  </si>
  <si>
    <t>（注）公益法人の区分において、「公財」は「公益財団法人」、「公社」は「公益社団法人」、「特財」は「特例財団法人」、「特社」は「特例社団法人」をいう。　</t>
    <rPh sb="1" eb="2">
      <t>チュウ</t>
    </rPh>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</si>
  <si>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</si>
  <si>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支出負担行為担当官
外務省大臣官房会計課長　大西　一義
東京都千代田区霞が関２－２－１</t>
    <phoneticPr fontId="3"/>
  </si>
  <si>
    <t>緊急の必要により特定の者でなければ当該業務を履行できず、他に競争を許さないため（会計法第29条の3第4項）。</t>
  </si>
  <si>
    <t>富士通株式会社</t>
  </si>
  <si>
    <t>株式会社サイマル・インターナショナル</t>
  </si>
  <si>
    <t>6010405003434</t>
  </si>
  <si>
    <t>1020001071491</t>
  </si>
  <si>
    <t>6010001109206</t>
  </si>
  <si>
    <t>東京都港区虎ノ門２丁目２番５号</t>
  </si>
  <si>
    <t>神奈川県川崎市中原区上小田中４丁目１番１号</t>
  </si>
  <si>
    <t/>
  </si>
  <si>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</si>
  <si>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独立行政法人国立印刷局</t>
  </si>
  <si>
    <t>契約の性質又は目的から特定の者でなければ納入または履行できず、他に競争を許さないため（会計法第29条の3第4項）。</t>
  </si>
  <si>
    <t>沖電気工業株式会社</t>
  </si>
  <si>
    <t>富士ソフト株式会社</t>
  </si>
  <si>
    <t>7010401006126</t>
  </si>
  <si>
    <t>2020001043507</t>
  </si>
  <si>
    <t>東京都港区虎ノ門１丁目７番１２号</t>
  </si>
  <si>
    <t>神奈川県横浜市中区桜木町１丁目１番地</t>
  </si>
  <si>
    <t>企画競争の結果、同者が高い評価を得て確実な業務の履行が可能であると認められ、他に競争を許さないため（会計法第29条の3第4項）。</t>
  </si>
  <si>
    <t>企画競争の結果、同者が最も高い評価を得て確実な業務の履行が可能であると認められ、他に競争を許さないため（会計法第29条の3第4項）。</t>
    <rPh sb="11" eb="12">
      <t>モット</t>
    </rPh>
    <phoneticPr fontId="1"/>
  </si>
  <si>
    <t>株式会社日立製作所</t>
  </si>
  <si>
    <t>クレアブ株式会社</t>
  </si>
  <si>
    <t>7010001008844</t>
  </si>
  <si>
    <t>1010401085687</t>
  </si>
  <si>
    <t>東京都品川区南大井６丁目２３番１号</t>
  </si>
  <si>
    <t>本件サービスの提供が可能な者は、当該システムの開発業者である本契約の相手方の他になく、他に競争を許さないため（会計法第29条の3第4項）。</t>
  </si>
  <si>
    <t>企画競争の結果、同者が最も高い評価を得て確実な業務の履行が可能であると認められ、他に競争を許さないため（会計法第29条の3第4項）。</t>
  </si>
  <si>
    <t>複数単価契約</t>
    <rPh sb="0" eb="2">
      <t>フクスウ</t>
    </rPh>
    <phoneticPr fontId="1"/>
  </si>
  <si>
    <t>「国際協力７０周年に係る事務局業務及び広報業務並びに記念事業の実施」業務委嘱</t>
  </si>
  <si>
    <t>「査証免除登録証の製造・納入」業務委嘱</t>
  </si>
  <si>
    <t>「ギヨーム・ルクセンブルク大公国皇太子一行接遇」業務委嘱</t>
  </si>
  <si>
    <t>「外務省ホームページ（日本語版）「キッズ外務省」内コンテンツの更新・修正等」業務委嘱</t>
    <rPh sb="40" eb="42">
      <t>イショク</t>
    </rPh>
    <phoneticPr fontId="1"/>
  </si>
  <si>
    <t>「領事業務情報システム（令和6年度次期統合プラットフォーム開発業務）」業務委嘱</t>
    <rPh sb="35" eb="37">
      <t>ギョウム</t>
    </rPh>
    <rPh sb="37" eb="39">
      <t>イショク</t>
    </rPh>
    <phoneticPr fontId="1"/>
  </si>
  <si>
    <t>「領事クラウド(『Spring Boot』のメジャーバージョンアップ対応 ）」業務委嘱</t>
    <rPh sb="39" eb="41">
      <t>ギョウム</t>
    </rPh>
    <rPh sb="41" eb="43">
      <t>イショク</t>
    </rPh>
    <phoneticPr fontId="1"/>
  </si>
  <si>
    <t>「統合Ｗｅｂ環境：ネットワーク機器等の更改・検証及び移行」業務委嘱</t>
    <rPh sb="29" eb="31">
      <t>ギョウム</t>
    </rPh>
    <rPh sb="31" eb="33">
      <t>イショク</t>
    </rPh>
    <phoneticPr fontId="1"/>
  </si>
  <si>
    <t>「『領事業務情報システム』令和６年度証明オンライン申請システムにおける改修作業（言語追加）」業務委嘱</t>
    <rPh sb="46" eb="48">
      <t>ギョウム</t>
    </rPh>
    <rPh sb="48" eb="50">
      <t>イショク</t>
    </rPh>
    <phoneticPr fontId="1"/>
  </si>
  <si>
    <t>「マイナンバーカード交付管理システム運用保守」業務委嘱</t>
    <rPh sb="25" eb="27">
      <t>イショク</t>
    </rPh>
    <phoneticPr fontId="1"/>
  </si>
  <si>
    <t>「『領事業務情報システム』令和６年度証明オンライン申請システムにおける保守付随作業」業務委嘱</t>
    <rPh sb="42" eb="44">
      <t>ギョウム</t>
    </rPh>
    <rPh sb="44" eb="46">
      <t>イショク</t>
    </rPh>
    <phoneticPr fontId="1"/>
  </si>
  <si>
    <t>「法令改定に伴う職員別給与簿システムの改修他作業」業務委嘱</t>
    <rPh sb="25" eb="27">
      <t>ギョウム</t>
    </rPh>
    <rPh sb="27" eb="29">
      <t>イショク</t>
    </rPh>
    <phoneticPr fontId="1"/>
  </si>
  <si>
    <t>「領事業務情報システムWindows11非互換対応（統合業務・旅券アプリ）」業務委嘱</t>
    <rPh sb="38" eb="40">
      <t>ギョウム</t>
    </rPh>
    <rPh sb="40" eb="42">
      <t>イショク</t>
    </rPh>
    <phoneticPr fontId="1"/>
  </si>
  <si>
    <t>「領事業務情報システム（統合業務アプリケーションの非互換対応）」業務委嘱</t>
    <rPh sb="32" eb="34">
      <t>ギョウム</t>
    </rPh>
    <rPh sb="34" eb="36">
      <t>イショク</t>
    </rPh>
    <phoneticPr fontId="1"/>
  </si>
  <si>
    <t>「在外公館赴任前研修及び中堅研修におけるメディアトレーニング実施」業務委嘱</t>
    <rPh sb="35" eb="37">
      <t>イショク</t>
    </rPh>
    <phoneticPr fontId="1"/>
  </si>
  <si>
    <t>「少数言語９言語通訳研修」業務委嘱</t>
    <rPh sb="1" eb="3">
      <t>ショウスウ</t>
    </rPh>
    <rPh sb="3" eb="5">
      <t>ゲンゴ</t>
    </rPh>
    <rPh sb="15" eb="17">
      <t>イショク</t>
    </rPh>
    <phoneticPr fontId="1"/>
  </si>
  <si>
    <t>「領事業務情報システム（R6年度画像保管NASの容量拡張作業及びHW・SW・運用に係る保守）」業務委嘱</t>
    <rPh sb="47" eb="49">
      <t>ギョウム</t>
    </rPh>
    <rPh sb="49" eb="51">
      <t>イショク</t>
    </rPh>
    <phoneticPr fontId="1"/>
  </si>
  <si>
    <t>「総理大臣の第９回日中韓サミット出席に伴う同時通訳」業務委嘱</t>
    <rPh sb="28" eb="30">
      <t>イショク</t>
    </rPh>
    <phoneticPr fontId="1"/>
  </si>
  <si>
    <t>「総理大臣の2024年日中韓サミット出席に伴うチャーター機運航」業務委嘱</t>
    <rPh sb="29" eb="31">
      <t>ウンコウ</t>
    </rPh>
    <rPh sb="32" eb="34">
      <t>ギョウム</t>
    </rPh>
    <rPh sb="34" eb="36">
      <t>イショク</t>
    </rPh>
    <phoneticPr fontId="1"/>
  </si>
  <si>
    <t>「日モロッコ外相会談及び日モロッコワーキングディナー実施に係る接遇」業務委嘱</t>
    <rPh sb="36" eb="38">
      <t>イショク</t>
    </rPh>
    <phoneticPr fontId="1"/>
  </si>
  <si>
    <t>「第１０回太平洋・島サミットの開催支援」業務委嘱</t>
    <rPh sb="22" eb="24">
      <t>イショク</t>
    </rPh>
    <phoneticPr fontId="1"/>
  </si>
  <si>
    <t>「『拉致問題の解決その他北朝鮮当局による人権侵害問題への対処に関する 政府の取組についての報告（令和５年度）』パンフレットの作成」業務委嘱</t>
    <rPh sb="65" eb="67">
      <t>ギョウム</t>
    </rPh>
    <rPh sb="67" eb="69">
      <t>イショク</t>
    </rPh>
    <phoneticPr fontId="1"/>
  </si>
  <si>
    <t>「領事業務情報システム（旅券発給管理システムの非互換対応）」業務委嘱</t>
    <rPh sb="30" eb="32">
      <t>ギョウム</t>
    </rPh>
    <rPh sb="32" eb="34">
      <t>イショク</t>
    </rPh>
    <phoneticPr fontId="1"/>
  </si>
  <si>
    <t>「次期外務省情報ネットワークオープンLANシステム更改に係るWAN機能及びセキュリティ機能コンサルティング」業務委嘱</t>
    <rPh sb="56" eb="58">
      <t>イショク</t>
    </rPh>
    <phoneticPr fontId="1"/>
  </si>
  <si>
    <t>「総理大臣のG7プーリア・サミット及びウクライナの平和に関するサミット出席に伴う同時通訳」業務委嘱</t>
    <rPh sb="47" eb="49">
      <t>イショク</t>
    </rPh>
    <phoneticPr fontId="1"/>
  </si>
  <si>
    <t>「少数言語２言語通訳研修」業務委嘱</t>
    <rPh sb="1" eb="3">
      <t>ショウスウ</t>
    </rPh>
    <rPh sb="3" eb="5">
      <t>ゲンゴ</t>
    </rPh>
    <rPh sb="15" eb="17">
      <t>イショク</t>
    </rPh>
    <phoneticPr fontId="1"/>
  </si>
  <si>
    <t>リトルスタジオインク株式会社</t>
  </si>
  <si>
    <t>株式会社ライノ・コネクト</t>
  </si>
  <si>
    <t>全日本空輸株式会社</t>
  </si>
  <si>
    <t>三菱地所ホテルズ＆リゾーツ株式会社</t>
  </si>
  <si>
    <t>株式会社コンベンションリンケージ</t>
  </si>
  <si>
    <t>株式会社ダイサン</t>
  </si>
  <si>
    <t>ＥＹストラテジー・アンド・コンサルティング株式会社</t>
  </si>
  <si>
    <t>株式会社バークレーハウス</t>
  </si>
  <si>
    <t>株式会社ホテルオークラ東京</t>
  </si>
  <si>
    <t>5011001036960</t>
  </si>
  <si>
    <t>1010001217186</t>
  </si>
  <si>
    <t>1010401099027</t>
  </si>
  <si>
    <t>9010001071477</t>
  </si>
  <si>
    <t>8010001092202</t>
  </si>
  <si>
    <t>4060001006053</t>
  </si>
  <si>
    <t>6010001107003</t>
  </si>
  <si>
    <t>5010001026385</t>
  </si>
  <si>
    <t>1010401045658</t>
  </si>
  <si>
    <t>東京都渋谷区猿楽町２９番１０号</t>
  </si>
  <si>
    <t>東京都千代田区麹町３丁目５番地２</t>
  </si>
  <si>
    <t>東京都中央区日本橋２丁目１４番１号</t>
    <rPh sb="10" eb="12">
      <t>チョウメ</t>
    </rPh>
    <rPh sb="14" eb="15">
      <t>バン</t>
    </rPh>
    <rPh sb="16" eb="17">
      <t>ゴウ</t>
    </rPh>
    <phoneticPr fontId="1"/>
  </si>
  <si>
    <t>東京都千代田区大手町２丁目７番１号</t>
  </si>
  <si>
    <t>東京都千代田区三番町２番地</t>
  </si>
  <si>
    <t>栃木県さくら市押上７５５番地１</t>
  </si>
  <si>
    <t>東京都千代田区有楽町１丁目１番２号</t>
  </si>
  <si>
    <t>東京都港区虎ノ門２丁目１０番４号</t>
  </si>
  <si>
    <t>本件サービスの提供が可能な者は、当該システムの構築業者である本契約の相手方の他になく、他に競争を許さないため（会計法第29条の3第4項）。</t>
    <rPh sb="23" eb="25">
      <t>コウチク</t>
    </rPh>
    <phoneticPr fontId="1"/>
  </si>
  <si>
    <t>単価契約</t>
    <rPh sb="0" eb="2">
      <t>タンカ</t>
    </rPh>
    <phoneticPr fontId="1"/>
  </si>
  <si>
    <t>東京都港区愛宕２丁目５番１号</t>
    <phoneticPr fontId="6"/>
  </si>
  <si>
    <t>東京都中央区銀座７丁目１６番１２号</t>
    <phoneticPr fontId="6"/>
  </si>
  <si>
    <t>東京都千代田区九段北４丁目２番１１号</t>
    <phoneticPr fontId="6"/>
  </si>
  <si>
    <t>支出負担行為担当官代理
外務省大臣官房長　志水　史雄 　
東京都千代田区霞が関２－２－１</t>
    <phoneticPr fontId="3"/>
  </si>
  <si>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rPh sb="37" eb="41">
      <t>ズイイケイヤク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</si>
</sst>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Red]\(0\)"/>
    <numFmt numFmtId="180" formatCode="[$-411]ggge&quot;年&quot;m&quot;月&quot;d&quot;日&quot;;@"/>
  </numFmts>
  <fonts count="13"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sz val="14"/>
      <name val="ＭＳ Ｐゴシック"/>
      <family val="3"/>
    </font>
    <font>
      <sz val="6"/>
      <name val="ＭＳ Ｐゴシック"/>
      <family val="3"/>
      <charset val="128"/>
    </font>
    <font>
      <sz val="14"/>
      <color indexed="8"/>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
      <sz val="14"/>
      <name val="ＭＳ Ｐゴシック"/>
      <family val="3"/>
      <scheme val="minor"/>
    </font>
    <font>
      <b/>
      <sz val="22"/>
      <color rgb="FFFF0000"/>
      <name val="ＭＳ Ｐゴシック"/>
      <family val="3"/>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1">
    <xf numFmtId="0" fontId="0" fillId="0" borderId="0" xfId="0">
      <alignment vertical="center"/>
    </xf>
    <xf numFmtId="0" fontId="4" fillId="0" borderId="0" xfId="0" applyFont="1" applyAlignment="1">
      <alignment horizontal="right" vertical="center" wrapText="1"/>
    </xf>
    <xf numFmtId="0" fontId="4" fillId="0" borderId="0" xfId="0" applyFont="1" applyAlignment="1">
      <alignment vertical="center" wrapText="1"/>
    </xf>
    <xf numFmtId="38" fontId="4" fillId="0" borderId="0" xfId="6" applyFont="1" applyAlignment="1">
      <alignment vertical="center" wrapText="1"/>
    </xf>
    <xf numFmtId="38" fontId="4" fillId="0" borderId="0" xfId="6" applyFont="1">
      <alignment vertical="center"/>
    </xf>
    <xf numFmtId="0" fontId="4" fillId="0" borderId="0" xfId="0" applyFont="1">
      <alignment vertical="center"/>
    </xf>
    <xf numFmtId="176" fontId="4" fillId="0" borderId="0" xfId="0" applyNumberFormat="1" applyFont="1">
      <alignment vertical="center"/>
    </xf>
    <xf numFmtId="38" fontId="5" fillId="2" borderId="4" xfId="6" applyFont="1" applyFill="1" applyBorder="1" applyAlignment="1">
      <alignment horizontal="center" vertical="center" wrapText="1"/>
    </xf>
    <xf numFmtId="0" fontId="8" fillId="2" borderId="4" xfId="5" applyFont="1" applyFill="1" applyBorder="1" applyAlignment="1">
      <alignment horizontal="left" vertical="center" wrapText="1"/>
    </xf>
    <xf numFmtId="180" fontId="8" fillId="0" borderId="4" xfId="0" applyNumberFormat="1" applyFont="1" applyBorder="1" applyAlignment="1">
      <alignment horizontal="center" vertical="center" wrapText="1"/>
    </xf>
    <xf numFmtId="178" fontId="8" fillId="2" borderId="4" xfId="0" applyNumberFormat="1" applyFont="1" applyFill="1" applyBorder="1">
      <alignment vertical="center"/>
    </xf>
    <xf numFmtId="0" fontId="8" fillId="0" borderId="4" xfId="0" applyFont="1" applyBorder="1" applyAlignment="1">
      <alignment horizontal="center" vertical="center" wrapText="1"/>
    </xf>
    <xf numFmtId="0" fontId="8" fillId="0" borderId="4" xfId="0" quotePrefix="1" applyFont="1" applyBorder="1" applyAlignment="1">
      <alignment horizontal="center" vertical="center" wrapText="1"/>
    </xf>
    <xf numFmtId="38" fontId="8" fillId="0" borderId="4" xfId="6" applyFont="1" applyFill="1" applyBorder="1" applyAlignment="1">
      <alignment horizontal="right" vertical="center" wrapText="1"/>
    </xf>
    <xf numFmtId="49" fontId="8" fillId="0" borderId="4" xfId="0" quotePrefix="1" applyNumberFormat="1" applyFont="1" applyBorder="1" applyAlignment="1">
      <alignment horizontal="center" vertical="center" wrapText="1"/>
    </xf>
    <xf numFmtId="0" fontId="8" fillId="0" borderId="0" xfId="0" applyFont="1">
      <alignment vertical="center"/>
    </xf>
    <xf numFmtId="0" fontId="8" fillId="2" borderId="0" xfId="0" applyFont="1" applyFill="1" applyAlignment="1">
      <alignment vertical="center" wrapText="1"/>
    </xf>
    <xf numFmtId="0" fontId="9" fillId="0" borderId="0" xfId="0" applyFont="1">
      <alignment vertical="center"/>
    </xf>
    <xf numFmtId="0" fontId="7" fillId="0"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8" fillId="2" borderId="0" xfId="0" applyFont="1" applyFill="1" applyAlignment="1">
      <alignment horizontal="right" vertical="center" wrapText="1"/>
    </xf>
    <xf numFmtId="38" fontId="8" fillId="2" borderId="0" xfId="6" applyFont="1" applyFill="1" applyAlignment="1">
      <alignment vertical="center" wrapText="1"/>
    </xf>
    <xf numFmtId="38" fontId="8" fillId="2" borderId="0" xfId="6" applyFont="1" applyFill="1">
      <alignment vertical="center"/>
    </xf>
    <xf numFmtId="0" fontId="8" fillId="2" borderId="0" xfId="0" applyFont="1" applyFill="1">
      <alignment vertical="center"/>
    </xf>
    <xf numFmtId="176" fontId="8" fillId="2" borderId="0" xfId="0" applyNumberFormat="1" applyFont="1" applyFill="1">
      <alignment vertical="center"/>
    </xf>
    <xf numFmtId="0" fontId="9" fillId="0" borderId="0" xfId="0" applyFont="1" applyBorder="1">
      <alignment vertical="center"/>
    </xf>
    <xf numFmtId="0" fontId="8" fillId="0" borderId="0" xfId="0" applyFont="1" applyBorder="1">
      <alignment vertical="center"/>
    </xf>
    <xf numFmtId="0" fontId="7" fillId="0" borderId="4" xfId="0" applyNumberFormat="1"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right" vertical="center" wrapText="1"/>
    </xf>
    <xf numFmtId="0" fontId="8" fillId="0" borderId="0" xfId="0" applyFont="1" applyAlignment="1">
      <alignment vertical="center" wrapText="1"/>
    </xf>
    <xf numFmtId="38" fontId="8" fillId="0" borderId="0" xfId="6" applyFont="1" applyAlignment="1">
      <alignment vertical="center" wrapText="1"/>
    </xf>
    <xf numFmtId="38" fontId="8" fillId="0" borderId="0" xfId="6" applyFont="1">
      <alignment vertical="center"/>
    </xf>
    <xf numFmtId="176" fontId="8" fillId="0" borderId="0" xfId="0" applyNumberFormat="1" applyFont="1">
      <alignment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179" fontId="8" fillId="0" borderId="0" xfId="0" applyNumberFormat="1" applyFont="1" applyFill="1" applyAlignment="1">
      <alignment horizontal="center" vertical="center"/>
    </xf>
    <xf numFmtId="9" fontId="8" fillId="2" borderId="0" xfId="7" applyNumberFormat="1" applyFont="1" applyFill="1">
      <alignment vertical="center"/>
    </xf>
    <xf numFmtId="9" fontId="8" fillId="0" borderId="0" xfId="7" applyNumberFormat="1" applyFont="1">
      <alignment vertical="center"/>
    </xf>
    <xf numFmtId="0" fontId="8" fillId="0" borderId="0" xfId="7" applyNumberFormat="1" applyFont="1">
      <alignment vertical="center"/>
    </xf>
    <xf numFmtId="38" fontId="11" fillId="0" borderId="4" xfId="6" applyFont="1" applyFill="1" applyBorder="1" applyAlignment="1">
      <alignment horizontal="right" vertical="center" wrapText="1"/>
    </xf>
    <xf numFmtId="0" fontId="8" fillId="0" borderId="4" xfId="0" quotePrefix="1" applyFont="1" applyFill="1" applyBorder="1" applyAlignment="1">
      <alignment horizontal="center" vertical="center" wrapText="1"/>
    </xf>
    <xf numFmtId="0" fontId="4" fillId="0" borderId="5" xfId="0" applyFont="1" applyBorder="1" applyAlignment="1">
      <alignment horizontal="left" vertical="center"/>
    </xf>
    <xf numFmtId="0" fontId="4" fillId="2" borderId="5" xfId="0" applyFont="1" applyFill="1" applyBorder="1" applyAlignment="1">
      <alignment horizontal="left" vertical="center"/>
    </xf>
    <xf numFmtId="0" fontId="4" fillId="2" borderId="5" xfId="0" applyFont="1" applyFill="1" applyBorder="1" applyAlignment="1">
      <alignment horizontal="center" vertical="center"/>
    </xf>
    <xf numFmtId="179" fontId="4" fillId="0" borderId="5" xfId="0" applyNumberFormat="1" applyFont="1" applyBorder="1" applyAlignment="1">
      <alignment horizontal="center" vertical="center"/>
    </xf>
    <xf numFmtId="0" fontId="12" fillId="0" borderId="0" xfId="0" applyFont="1" applyAlignment="1">
      <alignment horizontal="center" vertical="center" wrapText="1"/>
    </xf>
    <xf numFmtId="0" fontId="8" fillId="0" borderId="4" xfId="0" applyFont="1" applyBorder="1" applyAlignment="1">
      <alignment horizontal="left" vertical="center" wrapText="1"/>
    </xf>
    <xf numFmtId="0" fontId="8" fillId="0" borderId="4" xfId="0" applyFont="1" applyFill="1" applyBorder="1" applyAlignment="1">
      <alignment horizontal="left" vertical="center" wrapText="1"/>
    </xf>
    <xf numFmtId="177" fontId="7" fillId="2" borderId="2" xfId="0" applyNumberFormat="1"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178" fontId="7" fillId="2" borderId="2" xfId="0" applyNumberFormat="1" applyFont="1" applyFill="1" applyBorder="1" applyAlignment="1">
      <alignment horizontal="center" vertical="center" wrapText="1"/>
    </xf>
    <xf numFmtId="178" fontId="7" fillId="2" borderId="3"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8469F-5147-4897-9D54-BE319EAE928F}">
  <dimension ref="A1:AB30"/>
  <sheetViews>
    <sheetView tabSelected="1" view="pageBreakPreview" zoomScale="60" zoomScaleNormal="50" workbookViewId="0">
      <selection sqref="A1:P2"/>
    </sheetView>
  </sheetViews>
  <sheetFormatPr defaultColWidth="9" defaultRowHeight="16.5" x14ac:dyDescent="0.2"/>
  <cols>
    <col min="1" max="1" width="7.453125" style="28" customWidth="1"/>
    <col min="2" max="2" width="34.6328125" style="16" customWidth="1"/>
    <col min="3" max="3" width="40.90625" style="16" customWidth="1"/>
    <col min="4" max="4" width="20.26953125" style="35" customWidth="1"/>
    <col min="5" max="5" width="25.6328125" style="36" customWidth="1"/>
    <col min="6" max="6" width="25" style="37" customWidth="1"/>
    <col min="7" max="7" width="37.453125" style="16" customWidth="1"/>
    <col min="8" max="8" width="37.26953125" style="36" customWidth="1"/>
    <col min="9" max="9" width="18.90625" style="22" customWidth="1"/>
    <col min="10" max="10" width="18.08984375" style="22" customWidth="1"/>
    <col min="11" max="11" width="15.36328125" style="38" customWidth="1"/>
    <col min="12" max="12" width="15.36328125" style="40" customWidth="1"/>
    <col min="13" max="14" width="15.36328125" style="39" customWidth="1"/>
    <col min="15" max="15" width="15.36328125" style="40" customWidth="1"/>
    <col min="16" max="16" width="26.08984375" style="16" customWidth="1"/>
    <col min="17" max="17" width="41.26953125" style="29" customWidth="1"/>
    <col min="18" max="18" width="5.7265625" style="30" customWidth="1"/>
    <col min="19" max="19" width="9.08984375" style="31" bestFit="1" customWidth="1"/>
    <col min="20" max="20" width="13.26953125" style="32" bestFit="1" customWidth="1"/>
    <col min="21" max="21" width="11" style="33" customWidth="1"/>
    <col min="22" max="22" width="9.08984375" style="15" bestFit="1" customWidth="1"/>
    <col min="23" max="23" width="13.36328125" style="31" customWidth="1"/>
    <col min="24" max="24" width="18.36328125" style="31" customWidth="1"/>
    <col min="25" max="25" width="12.6328125" style="34" customWidth="1"/>
    <col min="26" max="26" width="14.26953125" style="15" bestFit="1" customWidth="1"/>
    <col min="27" max="27" width="10.08984375" style="15" customWidth="1"/>
    <col min="28" max="28" width="9" style="15" customWidth="1"/>
    <col min="29" max="16384" width="9" style="15"/>
  </cols>
  <sheetData>
    <row r="1" spans="1:25" s="23" customFormat="1" ht="14.25" customHeight="1" x14ac:dyDescent="0.2">
      <c r="A1" s="52" t="s">
        <v>104</v>
      </c>
      <c r="B1" s="52"/>
      <c r="C1" s="52"/>
      <c r="D1" s="52"/>
      <c r="E1" s="52"/>
      <c r="F1" s="52"/>
      <c r="G1" s="52"/>
      <c r="H1" s="52"/>
      <c r="I1" s="52"/>
      <c r="J1" s="52"/>
      <c r="K1" s="52"/>
      <c r="L1" s="52"/>
      <c r="M1" s="52"/>
      <c r="N1" s="52"/>
      <c r="O1" s="52"/>
      <c r="P1" s="52"/>
      <c r="Q1" s="19"/>
      <c r="R1" s="20"/>
      <c r="S1" s="16"/>
      <c r="T1" s="21"/>
      <c r="U1" s="22"/>
      <c r="W1" s="16"/>
      <c r="X1" s="16"/>
      <c r="Y1" s="24"/>
    </row>
    <row r="2" spans="1:25" s="26" customFormat="1" ht="90" customHeight="1" x14ac:dyDescent="0.2">
      <c r="A2" s="53"/>
      <c r="B2" s="53"/>
      <c r="C2" s="53"/>
      <c r="D2" s="53"/>
      <c r="E2" s="53"/>
      <c r="F2" s="53"/>
      <c r="G2" s="53"/>
      <c r="H2" s="53"/>
      <c r="I2" s="53"/>
      <c r="J2" s="53"/>
      <c r="K2" s="53"/>
      <c r="L2" s="53"/>
      <c r="M2" s="53"/>
      <c r="N2" s="53"/>
      <c r="O2" s="53"/>
      <c r="P2" s="53"/>
      <c r="Q2" s="25"/>
    </row>
    <row r="3" spans="1:25" ht="90" customHeight="1" x14ac:dyDescent="0.2">
      <c r="A3" s="54"/>
      <c r="B3" s="56" t="s">
        <v>6</v>
      </c>
      <c r="C3" s="56" t="s">
        <v>4</v>
      </c>
      <c r="D3" s="56" t="s">
        <v>10</v>
      </c>
      <c r="E3" s="56" t="s">
        <v>8</v>
      </c>
      <c r="F3" s="58" t="s">
        <v>9</v>
      </c>
      <c r="G3" s="56" t="s">
        <v>3</v>
      </c>
      <c r="H3" s="60" t="s">
        <v>17</v>
      </c>
      <c r="I3" s="50" t="s">
        <v>0</v>
      </c>
      <c r="J3" s="50" t="s">
        <v>11</v>
      </c>
      <c r="K3" s="62" t="s">
        <v>1</v>
      </c>
      <c r="L3" s="64" t="s">
        <v>2</v>
      </c>
      <c r="M3" s="66" t="s">
        <v>7</v>
      </c>
      <c r="N3" s="67"/>
      <c r="O3" s="68"/>
      <c r="P3" s="69" t="s">
        <v>12</v>
      </c>
      <c r="Q3" s="17"/>
      <c r="R3" s="15"/>
      <c r="S3" s="15"/>
      <c r="T3" s="15"/>
      <c r="U3" s="15"/>
      <c r="W3" s="15"/>
      <c r="X3" s="15"/>
      <c r="Y3" s="15"/>
    </row>
    <row r="4" spans="1:25" ht="45.75" customHeight="1" x14ac:dyDescent="0.2">
      <c r="A4" s="55"/>
      <c r="B4" s="57"/>
      <c r="C4" s="57"/>
      <c r="D4" s="57"/>
      <c r="E4" s="57"/>
      <c r="F4" s="59"/>
      <c r="G4" s="57"/>
      <c r="H4" s="61"/>
      <c r="I4" s="51"/>
      <c r="J4" s="51"/>
      <c r="K4" s="63"/>
      <c r="L4" s="65"/>
      <c r="M4" s="18" t="s">
        <v>5</v>
      </c>
      <c r="N4" s="18" t="s">
        <v>13</v>
      </c>
      <c r="O4" s="27" t="s">
        <v>14</v>
      </c>
      <c r="P4" s="70"/>
      <c r="Q4" s="17"/>
      <c r="R4" s="15"/>
      <c r="S4" s="15"/>
      <c r="T4" s="15"/>
      <c r="U4" s="15"/>
      <c r="W4" s="15"/>
      <c r="X4" s="15"/>
      <c r="Y4" s="15"/>
    </row>
    <row r="5" spans="1:25" ht="90" customHeight="1" x14ac:dyDescent="0.2">
      <c r="A5" s="18">
        <v>1</v>
      </c>
      <c r="B5" s="48" t="s">
        <v>50</v>
      </c>
      <c r="C5" s="8" t="s">
        <v>103</v>
      </c>
      <c r="D5" s="9">
        <v>45414</v>
      </c>
      <c r="E5" s="48" t="s">
        <v>72</v>
      </c>
      <c r="F5" s="12" t="s">
        <v>81</v>
      </c>
      <c r="G5" s="48" t="s">
        <v>90</v>
      </c>
      <c r="H5" s="48" t="s">
        <v>45</v>
      </c>
      <c r="I5" s="13">
        <v>1694000</v>
      </c>
      <c r="J5" s="13">
        <v>1694000</v>
      </c>
      <c r="K5" s="10">
        <f>ROUNDDOWN(J5/I5,3)</f>
        <v>1</v>
      </c>
      <c r="L5" s="7" t="s">
        <v>15</v>
      </c>
      <c r="M5" s="7" t="s">
        <v>15</v>
      </c>
      <c r="N5" s="7" t="s">
        <v>15</v>
      </c>
      <c r="O5" s="7" t="s">
        <v>15</v>
      </c>
      <c r="P5" s="11" t="s">
        <v>27</v>
      </c>
      <c r="Q5" s="17"/>
      <c r="R5" s="15"/>
      <c r="S5" s="15"/>
      <c r="T5" s="15"/>
      <c r="U5" s="15"/>
      <c r="W5" s="15"/>
      <c r="X5" s="15"/>
      <c r="Y5" s="15"/>
    </row>
    <row r="6" spans="1:25" ht="90" customHeight="1" x14ac:dyDescent="0.2">
      <c r="A6" s="18">
        <v>2</v>
      </c>
      <c r="B6" s="48" t="s">
        <v>51</v>
      </c>
      <c r="C6" s="8" t="s">
        <v>103</v>
      </c>
      <c r="D6" s="9">
        <v>45419</v>
      </c>
      <c r="E6" s="48" t="s">
        <v>20</v>
      </c>
      <c r="F6" s="12" t="s">
        <v>23</v>
      </c>
      <c r="G6" s="48" t="s">
        <v>26</v>
      </c>
      <c r="H6" s="48" t="s">
        <v>44</v>
      </c>
      <c r="I6" s="13">
        <v>1018383080</v>
      </c>
      <c r="J6" s="13">
        <v>1018383080</v>
      </c>
      <c r="K6" s="10">
        <f>ROUNDDOWN(J6/I6,3)</f>
        <v>1</v>
      </c>
      <c r="L6" s="7" t="s">
        <v>15</v>
      </c>
      <c r="M6" s="7" t="s">
        <v>15</v>
      </c>
      <c r="N6" s="7" t="s">
        <v>15</v>
      </c>
      <c r="O6" s="7" t="s">
        <v>15</v>
      </c>
      <c r="P6" s="11" t="s">
        <v>27</v>
      </c>
      <c r="Q6" s="17"/>
      <c r="R6" s="15"/>
      <c r="S6" s="15"/>
      <c r="T6" s="15"/>
      <c r="U6" s="15"/>
      <c r="W6" s="15"/>
      <c r="X6" s="15"/>
      <c r="Y6" s="15"/>
    </row>
    <row r="7" spans="1:25" ht="90" customHeight="1" x14ac:dyDescent="0.2">
      <c r="A7" s="18">
        <v>3</v>
      </c>
      <c r="B7" s="48" t="s">
        <v>52</v>
      </c>
      <c r="C7" s="8" t="s">
        <v>103</v>
      </c>
      <c r="D7" s="9">
        <v>45419</v>
      </c>
      <c r="E7" s="48" t="s">
        <v>32</v>
      </c>
      <c r="F7" s="12" t="s">
        <v>34</v>
      </c>
      <c r="G7" s="48" t="s">
        <v>36</v>
      </c>
      <c r="H7" s="48" t="s">
        <v>98</v>
      </c>
      <c r="I7" s="13">
        <v>49500000</v>
      </c>
      <c r="J7" s="13">
        <v>49500000</v>
      </c>
      <c r="K7" s="10">
        <f t="shared" ref="K7:K29" si="0">ROUNDDOWN(J7/I7,3)</f>
        <v>1</v>
      </c>
      <c r="L7" s="7" t="s">
        <v>15</v>
      </c>
      <c r="M7" s="7" t="s">
        <v>15</v>
      </c>
      <c r="N7" s="7" t="s">
        <v>15</v>
      </c>
      <c r="O7" s="7" t="s">
        <v>15</v>
      </c>
      <c r="P7" s="11" t="s">
        <v>27</v>
      </c>
      <c r="Q7" s="17"/>
      <c r="R7" s="15"/>
      <c r="S7" s="15"/>
      <c r="T7" s="15"/>
      <c r="U7" s="15"/>
      <c r="W7" s="15"/>
      <c r="X7" s="15"/>
      <c r="Y7" s="15"/>
    </row>
    <row r="8" spans="1:25" ht="90" customHeight="1" x14ac:dyDescent="0.2">
      <c r="A8" s="18">
        <v>4</v>
      </c>
      <c r="B8" s="48" t="s">
        <v>53</v>
      </c>
      <c r="C8" s="8" t="s">
        <v>103</v>
      </c>
      <c r="D8" s="9">
        <v>45419</v>
      </c>
      <c r="E8" s="48" t="s">
        <v>32</v>
      </c>
      <c r="F8" s="12" t="s">
        <v>34</v>
      </c>
      <c r="G8" s="48" t="s">
        <v>36</v>
      </c>
      <c r="H8" s="48" t="s">
        <v>44</v>
      </c>
      <c r="I8" s="13">
        <v>47417968</v>
      </c>
      <c r="J8" s="13">
        <v>47417968</v>
      </c>
      <c r="K8" s="10">
        <f t="shared" si="0"/>
        <v>1</v>
      </c>
      <c r="L8" s="7" t="s">
        <v>15</v>
      </c>
      <c r="M8" s="7" t="s">
        <v>15</v>
      </c>
      <c r="N8" s="7" t="s">
        <v>15</v>
      </c>
      <c r="O8" s="7" t="s">
        <v>15</v>
      </c>
      <c r="P8" s="11" t="s">
        <v>27</v>
      </c>
      <c r="Q8" s="17"/>
      <c r="R8" s="15"/>
      <c r="S8" s="15"/>
      <c r="T8" s="15"/>
      <c r="U8" s="15"/>
      <c r="W8" s="15"/>
      <c r="X8" s="15"/>
      <c r="Y8" s="15"/>
    </row>
    <row r="9" spans="1:25" ht="90" customHeight="1" x14ac:dyDescent="0.2">
      <c r="A9" s="18">
        <v>5</v>
      </c>
      <c r="B9" s="48" t="s">
        <v>54</v>
      </c>
      <c r="C9" s="8" t="s">
        <v>103</v>
      </c>
      <c r="D9" s="9">
        <v>45419</v>
      </c>
      <c r="E9" s="48" t="s">
        <v>32</v>
      </c>
      <c r="F9" s="12" t="s">
        <v>34</v>
      </c>
      <c r="G9" s="48" t="s">
        <v>36</v>
      </c>
      <c r="H9" s="48" t="s">
        <v>44</v>
      </c>
      <c r="I9" s="13">
        <v>23650000</v>
      </c>
      <c r="J9" s="13">
        <v>23650000</v>
      </c>
      <c r="K9" s="10">
        <f>ROUNDDOWN(J9/I9,3)</f>
        <v>1</v>
      </c>
      <c r="L9" s="7" t="s">
        <v>15</v>
      </c>
      <c r="M9" s="7" t="s">
        <v>15</v>
      </c>
      <c r="N9" s="7" t="s">
        <v>15</v>
      </c>
      <c r="O9" s="7" t="s">
        <v>15</v>
      </c>
      <c r="P9" s="11" t="s">
        <v>27</v>
      </c>
      <c r="Q9" s="17"/>
      <c r="R9" s="15"/>
      <c r="S9" s="15"/>
      <c r="T9" s="15"/>
      <c r="U9" s="15"/>
      <c r="W9" s="15"/>
      <c r="X9" s="15"/>
      <c r="Y9" s="15"/>
    </row>
    <row r="10" spans="1:25" ht="90" customHeight="1" x14ac:dyDescent="0.2">
      <c r="A10" s="18">
        <v>6</v>
      </c>
      <c r="B10" s="48" t="s">
        <v>55</v>
      </c>
      <c r="C10" s="8" t="s">
        <v>103</v>
      </c>
      <c r="D10" s="9">
        <v>45419</v>
      </c>
      <c r="E10" s="48" t="s">
        <v>32</v>
      </c>
      <c r="F10" s="12" t="s">
        <v>34</v>
      </c>
      <c r="G10" s="48" t="s">
        <v>36</v>
      </c>
      <c r="H10" s="48" t="s">
        <v>44</v>
      </c>
      <c r="I10" s="13">
        <v>22308000</v>
      </c>
      <c r="J10" s="13">
        <v>22308000</v>
      </c>
      <c r="K10" s="10">
        <f t="shared" si="0"/>
        <v>1</v>
      </c>
      <c r="L10" s="7" t="s">
        <v>15</v>
      </c>
      <c r="M10" s="7" t="s">
        <v>15</v>
      </c>
      <c r="N10" s="7" t="s">
        <v>15</v>
      </c>
      <c r="O10" s="7" t="s">
        <v>15</v>
      </c>
      <c r="P10" s="11" t="s">
        <v>27</v>
      </c>
      <c r="Q10" s="17"/>
      <c r="R10" s="15"/>
      <c r="S10" s="15"/>
      <c r="T10" s="15"/>
      <c r="U10" s="15"/>
      <c r="W10" s="15"/>
      <c r="X10" s="15"/>
      <c r="Y10" s="15"/>
    </row>
    <row r="11" spans="1:25" ht="90" customHeight="1" x14ac:dyDescent="0.2">
      <c r="A11" s="18">
        <v>7</v>
      </c>
      <c r="B11" s="48" t="s">
        <v>56</v>
      </c>
      <c r="C11" s="8" t="s">
        <v>103</v>
      </c>
      <c r="D11" s="9">
        <v>45419</v>
      </c>
      <c r="E11" s="48" t="s">
        <v>32</v>
      </c>
      <c r="F11" s="12" t="s">
        <v>34</v>
      </c>
      <c r="G11" s="48" t="s">
        <v>36</v>
      </c>
      <c r="H11" s="48" t="s">
        <v>44</v>
      </c>
      <c r="I11" s="7" t="s">
        <v>15</v>
      </c>
      <c r="J11" s="13">
        <v>20377500</v>
      </c>
      <c r="K11" s="7" t="s">
        <v>15</v>
      </c>
      <c r="L11" s="7" t="s">
        <v>15</v>
      </c>
      <c r="M11" s="7" t="s">
        <v>15</v>
      </c>
      <c r="N11" s="7" t="s">
        <v>15</v>
      </c>
      <c r="O11" s="7" t="s">
        <v>15</v>
      </c>
      <c r="P11" s="11" t="s">
        <v>99</v>
      </c>
      <c r="Q11" s="17"/>
      <c r="R11" s="15"/>
      <c r="S11" s="15"/>
      <c r="T11" s="15"/>
      <c r="U11" s="15"/>
      <c r="W11" s="15"/>
      <c r="X11" s="15"/>
      <c r="Y11" s="15"/>
    </row>
    <row r="12" spans="1:25" ht="90" customHeight="1" x14ac:dyDescent="0.2">
      <c r="A12" s="18">
        <v>8</v>
      </c>
      <c r="B12" s="48" t="s">
        <v>47</v>
      </c>
      <c r="C12" s="8" t="s">
        <v>18</v>
      </c>
      <c r="D12" s="9">
        <v>45420</v>
      </c>
      <c r="E12" s="48" t="s">
        <v>73</v>
      </c>
      <c r="F12" s="12" t="s">
        <v>82</v>
      </c>
      <c r="G12" s="48" t="s">
        <v>91</v>
      </c>
      <c r="H12" s="48" t="s">
        <v>38</v>
      </c>
      <c r="I12" s="13">
        <v>73170000</v>
      </c>
      <c r="J12" s="13">
        <v>73155500</v>
      </c>
      <c r="K12" s="10">
        <f t="shared" si="0"/>
        <v>0.999</v>
      </c>
      <c r="L12" s="7" t="s">
        <v>15</v>
      </c>
      <c r="M12" s="7" t="s">
        <v>15</v>
      </c>
      <c r="N12" s="7" t="s">
        <v>15</v>
      </c>
      <c r="O12" s="7" t="s">
        <v>15</v>
      </c>
      <c r="P12" s="11" t="s">
        <v>27</v>
      </c>
      <c r="Q12" s="17"/>
      <c r="R12" s="15"/>
      <c r="S12" s="15"/>
      <c r="T12" s="15"/>
      <c r="U12" s="15"/>
      <c r="W12" s="15"/>
      <c r="X12" s="15"/>
      <c r="Y12" s="15"/>
    </row>
    <row r="13" spans="1:25" ht="90" customHeight="1" x14ac:dyDescent="0.2">
      <c r="A13" s="18">
        <v>9</v>
      </c>
      <c r="B13" s="48" t="s">
        <v>57</v>
      </c>
      <c r="C13" s="8" t="s">
        <v>18</v>
      </c>
      <c r="D13" s="9">
        <v>45421</v>
      </c>
      <c r="E13" s="48" t="s">
        <v>39</v>
      </c>
      <c r="F13" s="12" t="s">
        <v>41</v>
      </c>
      <c r="G13" s="48" t="s">
        <v>43</v>
      </c>
      <c r="H13" s="48" t="s">
        <v>44</v>
      </c>
      <c r="I13" s="13">
        <v>92307600</v>
      </c>
      <c r="J13" s="13">
        <v>92307600</v>
      </c>
      <c r="K13" s="10">
        <f t="shared" si="0"/>
        <v>1</v>
      </c>
      <c r="L13" s="7" t="s">
        <v>15</v>
      </c>
      <c r="M13" s="7" t="s">
        <v>15</v>
      </c>
      <c r="N13" s="7" t="s">
        <v>15</v>
      </c>
      <c r="O13" s="7" t="s">
        <v>15</v>
      </c>
      <c r="P13" s="11" t="s">
        <v>27</v>
      </c>
      <c r="Q13" s="17"/>
      <c r="R13" s="15"/>
      <c r="S13" s="15"/>
      <c r="T13" s="15"/>
      <c r="U13" s="15"/>
      <c r="W13" s="15"/>
      <c r="X13" s="15"/>
      <c r="Y13" s="15"/>
    </row>
    <row r="14" spans="1:25" ht="90" customHeight="1" x14ac:dyDescent="0.2">
      <c r="A14" s="18">
        <v>10</v>
      </c>
      <c r="B14" s="48" t="s">
        <v>58</v>
      </c>
      <c r="C14" s="8" t="s">
        <v>18</v>
      </c>
      <c r="D14" s="9">
        <v>45421</v>
      </c>
      <c r="E14" s="48" t="s">
        <v>20</v>
      </c>
      <c r="F14" s="12" t="s">
        <v>23</v>
      </c>
      <c r="G14" s="48" t="s">
        <v>26</v>
      </c>
      <c r="H14" s="48" t="s">
        <v>98</v>
      </c>
      <c r="I14" s="13">
        <v>91830644</v>
      </c>
      <c r="J14" s="13">
        <v>91830644</v>
      </c>
      <c r="K14" s="10">
        <f t="shared" si="0"/>
        <v>1</v>
      </c>
      <c r="L14" s="7" t="s">
        <v>15</v>
      </c>
      <c r="M14" s="7" t="s">
        <v>15</v>
      </c>
      <c r="N14" s="7" t="s">
        <v>15</v>
      </c>
      <c r="O14" s="7" t="s">
        <v>15</v>
      </c>
      <c r="P14" s="11" t="s">
        <v>27</v>
      </c>
      <c r="Q14" s="17"/>
      <c r="R14" s="15"/>
      <c r="S14" s="15"/>
      <c r="T14" s="15"/>
      <c r="U14" s="15"/>
      <c r="W14" s="15"/>
      <c r="X14" s="15"/>
      <c r="Y14" s="15"/>
    </row>
    <row r="15" spans="1:25" ht="90" customHeight="1" x14ac:dyDescent="0.2">
      <c r="A15" s="18">
        <v>11</v>
      </c>
      <c r="B15" s="48" t="s">
        <v>59</v>
      </c>
      <c r="C15" s="8" t="s">
        <v>18</v>
      </c>
      <c r="D15" s="9">
        <v>45421</v>
      </c>
      <c r="E15" s="48" t="s">
        <v>20</v>
      </c>
      <c r="F15" s="12" t="s">
        <v>23</v>
      </c>
      <c r="G15" s="48" t="s">
        <v>26</v>
      </c>
      <c r="H15" s="48" t="s">
        <v>98</v>
      </c>
      <c r="I15" s="13">
        <v>78837000</v>
      </c>
      <c r="J15" s="13">
        <v>78837000</v>
      </c>
      <c r="K15" s="10">
        <f t="shared" si="0"/>
        <v>1</v>
      </c>
      <c r="L15" s="7" t="s">
        <v>15</v>
      </c>
      <c r="M15" s="7" t="s">
        <v>15</v>
      </c>
      <c r="N15" s="7" t="s">
        <v>15</v>
      </c>
      <c r="O15" s="7" t="s">
        <v>15</v>
      </c>
      <c r="P15" s="11" t="s">
        <v>27</v>
      </c>
      <c r="Q15" s="17"/>
      <c r="R15" s="15"/>
      <c r="S15" s="15"/>
      <c r="T15" s="15"/>
      <c r="U15" s="15"/>
      <c r="W15" s="15"/>
      <c r="X15" s="15"/>
      <c r="Y15" s="15"/>
    </row>
    <row r="16" spans="1:25" ht="90" customHeight="1" x14ac:dyDescent="0.2">
      <c r="A16" s="18">
        <v>12</v>
      </c>
      <c r="B16" s="48" t="s">
        <v>60</v>
      </c>
      <c r="C16" s="8" t="s">
        <v>18</v>
      </c>
      <c r="D16" s="9">
        <v>45421</v>
      </c>
      <c r="E16" s="48" t="s">
        <v>40</v>
      </c>
      <c r="F16" s="14" t="s">
        <v>42</v>
      </c>
      <c r="G16" s="48" t="s">
        <v>100</v>
      </c>
      <c r="H16" s="48" t="s">
        <v>37</v>
      </c>
      <c r="I16" s="7" t="s">
        <v>15</v>
      </c>
      <c r="J16" s="13">
        <v>8437000</v>
      </c>
      <c r="K16" s="7" t="s">
        <v>15</v>
      </c>
      <c r="L16" s="7" t="s">
        <v>15</v>
      </c>
      <c r="M16" s="7" t="s">
        <v>15</v>
      </c>
      <c r="N16" s="7" t="s">
        <v>15</v>
      </c>
      <c r="O16" s="7" t="s">
        <v>15</v>
      </c>
      <c r="P16" s="11" t="s">
        <v>46</v>
      </c>
      <c r="Q16" s="17"/>
      <c r="R16" s="15"/>
      <c r="S16" s="15"/>
      <c r="T16" s="15"/>
      <c r="U16" s="15"/>
      <c r="W16" s="15"/>
      <c r="X16" s="15"/>
      <c r="Y16" s="15"/>
    </row>
    <row r="17" spans="1:28" ht="90" customHeight="1" x14ac:dyDescent="0.2">
      <c r="A17" s="18">
        <v>13</v>
      </c>
      <c r="B17" s="48" t="s">
        <v>61</v>
      </c>
      <c r="C17" s="8" t="s">
        <v>18</v>
      </c>
      <c r="D17" s="9">
        <v>45422</v>
      </c>
      <c r="E17" s="48" t="s">
        <v>21</v>
      </c>
      <c r="F17" s="12" t="s">
        <v>24</v>
      </c>
      <c r="G17" s="48" t="s">
        <v>101</v>
      </c>
      <c r="H17" s="48" t="s">
        <v>38</v>
      </c>
      <c r="I17" s="13">
        <v>12870000</v>
      </c>
      <c r="J17" s="13">
        <v>12854160</v>
      </c>
      <c r="K17" s="10">
        <f t="shared" si="0"/>
        <v>0.998</v>
      </c>
      <c r="L17" s="7" t="s">
        <v>15</v>
      </c>
      <c r="M17" s="7" t="s">
        <v>15</v>
      </c>
      <c r="N17" s="7" t="s">
        <v>15</v>
      </c>
      <c r="O17" s="7" t="s">
        <v>15</v>
      </c>
      <c r="P17" s="11" t="s">
        <v>27</v>
      </c>
      <c r="Q17" s="17"/>
      <c r="R17" s="15"/>
      <c r="S17" s="15"/>
      <c r="T17" s="15"/>
      <c r="U17" s="15"/>
      <c r="W17" s="15"/>
      <c r="X17" s="15"/>
      <c r="Y17" s="15"/>
    </row>
    <row r="18" spans="1:28" ht="90" customHeight="1" x14ac:dyDescent="0.2">
      <c r="A18" s="18">
        <v>14</v>
      </c>
      <c r="B18" s="48" t="s">
        <v>62</v>
      </c>
      <c r="C18" s="8" t="s">
        <v>18</v>
      </c>
      <c r="D18" s="9">
        <v>45426</v>
      </c>
      <c r="E18" s="48" t="s">
        <v>31</v>
      </c>
      <c r="F18" s="12" t="s">
        <v>33</v>
      </c>
      <c r="G18" s="48" t="s">
        <v>35</v>
      </c>
      <c r="H18" s="48" t="s">
        <v>98</v>
      </c>
      <c r="I18" s="13">
        <v>18159460</v>
      </c>
      <c r="J18" s="13">
        <v>18159460</v>
      </c>
      <c r="K18" s="10">
        <f t="shared" si="0"/>
        <v>1</v>
      </c>
      <c r="L18" s="7" t="s">
        <v>15</v>
      </c>
      <c r="M18" s="7" t="s">
        <v>15</v>
      </c>
      <c r="N18" s="7" t="s">
        <v>15</v>
      </c>
      <c r="O18" s="7" t="s">
        <v>15</v>
      </c>
      <c r="P18" s="11" t="s">
        <v>27</v>
      </c>
      <c r="Q18" s="17"/>
      <c r="R18" s="15"/>
      <c r="S18" s="15"/>
      <c r="T18" s="15"/>
      <c r="U18" s="15"/>
      <c r="W18" s="15"/>
      <c r="X18" s="15"/>
      <c r="Y18" s="15"/>
    </row>
    <row r="19" spans="1:28" ht="90" customHeight="1" x14ac:dyDescent="0.2">
      <c r="A19" s="18">
        <v>15</v>
      </c>
      <c r="B19" s="48" t="s">
        <v>63</v>
      </c>
      <c r="C19" s="8" t="s">
        <v>18</v>
      </c>
      <c r="D19" s="9">
        <v>45426</v>
      </c>
      <c r="E19" s="48" t="s">
        <v>21</v>
      </c>
      <c r="F19" s="12" t="s">
        <v>24</v>
      </c>
      <c r="G19" s="48" t="s">
        <v>101</v>
      </c>
      <c r="H19" s="48" t="s">
        <v>28</v>
      </c>
      <c r="I19" s="41">
        <v>3456000</v>
      </c>
      <c r="J19" s="13">
        <v>3456000</v>
      </c>
      <c r="K19" s="10">
        <f t="shared" si="0"/>
        <v>1</v>
      </c>
      <c r="L19" s="7" t="s">
        <v>15</v>
      </c>
      <c r="M19" s="7" t="s">
        <v>15</v>
      </c>
      <c r="N19" s="7" t="s">
        <v>15</v>
      </c>
      <c r="O19" s="7" t="s">
        <v>15</v>
      </c>
      <c r="P19" s="11" t="s">
        <v>27</v>
      </c>
      <c r="Q19" s="17"/>
      <c r="R19" s="15"/>
      <c r="S19" s="15"/>
      <c r="T19" s="15"/>
      <c r="U19" s="15"/>
      <c r="W19" s="15"/>
      <c r="X19" s="15"/>
      <c r="Y19" s="15"/>
    </row>
    <row r="20" spans="1:28" ht="90" customHeight="1" x14ac:dyDescent="0.2">
      <c r="A20" s="18">
        <v>16</v>
      </c>
      <c r="B20" s="48" t="s">
        <v>64</v>
      </c>
      <c r="C20" s="8" t="s">
        <v>18</v>
      </c>
      <c r="D20" s="9">
        <v>45427</v>
      </c>
      <c r="E20" s="48" t="s">
        <v>74</v>
      </c>
      <c r="F20" s="12" t="s">
        <v>83</v>
      </c>
      <c r="G20" s="48" t="s">
        <v>92</v>
      </c>
      <c r="H20" s="48" t="s">
        <v>30</v>
      </c>
      <c r="I20" s="13">
        <v>19000000</v>
      </c>
      <c r="J20" s="13">
        <v>19000000</v>
      </c>
      <c r="K20" s="10">
        <f t="shared" si="0"/>
        <v>1</v>
      </c>
      <c r="L20" s="7" t="s">
        <v>15</v>
      </c>
      <c r="M20" s="7" t="s">
        <v>15</v>
      </c>
      <c r="N20" s="7" t="s">
        <v>15</v>
      </c>
      <c r="O20" s="7" t="s">
        <v>15</v>
      </c>
      <c r="P20" s="11" t="s">
        <v>27</v>
      </c>
      <c r="Q20" s="17"/>
      <c r="R20" s="15"/>
      <c r="S20" s="15"/>
      <c r="T20" s="15"/>
      <c r="U20" s="15"/>
      <c r="W20" s="15"/>
      <c r="X20" s="15"/>
      <c r="Y20" s="15"/>
    </row>
    <row r="21" spans="1:28" ht="90" customHeight="1" x14ac:dyDescent="0.2">
      <c r="A21" s="18">
        <v>17</v>
      </c>
      <c r="B21" s="48" t="s">
        <v>65</v>
      </c>
      <c r="C21" s="8" t="s">
        <v>18</v>
      </c>
      <c r="D21" s="9">
        <v>45429</v>
      </c>
      <c r="E21" s="48" t="s">
        <v>75</v>
      </c>
      <c r="F21" s="12" t="s">
        <v>84</v>
      </c>
      <c r="G21" s="48" t="s">
        <v>93</v>
      </c>
      <c r="H21" s="48" t="s">
        <v>19</v>
      </c>
      <c r="I21" s="13">
        <v>1011043</v>
      </c>
      <c r="J21" s="13">
        <v>1011043</v>
      </c>
      <c r="K21" s="10">
        <f t="shared" si="0"/>
        <v>1</v>
      </c>
      <c r="L21" s="7" t="s">
        <v>15</v>
      </c>
      <c r="M21" s="7" t="s">
        <v>15</v>
      </c>
      <c r="N21" s="7" t="s">
        <v>15</v>
      </c>
      <c r="O21" s="7" t="s">
        <v>15</v>
      </c>
      <c r="P21" s="11" t="s">
        <v>27</v>
      </c>
      <c r="Q21" s="17"/>
      <c r="R21" s="15"/>
      <c r="S21" s="15"/>
      <c r="T21" s="15"/>
      <c r="U21" s="15"/>
      <c r="W21" s="15"/>
      <c r="X21" s="15"/>
      <c r="Y21" s="15"/>
    </row>
    <row r="22" spans="1:28" ht="90" customHeight="1" x14ac:dyDescent="0.2">
      <c r="A22" s="18">
        <v>18</v>
      </c>
      <c r="B22" s="48" t="s">
        <v>66</v>
      </c>
      <c r="C22" s="8" t="s">
        <v>18</v>
      </c>
      <c r="D22" s="9">
        <v>45432</v>
      </c>
      <c r="E22" s="48" t="s">
        <v>76</v>
      </c>
      <c r="F22" s="12" t="s">
        <v>85</v>
      </c>
      <c r="G22" s="48" t="s">
        <v>94</v>
      </c>
      <c r="H22" s="48" t="s">
        <v>38</v>
      </c>
      <c r="I22" s="13">
        <v>144500000</v>
      </c>
      <c r="J22" s="13">
        <v>139539023</v>
      </c>
      <c r="K22" s="10">
        <f t="shared" si="0"/>
        <v>0.96499999999999997</v>
      </c>
      <c r="L22" s="7" t="s">
        <v>15</v>
      </c>
      <c r="M22" s="7" t="s">
        <v>15</v>
      </c>
      <c r="N22" s="7" t="s">
        <v>15</v>
      </c>
      <c r="O22" s="7" t="s">
        <v>15</v>
      </c>
      <c r="P22" s="11"/>
      <c r="Q22" s="17"/>
      <c r="R22" s="15"/>
      <c r="S22" s="15"/>
      <c r="T22" s="15"/>
      <c r="U22" s="15"/>
      <c r="W22" s="15"/>
      <c r="X22" s="15"/>
      <c r="Y22" s="15"/>
    </row>
    <row r="23" spans="1:28" ht="90" customHeight="1" x14ac:dyDescent="0.2">
      <c r="A23" s="18">
        <v>19</v>
      </c>
      <c r="B23" s="48" t="s">
        <v>67</v>
      </c>
      <c r="C23" s="8" t="s">
        <v>18</v>
      </c>
      <c r="D23" s="9">
        <v>45432</v>
      </c>
      <c r="E23" s="48" t="s">
        <v>77</v>
      </c>
      <c r="F23" s="12" t="s">
        <v>86</v>
      </c>
      <c r="G23" s="48" t="s">
        <v>95</v>
      </c>
      <c r="H23" s="48" t="s">
        <v>38</v>
      </c>
      <c r="I23" s="13">
        <v>1300000</v>
      </c>
      <c r="J23" s="13">
        <v>602800</v>
      </c>
      <c r="K23" s="10">
        <f t="shared" si="0"/>
        <v>0.46300000000000002</v>
      </c>
      <c r="L23" s="7" t="s">
        <v>15</v>
      </c>
      <c r="M23" s="7" t="s">
        <v>15</v>
      </c>
      <c r="N23" s="7" t="s">
        <v>15</v>
      </c>
      <c r="O23" s="7" t="s">
        <v>15</v>
      </c>
      <c r="P23" s="11" t="s">
        <v>27</v>
      </c>
      <c r="Q23" s="17"/>
      <c r="R23" s="15"/>
      <c r="S23" s="15"/>
      <c r="T23" s="15"/>
      <c r="U23" s="15"/>
      <c r="W23" s="15"/>
      <c r="X23" s="15"/>
      <c r="Y23" s="15"/>
    </row>
    <row r="24" spans="1:28" ht="90" customHeight="1" x14ac:dyDescent="0.2">
      <c r="A24" s="18">
        <v>20</v>
      </c>
      <c r="B24" s="48" t="s">
        <v>68</v>
      </c>
      <c r="C24" s="8" t="s">
        <v>18</v>
      </c>
      <c r="D24" s="9">
        <v>45434</v>
      </c>
      <c r="E24" s="48" t="s">
        <v>20</v>
      </c>
      <c r="F24" s="12" t="s">
        <v>23</v>
      </c>
      <c r="G24" s="48" t="s">
        <v>26</v>
      </c>
      <c r="H24" s="48" t="s">
        <v>98</v>
      </c>
      <c r="I24" s="13">
        <v>381056280</v>
      </c>
      <c r="J24" s="13">
        <v>381056280</v>
      </c>
      <c r="K24" s="10">
        <f t="shared" si="0"/>
        <v>1</v>
      </c>
      <c r="L24" s="7" t="s">
        <v>15</v>
      </c>
      <c r="M24" s="7" t="s">
        <v>15</v>
      </c>
      <c r="N24" s="7" t="s">
        <v>15</v>
      </c>
      <c r="O24" s="7" t="s">
        <v>15</v>
      </c>
      <c r="P24" s="11" t="s">
        <v>27</v>
      </c>
      <c r="Q24" s="17"/>
      <c r="R24" s="15"/>
      <c r="S24" s="15"/>
      <c r="T24" s="15"/>
      <c r="U24" s="15"/>
      <c r="W24" s="15"/>
      <c r="X24" s="15"/>
      <c r="Y24" s="15"/>
    </row>
    <row r="25" spans="1:28" ht="90" customHeight="1" x14ac:dyDescent="0.2">
      <c r="A25" s="18">
        <v>21</v>
      </c>
      <c r="B25" s="48" t="s">
        <v>69</v>
      </c>
      <c r="C25" s="8" t="s">
        <v>18</v>
      </c>
      <c r="D25" s="9">
        <v>45434</v>
      </c>
      <c r="E25" s="48" t="s">
        <v>78</v>
      </c>
      <c r="F25" s="12" t="s">
        <v>87</v>
      </c>
      <c r="G25" s="48" t="s">
        <v>96</v>
      </c>
      <c r="H25" s="48" t="s">
        <v>30</v>
      </c>
      <c r="I25" s="13">
        <v>53900000</v>
      </c>
      <c r="J25" s="13">
        <v>53900000</v>
      </c>
      <c r="K25" s="10">
        <f t="shared" si="0"/>
        <v>1</v>
      </c>
      <c r="L25" s="7" t="s">
        <v>15</v>
      </c>
      <c r="M25" s="7" t="s">
        <v>15</v>
      </c>
      <c r="N25" s="7" t="s">
        <v>15</v>
      </c>
      <c r="O25" s="7" t="s">
        <v>15</v>
      </c>
      <c r="P25" s="11" t="s">
        <v>27</v>
      </c>
      <c r="Q25" s="17"/>
      <c r="R25" s="15"/>
      <c r="S25" s="15"/>
      <c r="T25" s="15"/>
      <c r="U25" s="15"/>
      <c r="W25" s="15"/>
      <c r="X25" s="15"/>
      <c r="Y25" s="15"/>
    </row>
    <row r="26" spans="1:28" ht="90" customHeight="1" x14ac:dyDescent="0.2">
      <c r="A26" s="18">
        <v>22</v>
      </c>
      <c r="B26" s="48" t="s">
        <v>48</v>
      </c>
      <c r="C26" s="8" t="s">
        <v>18</v>
      </c>
      <c r="D26" s="9">
        <v>45434</v>
      </c>
      <c r="E26" s="48" t="s">
        <v>29</v>
      </c>
      <c r="F26" s="12" t="s">
        <v>22</v>
      </c>
      <c r="G26" s="48" t="s">
        <v>25</v>
      </c>
      <c r="H26" s="48" t="s">
        <v>30</v>
      </c>
      <c r="I26" s="13">
        <v>3223000</v>
      </c>
      <c r="J26" s="13">
        <v>3223000</v>
      </c>
      <c r="K26" s="10">
        <f t="shared" si="0"/>
        <v>1</v>
      </c>
      <c r="L26" s="7" t="s">
        <v>15</v>
      </c>
      <c r="M26" s="7" t="s">
        <v>15</v>
      </c>
      <c r="N26" s="7" t="s">
        <v>15</v>
      </c>
      <c r="O26" s="7" t="s">
        <v>15</v>
      </c>
      <c r="P26" s="11" t="s">
        <v>27</v>
      </c>
      <c r="Q26" s="17"/>
      <c r="R26" s="15"/>
      <c r="S26" s="15"/>
      <c r="T26" s="15"/>
      <c r="U26" s="15"/>
      <c r="W26" s="15"/>
      <c r="X26" s="15"/>
      <c r="Y26" s="15"/>
    </row>
    <row r="27" spans="1:28" ht="90" customHeight="1" x14ac:dyDescent="0.2">
      <c r="A27" s="18">
        <v>23</v>
      </c>
      <c r="B27" s="48" t="s">
        <v>70</v>
      </c>
      <c r="C27" s="8" t="s">
        <v>18</v>
      </c>
      <c r="D27" s="9">
        <v>45436</v>
      </c>
      <c r="E27" s="48" t="s">
        <v>21</v>
      </c>
      <c r="F27" s="12" t="s">
        <v>24</v>
      </c>
      <c r="G27" s="48" t="s">
        <v>101</v>
      </c>
      <c r="H27" s="48" t="s">
        <v>28</v>
      </c>
      <c r="I27" s="13">
        <v>9438000</v>
      </c>
      <c r="J27" s="13">
        <v>9438000</v>
      </c>
      <c r="K27" s="10">
        <f t="shared" si="0"/>
        <v>1</v>
      </c>
      <c r="L27" s="7" t="s">
        <v>15</v>
      </c>
      <c r="M27" s="7" t="s">
        <v>15</v>
      </c>
      <c r="N27" s="7" t="s">
        <v>15</v>
      </c>
      <c r="O27" s="7" t="s">
        <v>15</v>
      </c>
      <c r="P27" s="11" t="s">
        <v>27</v>
      </c>
      <c r="Q27" s="17"/>
      <c r="R27" s="15"/>
      <c r="S27" s="15"/>
      <c r="T27" s="15"/>
      <c r="U27" s="15"/>
      <c r="W27" s="15"/>
      <c r="X27" s="15"/>
      <c r="Y27" s="15"/>
    </row>
    <row r="28" spans="1:28" ht="90" customHeight="1" x14ac:dyDescent="0.2">
      <c r="A28" s="18">
        <v>24</v>
      </c>
      <c r="B28" s="48" t="s">
        <v>71</v>
      </c>
      <c r="C28" s="8" t="s">
        <v>18</v>
      </c>
      <c r="D28" s="9">
        <v>45439</v>
      </c>
      <c r="E28" s="49" t="s">
        <v>79</v>
      </c>
      <c r="F28" s="42" t="s">
        <v>88</v>
      </c>
      <c r="G28" s="49" t="s">
        <v>102</v>
      </c>
      <c r="H28" s="48" t="s">
        <v>38</v>
      </c>
      <c r="I28" s="13">
        <v>2860000</v>
      </c>
      <c r="J28" s="13">
        <v>2832500</v>
      </c>
      <c r="K28" s="10">
        <f t="shared" si="0"/>
        <v>0.99</v>
      </c>
      <c r="L28" s="7" t="s">
        <v>15</v>
      </c>
      <c r="M28" s="7" t="s">
        <v>15</v>
      </c>
      <c r="N28" s="7" t="s">
        <v>15</v>
      </c>
      <c r="O28" s="7" t="s">
        <v>15</v>
      </c>
      <c r="P28" s="11" t="s">
        <v>27</v>
      </c>
      <c r="Q28" s="17"/>
      <c r="R28" s="15"/>
      <c r="S28" s="15"/>
      <c r="T28" s="15"/>
      <c r="U28" s="15"/>
      <c r="W28" s="15"/>
      <c r="X28" s="15"/>
      <c r="Y28" s="15"/>
    </row>
    <row r="29" spans="1:28" ht="90" customHeight="1" x14ac:dyDescent="0.2">
      <c r="A29" s="18">
        <v>25</v>
      </c>
      <c r="B29" s="48" t="s">
        <v>49</v>
      </c>
      <c r="C29" s="8" t="s">
        <v>18</v>
      </c>
      <c r="D29" s="9">
        <v>45442</v>
      </c>
      <c r="E29" s="48" t="s">
        <v>80</v>
      </c>
      <c r="F29" s="12" t="s">
        <v>89</v>
      </c>
      <c r="G29" s="48" t="s">
        <v>97</v>
      </c>
      <c r="H29" s="48" t="s">
        <v>30</v>
      </c>
      <c r="I29" s="13">
        <v>4536535</v>
      </c>
      <c r="J29" s="13">
        <v>4536535</v>
      </c>
      <c r="K29" s="10">
        <f t="shared" si="0"/>
        <v>1</v>
      </c>
      <c r="L29" s="7" t="s">
        <v>15</v>
      </c>
      <c r="M29" s="7" t="s">
        <v>15</v>
      </c>
      <c r="N29" s="7" t="s">
        <v>15</v>
      </c>
      <c r="O29" s="7" t="s">
        <v>15</v>
      </c>
      <c r="P29" s="11" t="s">
        <v>27</v>
      </c>
      <c r="Q29" s="17"/>
      <c r="R29" s="15"/>
      <c r="S29" s="15"/>
      <c r="T29" s="15"/>
      <c r="U29" s="15"/>
      <c r="W29" s="15"/>
      <c r="X29" s="15"/>
      <c r="Y29" s="15"/>
    </row>
    <row r="30" spans="1:28" s="1" customFormat="1" ht="30" customHeight="1" x14ac:dyDescent="0.2">
      <c r="A30" s="43" t="s">
        <v>16</v>
      </c>
      <c r="B30" s="44"/>
      <c r="C30" s="44"/>
      <c r="D30" s="45"/>
      <c r="E30" s="44"/>
      <c r="F30" s="46"/>
      <c r="G30" s="44"/>
      <c r="H30" s="44"/>
      <c r="I30" s="44"/>
      <c r="J30" s="44"/>
      <c r="K30" s="44"/>
      <c r="L30" s="43"/>
      <c r="M30" s="43"/>
      <c r="N30" s="43"/>
      <c r="O30" s="43"/>
      <c r="P30" s="44"/>
      <c r="Q30" s="47"/>
      <c r="S30" s="2"/>
      <c r="T30" s="3"/>
      <c r="U30" s="4"/>
      <c r="V30" s="5"/>
      <c r="W30" s="2"/>
      <c r="X30" s="2"/>
      <c r="Y30" s="6"/>
      <c r="Z30" s="5"/>
      <c r="AA30" s="5"/>
      <c r="AB30" s="5"/>
    </row>
  </sheetData>
  <mergeCells count="15">
    <mergeCell ref="I3:I4"/>
    <mergeCell ref="A1:P2"/>
    <mergeCell ref="A3:A4"/>
    <mergeCell ref="B3:B4"/>
    <mergeCell ref="C3:C4"/>
    <mergeCell ref="D3:D4"/>
    <mergeCell ref="E3:E4"/>
    <mergeCell ref="F3:F4"/>
    <mergeCell ref="G3:G4"/>
    <mergeCell ref="H3:H4"/>
    <mergeCell ref="J3:J4"/>
    <mergeCell ref="K3:K4"/>
    <mergeCell ref="L3:L4"/>
    <mergeCell ref="M3:O3"/>
    <mergeCell ref="P3:P4"/>
  </mergeCells>
  <phoneticPr fontId="6"/>
  <conditionalFormatting sqref="K5:K10 K17:K29 K12:K15">
    <cfRule type="expression" dxfId="11" priority="7" stopIfTrue="1">
      <formula>$AJ5=1</formula>
    </cfRule>
    <cfRule type="expression" dxfId="10" priority="8" stopIfTrue="1">
      <formula>#REF!="随意（単価）"</formula>
    </cfRule>
    <cfRule type="expression" dxfId="9" priority="9" stopIfTrue="1">
      <formula>#REF!="秘"</formula>
    </cfRule>
  </conditionalFormatting>
  <conditionalFormatting sqref="K5:K10 K17:K29 K12:K15">
    <cfRule type="expression" dxfId="8" priority="4" stopIfTrue="1">
      <formula>$AI5=1</formula>
    </cfRule>
    <cfRule type="expression" dxfId="7" priority="5" stopIfTrue="1">
      <formula>#REF!="随意（単価）"</formula>
    </cfRule>
    <cfRule type="expression" dxfId="6" priority="6" stopIfTrue="1">
      <formula>#REF!="秘"</formula>
    </cfRule>
  </conditionalFormatting>
  <conditionalFormatting sqref="K5:K10 K12:K15 K17:K29">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5:K10 K17:K29 K12:K15">
    <cfRule type="expression" dxfId="2" priority="40" stopIfTrue="1">
      <formula>#REF!=1</formula>
    </cfRule>
    <cfRule type="expression" dxfId="1" priority="41" stopIfTrue="1">
      <formula>#REF!="随意（単価）"</formula>
    </cfRule>
    <cfRule type="expression" dxfId="0" priority="42" stopIfTrue="1">
      <formula>$B5="秘"</formula>
    </cfRule>
  </conditionalFormatting>
  <printOptions horizontalCentered="1"/>
  <pageMargins left="0.25" right="0.25" top="0.75" bottom="0.75" header="0.3" footer="0.3"/>
  <pageSetup paperSize="8" scale="39" orientation="landscape" r:id="rId1"/>
  <headerFooter alignWithMargins="0">
    <oddFooter>&amp;C&amp;N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202405随意契約の公表(物品役務等）</vt:lpstr>
      <vt:lpstr>'202405随意契約の公表(物品役務等）'!Print_Area</vt:lpstr>
      <vt:lpstr>'202405随意契約の公表(物品役務等）'!Print_Titles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HAGIHARA KAZUNORI</dc:creator>
  <cp:lastModifiedBy>SHINDO CHIKAKO</cp:lastModifiedBy>
  <cp:lastPrinted>2024-09-19T03:15:42Z</cp:lastPrinted>
  <dcterms:created xsi:type="dcterms:W3CDTF">2008-11-21T09:34:24Z</dcterms:created>
  <dcterms:modified xsi:type="dcterms:W3CDTF">2024-11-12T01:39:57Z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