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FDF335D1-AA81-424F-B0E9-2D5F67E337D6}" xr6:coauthVersionLast="47" xr6:coauthVersionMax="47" xr10:uidLastSave="{00000000-0000-0000-0000-000000000000}"/>
  <bookViews>
    <workbookView xWindow="-120" yWindow="-120" windowWidth="29040" windowHeight="15840" tabRatio="732" xr2:uid="{00000000-000D-0000-FFFF-FFFF00000000}"/>
  </bookViews>
  <sheets>
    <sheet name="随契（物品役務等）" sheetId="2" r:id="rId1"/>
  </sheets>
  <definedNames>
    <definedName name="_xlnm.Print_Area" localSheetId="0">'随契（物品役務等）'!$A$1:$P$14</definedName>
    <definedName name="_xlnm.Print_Titles" localSheetId="0">'随契（物品役務等）'!$2:$3</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 l="1"/>
  <c r="K13" i="2"/>
  <c r="Q12" i="2"/>
  <c r="K12" i="2"/>
  <c r="Q11" i="2"/>
  <c r="K11" i="2"/>
  <c r="Q10" i="2"/>
  <c r="K10" i="2"/>
  <c r="Q9" i="2"/>
  <c r="K9" i="2"/>
  <c r="Q8" i="2"/>
  <c r="K8" i="2"/>
  <c r="Q7" i="2"/>
  <c r="K7" i="2"/>
  <c r="Q6" i="2"/>
  <c r="K6" i="2"/>
  <c r="Q5" i="2"/>
  <c r="K5" i="2"/>
  <c r="Q4" i="2"/>
  <c r="K4" i="2"/>
</calcChain>
</file>

<file path=xl/sharedStrings.xml><?xml version="1.0" encoding="utf-8"?>
<sst xmlns="http://schemas.openxmlformats.org/spreadsheetml/2006/main" count="128" uniqueCount="57">
  <si>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</si>
  <si>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</si>
  <si>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</si>
  <si>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</si>
  <si>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</si>
  <si>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</si>
  <si>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契約の相手方の住所</t>
    <rPh sb="0" eb="2">
      <t>ケイヤク</t>
    </rPh>
    <rPh sb="3" eb="6">
      <t>アイテガタ</t>
    </rPh>
    <rPh sb="7" eb="9">
      <t>ジュウショ</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</si>
  <si>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</si>
  <si>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</si>
  <si>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</si>
  <si>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</si>
  <si>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</si>
  <si>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　</t>
  </si>
  <si>
    <t>応札・応募者数</t>
    <rPh sb="0" eb="2">
      <t>オウサツ</t>
    </rPh>
    <rPh sb="3" eb="7">
      <t>オウボシャスウ</t>
    </rPh>
    <phoneticPr fontId="3"/>
  </si>
  <si>
    <t>－</t>
  </si>
  <si>
    <t>国所管，都道府県所管の区分</t>
    <rPh sb="0" eb="1">
      <t>クニ</t>
    </rPh>
    <rPh sb="1" eb="3">
      <t>ショカン</t>
    </rPh>
    <rPh sb="4" eb="8">
      <t>トドウフケン</t>
    </rPh>
    <rPh sb="8" eb="10">
      <t>ショカン</t>
    </rPh>
    <rPh sb="11" eb="13">
      <t>クブン</t>
    </rPh>
    <phoneticPr fontId="3"/>
  </si>
  <si>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</si>
  <si>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</si>
  <si>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</si>
  <si>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</si>
  <si>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支出負担行為担当官
外務省大臣官房会計課長　大西　一義
東京都千代田区霞が関２－２－１</t>
    <phoneticPr fontId="3"/>
  </si>
  <si>
    <t>「在勤手当の外貨建て支給に向けた調査・検討作業」業務委嘱</t>
    <rPh sb="24" eb="26">
      <t>ギョウム</t>
    </rPh>
    <rPh sb="26" eb="28">
      <t>イショク</t>
    </rPh>
    <phoneticPr fontId="1"/>
  </si>
  <si>
    <t>「第１７回日・シンガポール・シンポジウム日本側事務局」業務委嘱</t>
    <rPh sb="29" eb="31">
      <t>イショク</t>
    </rPh>
    <phoneticPr fontId="1"/>
  </si>
  <si>
    <t>「ブルネイ・ダルサラーム国皇太子一行接遇」業務委嘱</t>
    <rPh sb="21" eb="23">
      <t>ギョウム</t>
    </rPh>
    <rPh sb="23" eb="25">
      <t>イショク</t>
    </rPh>
    <phoneticPr fontId="1"/>
  </si>
  <si>
    <t>「ＩＡＥＡ事務局長一行接遇」業務委嘱</t>
    <rPh sb="14" eb="16">
      <t>ギョウム</t>
    </rPh>
    <rPh sb="16" eb="18">
      <t>イショク</t>
    </rPh>
    <phoneticPr fontId="1"/>
  </si>
  <si>
    <t>「日カリブ交流年記念レセプション」業務委嘱</t>
    <rPh sb="17" eb="19">
      <t>ギョウム</t>
    </rPh>
    <rPh sb="19" eb="21">
      <t>イショク</t>
    </rPh>
    <phoneticPr fontId="1"/>
  </si>
  <si>
    <t>「エストニア外相一行接遇」業務委嘱</t>
    <rPh sb="13" eb="15">
      <t>ギョウム</t>
    </rPh>
    <rPh sb="15" eb="17">
      <t>イショク</t>
    </rPh>
    <phoneticPr fontId="1"/>
  </si>
  <si>
    <t>「日・アルゼンチン外相会談及びワーキングディナー」業務委嘱</t>
    <rPh sb="25" eb="27">
      <t>ギョウム</t>
    </rPh>
    <rPh sb="27" eb="29">
      <t>イショク</t>
    </rPh>
    <phoneticPr fontId="1"/>
  </si>
  <si>
    <t>「アルゼンチン外相一行接遇」業務委嘱</t>
    <rPh sb="14" eb="16">
      <t>ギョウム</t>
    </rPh>
    <rPh sb="16" eb="18">
      <t>イショク</t>
    </rPh>
    <phoneticPr fontId="1"/>
  </si>
  <si>
    <t>「総理大臣のテレビ会議（第３回民主主義のためのサミット）出席に伴う設備機材運用」業務委嘱</t>
    <rPh sb="42" eb="44">
      <t>イショク</t>
    </rPh>
    <phoneticPr fontId="1"/>
  </si>
  <si>
    <t>「総理大臣のテレビ会議（第３回民主主義のためのサミット）出席に伴う環境構築及び運用支援」業務委嘱</t>
    <rPh sb="46" eb="48">
      <t>イショク</t>
    </rPh>
    <phoneticPr fontId="1"/>
  </si>
  <si>
    <t>株式会社日立製作所</t>
  </si>
  <si>
    <t>公益財団法人日本国際問題研究所</t>
  </si>
  <si>
    <t>株式会社帝国ホテル</t>
  </si>
  <si>
    <t>株式会社京王プラザホテル</t>
  </si>
  <si>
    <t>株式会社ホテルオークラ東京</t>
  </si>
  <si>
    <t>株式会社放送サービスセンター</t>
  </si>
  <si>
    <t>コミュニ・クラウド・ジャパン株式会社</t>
  </si>
  <si>
    <t>7010001008844</t>
  </si>
  <si>
    <t>2010005018803</t>
  </si>
  <si>
    <t>8010001008711</t>
  </si>
  <si>
    <t>7011101026125</t>
  </si>
  <si>
    <t>1010401045658</t>
  </si>
  <si>
    <t>4011101019544</t>
  </si>
  <si>
    <t>2020001109803</t>
  </si>
  <si>
    <t>東京都千代田区丸の内１丁目６番６号</t>
  </si>
  <si>
    <t>東京都千代田区霞が関３丁目８番１号</t>
  </si>
  <si>
    <t>東京都千代田区内幸町１丁目１番１号</t>
  </si>
  <si>
    <t>東京都新宿区西新宿２丁目２番１号</t>
  </si>
  <si>
    <t>東京都港区虎ノ門２丁目１０番４号</t>
  </si>
  <si>
    <t>東京都新宿区四谷本塩町４番４０号</t>
  </si>
  <si>
    <t>神奈川県横浜市中区扇町１丁目１番地２５</t>
  </si>
  <si>
    <t>契約の性質又は目的から特定の者でなければ納入または履行できず、他に競争を許さないため（会計法第29条の3第4項）。</t>
  </si>
  <si>
    <t>企画競争を実施するも不成立となり、再度の手続きを行うことが極めて困難な状況となるも、履行が可能な業者と緊急に契約を行う必要があり、他に競争を許さないため（会計法第29条の3第4項）。</t>
  </si>
  <si>
    <t>緊急の必要により特定の者でなければ当該業務を履行できず、他に競争を許さないため（会計法第29条の3第4項）。</t>
  </si>
  <si>
    <t>公財</t>
    <rPh sb="0" eb="2">
      <t>コウザイ</t>
    </rPh>
    <phoneticPr fontId="3"/>
  </si>
  <si>
    <t>国所管</t>
    <rPh sb="0" eb="1">
      <t>クニ</t>
    </rPh>
    <rPh sb="1" eb="3">
      <t>ショカン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</si>
</sst>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 "/>
    <numFmt numFmtId="178" formatCode="0.0%"/>
    <numFmt numFmtId="179" formatCode="0_);[Red]\(0\)"/>
    <numFmt numFmtId="180" formatCode="[$-411]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4"/>
      <name val="ＭＳ Ｐゴシック"/>
      <family val="3"/>
    </font>
    <font>
      <sz val="12"/>
      <color indexed="8"/>
      <name val="ＭＳ Ｐゴシック"/>
      <family val="3"/>
    </font>
    <font>
      <b/>
      <sz val="14"/>
      <color rgb="FFFF0000"/>
      <name val="ＭＳ Ｐゴシック"/>
      <family val="3"/>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79" fontId="4" fillId="0" borderId="0" xfId="0" applyNumberFormat="1" applyFont="1" applyFill="1" applyAlignment="1">
      <alignment horizontal="center" vertical="center"/>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7" fontId="4" fillId="0" borderId="0" xfId="0" applyNumberFormat="1" applyFont="1">
      <alignment vertical="center"/>
    </xf>
    <xf numFmtId="0" fontId="4" fillId="2" borderId="0" xfId="0" applyFont="1" applyFill="1">
      <alignment vertical="center"/>
    </xf>
    <xf numFmtId="0" fontId="4" fillId="0" borderId="0" xfId="0" applyFont="1" applyBorder="1">
      <alignment vertical="center"/>
    </xf>
    <xf numFmtId="0" fontId="5" fillId="0" borderId="0" xfId="0" applyFont="1">
      <alignment vertical="center"/>
    </xf>
    <xf numFmtId="0" fontId="7" fillId="0" borderId="4" xfId="0" applyFont="1" applyFill="1" applyBorder="1" applyAlignment="1">
      <alignment horizontal="center" vertical="center" wrapText="1"/>
    </xf>
    <xf numFmtId="0" fontId="4" fillId="0" borderId="5" xfId="0" applyFont="1" applyBorder="1" applyAlignment="1">
      <alignment horizontal="left" vertical="center"/>
    </xf>
    <xf numFmtId="0" fontId="5" fillId="0" borderId="4" xfId="0" applyFont="1" applyBorder="1" applyAlignment="1">
      <alignment vertical="center" wrapText="1"/>
    </xf>
    <xf numFmtId="0" fontId="4" fillId="2" borderId="5" xfId="0" applyFont="1" applyFill="1" applyBorder="1" applyAlignment="1">
      <alignment horizontal="left" vertical="center"/>
    </xf>
    <xf numFmtId="0" fontId="8" fillId="2" borderId="4" xfId="5" applyFont="1" applyFill="1" applyBorder="1" applyAlignment="1">
      <alignment horizontal="left" vertical="center" wrapText="1"/>
    </xf>
    <xf numFmtId="0" fontId="4" fillId="2" borderId="5" xfId="0" applyFont="1" applyFill="1" applyBorder="1" applyAlignment="1">
      <alignment horizontal="center" vertical="center"/>
    </xf>
    <xf numFmtId="179" fontId="4" fillId="0" borderId="5" xfId="0" applyNumberFormat="1" applyFont="1" applyFill="1" applyBorder="1" applyAlignment="1">
      <alignment horizontal="center" vertical="center"/>
    </xf>
    <xf numFmtId="176" fontId="5" fillId="0" borderId="4" xfId="0" applyNumberFormat="1" applyFont="1" applyBorder="1" applyAlignment="1">
      <alignment horizontal="right" vertical="center"/>
    </xf>
    <xf numFmtId="0" fontId="5" fillId="2" borderId="4" xfId="0" applyFont="1" applyFill="1" applyBorder="1" applyAlignment="1">
      <alignment vertical="center" wrapText="1"/>
    </xf>
    <xf numFmtId="0" fontId="10" fillId="0" borderId="0" xfId="0" applyFont="1">
      <alignment vertical="center"/>
    </xf>
    <xf numFmtId="0" fontId="4" fillId="2" borderId="0" xfId="0" applyFont="1" applyFill="1" applyAlignment="1">
      <alignment horizontal="right" vertical="center" wrapText="1"/>
    </xf>
    <xf numFmtId="0" fontId="4" fillId="0" borderId="0" xfId="0" applyFont="1" applyAlignment="1">
      <alignment horizontal="center" vertical="center" wrapText="1"/>
    </xf>
    <xf numFmtId="180" fontId="4" fillId="2" borderId="0" xfId="0" applyNumberFormat="1" applyFont="1" applyFill="1" applyAlignment="1">
      <alignment horizontal="center" vertical="center"/>
    </xf>
    <xf numFmtId="0" fontId="0" fillId="2" borderId="0" xfId="0" applyFont="1" applyFill="1" applyAlignment="1">
      <alignment vertical="center"/>
    </xf>
    <xf numFmtId="38" fontId="4" fillId="2" borderId="0" xfId="6" applyFont="1" applyFill="1" applyAlignment="1">
      <alignment horizontal="right" vertical="center"/>
    </xf>
    <xf numFmtId="0" fontId="4" fillId="2" borderId="0" xfId="0" applyFont="1" applyFill="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2" borderId="0" xfId="0" applyFont="1" applyFill="1" applyBorder="1" applyAlignment="1">
      <alignment vertical="center" wrapText="1"/>
    </xf>
    <xf numFmtId="0" fontId="4" fillId="2" borderId="0" xfId="0" applyFont="1" applyFill="1" applyAlignment="1">
      <alignment vertical="center"/>
    </xf>
    <xf numFmtId="180" fontId="5" fillId="0" borderId="4" xfId="0" applyNumberFormat="1" applyFont="1" applyBorder="1" applyAlignment="1">
      <alignment horizontal="center" vertical="center"/>
    </xf>
    <xf numFmtId="179" fontId="5" fillId="0" borderId="4" xfId="0" applyNumberFormat="1" applyFont="1" applyFill="1" applyBorder="1" applyAlignment="1">
      <alignment horizontal="center" vertical="center"/>
    </xf>
    <xf numFmtId="179" fontId="4" fillId="0" borderId="0" xfId="0" applyNumberFormat="1" applyFont="1" applyFill="1" applyAlignment="1">
      <alignment horizontal="center" vertical="center" wrapText="1"/>
    </xf>
    <xf numFmtId="0" fontId="0" fillId="2" borderId="5" xfId="0" applyFont="1" applyFill="1" applyBorder="1" applyAlignment="1">
      <alignment horizontal="left" vertical="center"/>
    </xf>
    <xf numFmtId="0" fontId="0" fillId="2" borderId="0" xfId="0" applyFont="1" applyFill="1" applyAlignment="1">
      <alignment vertical="center" wrapText="1"/>
    </xf>
    <xf numFmtId="0" fontId="4" fillId="2" borderId="5" xfId="0" applyFont="1" applyFill="1" applyBorder="1" applyAlignment="1">
      <alignment horizontal="right" vertical="center"/>
    </xf>
    <xf numFmtId="0" fontId="4" fillId="2" borderId="0" xfId="0" applyFont="1" applyFill="1" applyAlignment="1">
      <alignment horizontal="right" vertical="center"/>
    </xf>
    <xf numFmtId="178" fontId="5" fillId="2" borderId="4" xfId="0" applyNumberFormat="1" applyFont="1" applyFill="1" applyBorder="1" applyAlignment="1">
      <alignment horizontal="right" vertical="center"/>
    </xf>
    <xf numFmtId="38" fontId="5" fillId="2" borderId="4" xfId="6"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0" xfId="0" applyFont="1" applyFill="1" applyBorder="1" applyAlignment="1">
      <alignment vertical="center" wrapText="1"/>
    </xf>
    <xf numFmtId="38" fontId="5" fillId="0" borderId="4" xfId="6" applyFont="1" applyFill="1" applyBorder="1" applyAlignment="1">
      <alignment horizontal="center" vertical="center" wrapText="1"/>
    </xf>
    <xf numFmtId="0" fontId="6" fillId="0" borderId="1" xfId="0" applyFont="1" applyBorder="1" applyAlignment="1">
      <alignment horizontal="center" vertical="center"/>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80" fontId="7" fillId="2" borderId="4"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77" fontId="7" fillId="2" borderId="4" xfId="0" applyNumberFormat="1" applyFont="1" applyFill="1" applyBorder="1" applyAlignment="1">
      <alignment horizontal="center" vertical="center" wrapText="1"/>
    </xf>
  </cellXfs>
  <cellStyles count="7">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FF99CC"/>
      <color rgb="FF559CDD"/>
      <color rgb="FF3399FF"/>
      <color rgb="FFFFFFCC"/>
      <color rgb="FFCCFFCC"/>
      <color rgb="FFFFFF99"/>
      <color rgb="FF3FBBF3"/>
      <color rgb="FF66CCFF"/>
      <color rgb="FF16B5D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1"/>
  <sheetViews>
    <sheetView tabSelected="1" view="pageBreakPreview" zoomScale="55" zoomScaleNormal="60" zoomScaleSheetLayoutView="55" workbookViewId="0">
      <pane xSplit="1" ySplit="3" topLeftCell="B4" activePane="bottomRight" state="frozen"/>
      <selection pane="topRight"/>
      <selection pane="bottomLeft"/>
      <selection pane="bottomRight" activeCell="B4" sqref="B4"/>
    </sheetView>
  </sheetViews>
  <sheetFormatPr defaultColWidth="9" defaultRowHeight="14.25" x14ac:dyDescent="0.15"/>
  <cols>
    <col min="1" max="1" width="7.5" style="1" customWidth="1"/>
    <col min="2" max="2" width="40.625" style="2" customWidth="1"/>
    <col min="3" max="3" width="45.125" style="3" customWidth="1"/>
    <col min="4" max="4" width="19" style="26" customWidth="1"/>
    <col min="5" max="5" width="38.375" style="2" customWidth="1"/>
    <col min="6" max="6" width="27.25" style="5" customWidth="1"/>
    <col min="7" max="7" width="38" style="2" customWidth="1"/>
    <col min="8" max="8" width="38.25" style="27" customWidth="1"/>
    <col min="9" max="11" width="15" style="28" customWidth="1"/>
    <col min="12" max="12" width="10" style="4" customWidth="1"/>
    <col min="13" max="13" width="13.5" style="4" customWidth="1"/>
    <col min="14" max="14" width="14.75" style="4" customWidth="1"/>
    <col min="15" max="15" width="13.125" style="4" customWidth="1"/>
    <col min="16" max="16" width="14.875" style="29" customWidth="1"/>
    <col min="17" max="17" width="25.875" style="25" customWidth="1"/>
    <col min="18" max="18" width="3.5" style="1" customWidth="1"/>
    <col min="19" max="19" width="35.875" style="30" customWidth="1"/>
    <col min="20" max="21" width="24.625" style="6" customWidth="1"/>
    <col min="22" max="22" width="33.625" style="6" customWidth="1"/>
    <col min="23" max="23" width="8.625" style="9" customWidth="1"/>
    <col min="24" max="24" width="15.625" style="9" customWidth="1"/>
    <col min="25" max="25" width="18.625" style="6" customWidth="1"/>
    <col min="26" max="26" width="25.5" style="9" customWidth="1"/>
    <col min="27" max="27" width="9.875" style="31" customWidth="1"/>
    <col min="28" max="28" width="9" style="9" customWidth="1"/>
    <col min="29" max="16384" width="9" style="9"/>
  </cols>
  <sheetData>
    <row r="1" spans="1:27" ht="104.25" customHeight="1" x14ac:dyDescent="0.15">
      <c r="A1" s="46" t="s">
        <v>16</v>
      </c>
      <c r="B1" s="46"/>
      <c r="C1" s="46"/>
      <c r="D1" s="46"/>
      <c r="E1" s="46"/>
      <c r="F1" s="46"/>
      <c r="G1" s="46"/>
      <c r="H1" s="46"/>
      <c r="I1" s="46"/>
      <c r="J1" s="46"/>
      <c r="K1" s="46"/>
      <c r="L1" s="46"/>
      <c r="M1" s="46"/>
      <c r="N1" s="46"/>
      <c r="O1" s="46"/>
      <c r="P1" s="46"/>
      <c r="Q1" s="9"/>
      <c r="R1" s="9"/>
      <c r="S1" s="12"/>
      <c r="T1" s="9"/>
      <c r="U1" s="9"/>
      <c r="V1" s="9"/>
      <c r="Y1" s="9"/>
      <c r="AA1" s="9"/>
    </row>
    <row r="2" spans="1:27" s="13" customFormat="1" ht="90" customHeight="1" x14ac:dyDescent="0.15">
      <c r="A2" s="48"/>
      <c r="B2" s="47" t="s">
        <v>4</v>
      </c>
      <c r="C2" s="47" t="s">
        <v>17</v>
      </c>
      <c r="D2" s="49" t="s">
        <v>9</v>
      </c>
      <c r="E2" s="47" t="s">
        <v>7</v>
      </c>
      <c r="F2" s="50" t="s">
        <v>8</v>
      </c>
      <c r="G2" s="47" t="s">
        <v>6</v>
      </c>
      <c r="H2" s="47" t="s">
        <v>19</v>
      </c>
      <c r="I2" s="53" t="s">
        <v>0</v>
      </c>
      <c r="J2" s="53" t="s">
        <v>10</v>
      </c>
      <c r="K2" s="47" t="s">
        <v>1</v>
      </c>
      <c r="L2" s="47" t="s">
        <v>2</v>
      </c>
      <c r="M2" s="47" t="s">
        <v>5</v>
      </c>
      <c r="N2" s="47"/>
      <c r="O2" s="47"/>
      <c r="P2" s="52" t="s">
        <v>11</v>
      </c>
      <c r="S2" s="44"/>
    </row>
    <row r="3" spans="1:27" s="13" customFormat="1" ht="38.25" customHeight="1" x14ac:dyDescent="0.15">
      <c r="A3" s="48"/>
      <c r="B3" s="47"/>
      <c r="C3" s="47"/>
      <c r="D3" s="49"/>
      <c r="E3" s="47"/>
      <c r="F3" s="51"/>
      <c r="G3" s="47"/>
      <c r="H3" s="47"/>
      <c r="I3" s="53"/>
      <c r="J3" s="53"/>
      <c r="K3" s="47"/>
      <c r="L3" s="47"/>
      <c r="M3" s="43" t="s">
        <v>3</v>
      </c>
      <c r="N3" s="43" t="s">
        <v>15</v>
      </c>
      <c r="O3" s="43" t="s">
        <v>13</v>
      </c>
      <c r="P3" s="52"/>
      <c r="S3" s="44"/>
    </row>
    <row r="4" spans="1:27" s="13" customFormat="1" ht="99.95" customHeight="1" x14ac:dyDescent="0.15">
      <c r="A4" s="14">
        <v>1</v>
      </c>
      <c r="B4" s="16" t="s">
        <v>21</v>
      </c>
      <c r="C4" s="18" t="s">
        <v>20</v>
      </c>
      <c r="D4" s="34">
        <v>45352</v>
      </c>
      <c r="E4" s="16" t="s">
        <v>31</v>
      </c>
      <c r="F4" s="35" t="s">
        <v>38</v>
      </c>
      <c r="G4" s="16" t="s">
        <v>45</v>
      </c>
      <c r="H4" s="22" t="s">
        <v>52</v>
      </c>
      <c r="I4" s="21">
        <v>14993000</v>
      </c>
      <c r="J4" s="21">
        <v>14993000</v>
      </c>
      <c r="K4" s="41">
        <f t="shared" ref="K4:K13" si="0">ROUNDDOWN(J4/I4,3)</f>
        <v>1</v>
      </c>
      <c r="L4" s="42" t="s">
        <v>14</v>
      </c>
      <c r="M4" s="42" t="s">
        <v>14</v>
      </c>
      <c r="N4" s="42" t="s">
        <v>14</v>
      </c>
      <c r="O4" s="42" t="s">
        <v>14</v>
      </c>
      <c r="P4" s="42" t="s">
        <v>14</v>
      </c>
      <c r="Q4" s="23" t="str">
        <f t="shared" ref="Q4:Q13" si="1">IF(J4&gt;I4,"※","")</f>
        <v/>
      </c>
      <c r="S4" s="44"/>
    </row>
    <row r="5" spans="1:27" s="13" customFormat="1" ht="103.5" x14ac:dyDescent="0.15">
      <c r="A5" s="14">
        <v>2</v>
      </c>
      <c r="B5" s="16" t="s">
        <v>22</v>
      </c>
      <c r="C5" s="18" t="s">
        <v>20</v>
      </c>
      <c r="D5" s="34">
        <v>45352</v>
      </c>
      <c r="E5" s="16" t="s">
        <v>32</v>
      </c>
      <c r="F5" s="35" t="s">
        <v>39</v>
      </c>
      <c r="G5" s="16" t="s">
        <v>46</v>
      </c>
      <c r="H5" s="22" t="s">
        <v>53</v>
      </c>
      <c r="I5" s="21">
        <v>4843172</v>
      </c>
      <c r="J5" s="21">
        <v>4843172</v>
      </c>
      <c r="K5" s="41">
        <f t="shared" si="0"/>
        <v>1</v>
      </c>
      <c r="L5" s="42">
        <v>1</v>
      </c>
      <c r="M5" s="42" t="s">
        <v>55</v>
      </c>
      <c r="N5" s="42" t="s">
        <v>56</v>
      </c>
      <c r="O5" s="45" t="s">
        <v>14</v>
      </c>
      <c r="P5" s="42" t="s">
        <v>14</v>
      </c>
      <c r="Q5" s="23" t="str">
        <f t="shared" si="1"/>
        <v/>
      </c>
      <c r="S5" s="44"/>
    </row>
    <row r="6" spans="1:27" s="13" customFormat="1" ht="99.95" customHeight="1" x14ac:dyDescent="0.15">
      <c r="A6" s="14">
        <v>3</v>
      </c>
      <c r="B6" s="16" t="s">
        <v>23</v>
      </c>
      <c r="C6" s="18" t="s">
        <v>20</v>
      </c>
      <c r="D6" s="34">
        <v>45357</v>
      </c>
      <c r="E6" s="16" t="s">
        <v>33</v>
      </c>
      <c r="F6" s="35" t="s">
        <v>40</v>
      </c>
      <c r="G6" s="16" t="s">
        <v>47</v>
      </c>
      <c r="H6" s="22" t="s">
        <v>52</v>
      </c>
      <c r="I6" s="21">
        <v>12596221</v>
      </c>
      <c r="J6" s="21">
        <v>12596221</v>
      </c>
      <c r="K6" s="41">
        <f t="shared" si="0"/>
        <v>1</v>
      </c>
      <c r="L6" s="42" t="s">
        <v>14</v>
      </c>
      <c r="M6" s="42" t="s">
        <v>14</v>
      </c>
      <c r="N6" s="42" t="s">
        <v>14</v>
      </c>
      <c r="O6" s="42" t="s">
        <v>14</v>
      </c>
      <c r="P6" s="42" t="s">
        <v>14</v>
      </c>
      <c r="Q6" s="23" t="str">
        <f t="shared" si="1"/>
        <v/>
      </c>
      <c r="S6" s="44"/>
    </row>
    <row r="7" spans="1:27" s="13" customFormat="1" ht="99.95" customHeight="1" x14ac:dyDescent="0.15">
      <c r="A7" s="14">
        <v>4</v>
      </c>
      <c r="B7" s="16" t="s">
        <v>24</v>
      </c>
      <c r="C7" s="18" t="s">
        <v>20</v>
      </c>
      <c r="D7" s="34">
        <v>45357</v>
      </c>
      <c r="E7" s="16" t="s">
        <v>33</v>
      </c>
      <c r="F7" s="35" t="s">
        <v>40</v>
      </c>
      <c r="G7" s="16" t="s">
        <v>47</v>
      </c>
      <c r="H7" s="22" t="s">
        <v>52</v>
      </c>
      <c r="I7" s="21">
        <v>1551316</v>
      </c>
      <c r="J7" s="21">
        <v>1551316</v>
      </c>
      <c r="K7" s="41">
        <f t="shared" si="0"/>
        <v>1</v>
      </c>
      <c r="L7" s="42" t="s">
        <v>14</v>
      </c>
      <c r="M7" s="42" t="s">
        <v>14</v>
      </c>
      <c r="N7" s="42" t="s">
        <v>14</v>
      </c>
      <c r="O7" s="42" t="s">
        <v>14</v>
      </c>
      <c r="P7" s="42" t="s">
        <v>14</v>
      </c>
      <c r="Q7" s="23" t="str">
        <f t="shared" si="1"/>
        <v/>
      </c>
      <c r="S7" s="44"/>
    </row>
    <row r="8" spans="1:27" s="13" customFormat="1" ht="99.95" customHeight="1" x14ac:dyDescent="0.15">
      <c r="A8" s="14">
        <v>5</v>
      </c>
      <c r="B8" s="16" t="s">
        <v>25</v>
      </c>
      <c r="C8" s="18" t="s">
        <v>20</v>
      </c>
      <c r="D8" s="34">
        <v>45358</v>
      </c>
      <c r="E8" s="16" t="s">
        <v>34</v>
      </c>
      <c r="F8" s="35" t="s">
        <v>41</v>
      </c>
      <c r="G8" s="16" t="s">
        <v>48</v>
      </c>
      <c r="H8" s="22" t="s">
        <v>54</v>
      </c>
      <c r="I8" s="21">
        <v>3461260</v>
      </c>
      <c r="J8" s="21">
        <v>3461260</v>
      </c>
      <c r="K8" s="41">
        <f t="shared" si="0"/>
        <v>1</v>
      </c>
      <c r="L8" s="42" t="s">
        <v>14</v>
      </c>
      <c r="M8" s="42" t="s">
        <v>14</v>
      </c>
      <c r="N8" s="42" t="s">
        <v>14</v>
      </c>
      <c r="O8" s="42" t="s">
        <v>14</v>
      </c>
      <c r="P8" s="42" t="s">
        <v>14</v>
      </c>
      <c r="Q8" s="23" t="str">
        <f t="shared" si="1"/>
        <v/>
      </c>
      <c r="S8" s="44"/>
    </row>
    <row r="9" spans="1:27" s="13" customFormat="1" ht="99.95" customHeight="1" x14ac:dyDescent="0.15">
      <c r="A9" s="14">
        <v>6</v>
      </c>
      <c r="B9" s="16" t="s">
        <v>26</v>
      </c>
      <c r="C9" s="18" t="s">
        <v>20</v>
      </c>
      <c r="D9" s="34">
        <v>45358</v>
      </c>
      <c r="E9" s="16" t="s">
        <v>33</v>
      </c>
      <c r="F9" s="35" t="s">
        <v>40</v>
      </c>
      <c r="G9" s="16" t="s">
        <v>47</v>
      </c>
      <c r="H9" s="22" t="s">
        <v>52</v>
      </c>
      <c r="I9" s="21">
        <v>1650819</v>
      </c>
      <c r="J9" s="21">
        <v>1650819</v>
      </c>
      <c r="K9" s="41">
        <f t="shared" si="0"/>
        <v>1</v>
      </c>
      <c r="L9" s="42" t="s">
        <v>14</v>
      </c>
      <c r="M9" s="42" t="s">
        <v>14</v>
      </c>
      <c r="N9" s="42" t="s">
        <v>14</v>
      </c>
      <c r="O9" s="42" t="s">
        <v>14</v>
      </c>
      <c r="P9" s="42" t="s">
        <v>14</v>
      </c>
      <c r="Q9" s="23" t="str">
        <f t="shared" si="1"/>
        <v/>
      </c>
      <c r="S9" s="44"/>
    </row>
    <row r="10" spans="1:27" s="13" customFormat="1" ht="99.95" customHeight="1" x14ac:dyDescent="0.15">
      <c r="A10" s="14">
        <v>7</v>
      </c>
      <c r="B10" s="16" t="s">
        <v>27</v>
      </c>
      <c r="C10" s="18" t="s">
        <v>20</v>
      </c>
      <c r="D10" s="34">
        <v>45358</v>
      </c>
      <c r="E10" s="16" t="s">
        <v>35</v>
      </c>
      <c r="F10" s="35" t="s">
        <v>42</v>
      </c>
      <c r="G10" s="16" t="s">
        <v>49</v>
      </c>
      <c r="H10" s="22" t="s">
        <v>54</v>
      </c>
      <c r="I10" s="21">
        <v>1082510</v>
      </c>
      <c r="J10" s="21">
        <v>1082510</v>
      </c>
      <c r="K10" s="41">
        <f t="shared" si="0"/>
        <v>1</v>
      </c>
      <c r="L10" s="42" t="s">
        <v>14</v>
      </c>
      <c r="M10" s="42" t="s">
        <v>14</v>
      </c>
      <c r="N10" s="42" t="s">
        <v>14</v>
      </c>
      <c r="O10" s="42" t="s">
        <v>14</v>
      </c>
      <c r="P10" s="42" t="s">
        <v>14</v>
      </c>
      <c r="Q10" s="23" t="str">
        <f t="shared" si="1"/>
        <v/>
      </c>
      <c r="S10" s="44"/>
    </row>
    <row r="11" spans="1:27" s="13" customFormat="1" ht="99.95" customHeight="1" x14ac:dyDescent="0.15">
      <c r="A11" s="14">
        <v>8</v>
      </c>
      <c r="B11" s="16" t="s">
        <v>28</v>
      </c>
      <c r="C11" s="18" t="s">
        <v>20</v>
      </c>
      <c r="D11" s="34">
        <v>45364</v>
      </c>
      <c r="E11" s="16" t="s">
        <v>35</v>
      </c>
      <c r="F11" s="35" t="s">
        <v>42</v>
      </c>
      <c r="G11" s="16" t="s">
        <v>49</v>
      </c>
      <c r="H11" s="22" t="s">
        <v>52</v>
      </c>
      <c r="I11" s="21">
        <v>1257669</v>
      </c>
      <c r="J11" s="21">
        <v>1257669</v>
      </c>
      <c r="K11" s="41">
        <f t="shared" si="0"/>
        <v>1</v>
      </c>
      <c r="L11" s="42" t="s">
        <v>14</v>
      </c>
      <c r="M11" s="42" t="s">
        <v>14</v>
      </c>
      <c r="N11" s="42" t="s">
        <v>14</v>
      </c>
      <c r="O11" s="42" t="s">
        <v>14</v>
      </c>
      <c r="P11" s="42" t="s">
        <v>14</v>
      </c>
      <c r="Q11" s="23" t="str">
        <f t="shared" si="1"/>
        <v/>
      </c>
      <c r="S11" s="44"/>
    </row>
    <row r="12" spans="1:27" s="13" customFormat="1" ht="99.95" customHeight="1" x14ac:dyDescent="0.15">
      <c r="A12" s="14">
        <v>9</v>
      </c>
      <c r="B12" s="16" t="s">
        <v>29</v>
      </c>
      <c r="C12" s="18" t="s">
        <v>20</v>
      </c>
      <c r="D12" s="34">
        <v>45366</v>
      </c>
      <c r="E12" s="16" t="s">
        <v>36</v>
      </c>
      <c r="F12" s="35" t="s">
        <v>43</v>
      </c>
      <c r="G12" s="16" t="s">
        <v>50</v>
      </c>
      <c r="H12" s="22" t="s">
        <v>54</v>
      </c>
      <c r="I12" s="21">
        <v>1595000</v>
      </c>
      <c r="J12" s="21">
        <v>1595000</v>
      </c>
      <c r="K12" s="41">
        <f t="shared" si="0"/>
        <v>1</v>
      </c>
      <c r="L12" s="42" t="s">
        <v>14</v>
      </c>
      <c r="M12" s="42" t="s">
        <v>14</v>
      </c>
      <c r="N12" s="42" t="s">
        <v>14</v>
      </c>
      <c r="O12" s="42" t="s">
        <v>14</v>
      </c>
      <c r="P12" s="42" t="s">
        <v>14</v>
      </c>
      <c r="Q12" s="23" t="str">
        <f t="shared" si="1"/>
        <v/>
      </c>
      <c r="S12" s="44"/>
    </row>
    <row r="13" spans="1:27" s="13" customFormat="1" ht="99.95" customHeight="1" x14ac:dyDescent="0.15">
      <c r="A13" s="14">
        <v>10</v>
      </c>
      <c r="B13" s="16" t="s">
        <v>30</v>
      </c>
      <c r="C13" s="18" t="s">
        <v>20</v>
      </c>
      <c r="D13" s="34">
        <v>45366</v>
      </c>
      <c r="E13" s="16" t="s">
        <v>37</v>
      </c>
      <c r="F13" s="35" t="s">
        <v>44</v>
      </c>
      <c r="G13" s="16" t="s">
        <v>51</v>
      </c>
      <c r="H13" s="22" t="s">
        <v>54</v>
      </c>
      <c r="I13" s="21">
        <v>1017500</v>
      </c>
      <c r="J13" s="21">
        <v>1017500</v>
      </c>
      <c r="K13" s="41">
        <f t="shared" si="0"/>
        <v>1</v>
      </c>
      <c r="L13" s="42" t="s">
        <v>14</v>
      </c>
      <c r="M13" s="42" t="s">
        <v>14</v>
      </c>
      <c r="N13" s="42" t="s">
        <v>14</v>
      </c>
      <c r="O13" s="42" t="s">
        <v>14</v>
      </c>
      <c r="P13" s="42" t="s">
        <v>14</v>
      </c>
      <c r="Q13" s="23" t="str">
        <f t="shared" si="1"/>
        <v/>
      </c>
      <c r="S13" s="44"/>
    </row>
    <row r="14" spans="1:27" ht="30" customHeight="1" x14ac:dyDescent="0.15">
      <c r="A14" s="15" t="s">
        <v>18</v>
      </c>
      <c r="B14" s="17"/>
      <c r="C14" s="17"/>
      <c r="D14" s="19"/>
      <c r="E14" s="17"/>
      <c r="F14" s="20"/>
      <c r="G14" s="17"/>
      <c r="H14" s="37"/>
      <c r="I14" s="39"/>
      <c r="J14" s="39"/>
      <c r="K14" s="39"/>
      <c r="L14" s="17"/>
      <c r="M14" s="17"/>
      <c r="O14" s="24"/>
      <c r="P14" s="2"/>
      <c r="Q14" s="7"/>
      <c r="R14" s="8"/>
      <c r="S14" s="9"/>
      <c r="V14" s="10"/>
      <c r="Y14" s="9"/>
      <c r="AA14" s="9"/>
    </row>
    <row r="15" spans="1:27" ht="14.25" customHeight="1" x14ac:dyDescent="0.15">
      <c r="B15" s="3"/>
      <c r="C15" s="33"/>
      <c r="D15" s="4"/>
      <c r="F15" s="36"/>
      <c r="H15" s="38"/>
      <c r="I15" s="40"/>
      <c r="J15" s="40"/>
      <c r="K15" s="40"/>
      <c r="L15" s="11"/>
      <c r="M15" s="11"/>
      <c r="N15" s="11"/>
      <c r="O15" s="11"/>
      <c r="P15" s="11"/>
      <c r="Q15" s="9"/>
      <c r="R15" s="9"/>
      <c r="S15" s="9"/>
      <c r="T15" s="9"/>
      <c r="U15" s="9"/>
      <c r="V15" s="9"/>
      <c r="Y15" s="9"/>
      <c r="AA15" s="9"/>
    </row>
    <row r="16" spans="1:27" ht="14.25" customHeight="1" x14ac:dyDescent="0.15">
      <c r="B16" s="3"/>
      <c r="C16" s="33"/>
      <c r="D16" s="4"/>
      <c r="F16" s="36"/>
      <c r="H16" s="38"/>
      <c r="I16" s="40"/>
      <c r="J16" s="40"/>
      <c r="K16" s="40"/>
      <c r="L16" s="11"/>
      <c r="M16" s="11"/>
      <c r="N16" s="11"/>
      <c r="O16" s="11"/>
      <c r="P16" s="11"/>
      <c r="Q16" s="9"/>
      <c r="R16" s="9"/>
      <c r="S16" s="9"/>
      <c r="T16" s="9"/>
      <c r="U16" s="9"/>
      <c r="V16" s="9"/>
      <c r="Y16" s="9"/>
      <c r="AA16" s="9"/>
    </row>
    <row r="17" spans="2:27" x14ac:dyDescent="0.15">
      <c r="B17" s="3"/>
      <c r="C17" s="33"/>
      <c r="D17" s="4"/>
      <c r="F17" s="36"/>
      <c r="H17" s="38"/>
      <c r="I17" s="40"/>
      <c r="J17" s="40"/>
      <c r="K17" s="40"/>
      <c r="L17" s="11"/>
      <c r="M17" s="11"/>
      <c r="N17" s="11"/>
      <c r="O17" s="11"/>
      <c r="P17" s="11"/>
      <c r="Q17" s="9"/>
      <c r="R17" s="9"/>
      <c r="S17" s="9"/>
      <c r="T17" s="9"/>
      <c r="U17" s="9"/>
      <c r="V17" s="9"/>
      <c r="Y17" s="9"/>
      <c r="AA17" s="9"/>
    </row>
    <row r="18" spans="2:27" x14ac:dyDescent="0.15">
      <c r="B18" s="3"/>
      <c r="C18" s="33"/>
      <c r="D18" s="4"/>
      <c r="F18" s="36"/>
      <c r="H18" s="38"/>
      <c r="I18" s="40"/>
      <c r="J18" s="40"/>
      <c r="K18" s="40"/>
      <c r="L18" s="11"/>
      <c r="M18" s="11"/>
      <c r="N18" s="11"/>
      <c r="O18" s="11"/>
      <c r="P18" s="11"/>
      <c r="Q18" s="9"/>
      <c r="R18" s="9"/>
      <c r="S18" s="9"/>
      <c r="T18" s="9"/>
      <c r="U18" s="9"/>
      <c r="V18" s="9"/>
      <c r="Y18" s="9"/>
      <c r="AA18" s="9"/>
    </row>
    <row r="19" spans="2:27" x14ac:dyDescent="0.15">
      <c r="B19" s="32" t="s">
        <v>12</v>
      </c>
      <c r="C19" s="33"/>
      <c r="D19" s="4"/>
      <c r="F19" s="36"/>
      <c r="H19" s="38"/>
      <c r="I19" s="40"/>
      <c r="J19" s="40"/>
      <c r="K19" s="40"/>
      <c r="L19" s="11"/>
      <c r="M19" s="11"/>
      <c r="N19" s="11"/>
      <c r="O19" s="11"/>
      <c r="P19" s="11"/>
      <c r="Q19" s="9"/>
      <c r="R19" s="9"/>
      <c r="S19" s="9"/>
      <c r="T19" s="9"/>
      <c r="U19" s="9"/>
      <c r="V19" s="9"/>
      <c r="Y19" s="9"/>
      <c r="AA19" s="9"/>
    </row>
    <row r="20" spans="2:27" x14ac:dyDescent="0.15">
      <c r="B20" s="3"/>
      <c r="C20" s="33"/>
      <c r="D20" s="4"/>
      <c r="F20" s="36"/>
      <c r="H20" s="38"/>
      <c r="I20" s="40"/>
      <c r="J20" s="40"/>
      <c r="K20" s="40"/>
      <c r="L20" s="11"/>
      <c r="M20" s="11"/>
      <c r="N20" s="11"/>
      <c r="O20" s="11"/>
      <c r="P20" s="11"/>
      <c r="Q20" s="9"/>
      <c r="R20" s="9"/>
      <c r="S20" s="9"/>
      <c r="T20" s="9"/>
      <c r="U20" s="9"/>
      <c r="V20" s="9"/>
      <c r="Y20" s="9"/>
      <c r="AA20" s="9"/>
    </row>
    <row r="21" spans="2:27" x14ac:dyDescent="0.15">
      <c r="B21" s="3"/>
      <c r="C21" s="33"/>
      <c r="D21" s="4"/>
      <c r="F21" s="36"/>
      <c r="H21" s="38"/>
      <c r="I21" s="40"/>
      <c r="J21" s="40"/>
      <c r="K21" s="40"/>
      <c r="L21" s="11"/>
      <c r="M21" s="11"/>
      <c r="N21" s="11"/>
      <c r="O21" s="11"/>
      <c r="P21" s="11"/>
      <c r="Q21" s="9"/>
      <c r="R21" s="9"/>
      <c r="S21" s="9"/>
      <c r="T21" s="9"/>
      <c r="U21" s="9"/>
      <c r="V21" s="9"/>
      <c r="Y21" s="9"/>
      <c r="AA21" s="9"/>
    </row>
  </sheetData>
  <mergeCells count="15">
    <mergeCell ref="A1:P1"/>
    <mergeCell ref="M2:O2"/>
    <mergeCell ref="A2:A3"/>
    <mergeCell ref="B2:B3"/>
    <mergeCell ref="C2:C3"/>
    <mergeCell ref="D2:D3"/>
    <mergeCell ref="E2:E3"/>
    <mergeCell ref="F2:F3"/>
    <mergeCell ref="G2:G3"/>
    <mergeCell ref="P2:P3"/>
    <mergeCell ref="H2:H3"/>
    <mergeCell ref="I2:I3"/>
    <mergeCell ref="J2:J3"/>
    <mergeCell ref="K2:K3"/>
    <mergeCell ref="L2:L3"/>
  </mergeCells>
  <phoneticPr fontId="3"/>
  <conditionalFormatting sqref="K4:K13">
    <cfRule type="expression" dxfId="11" priority="1240" stopIfTrue="1">
      <formula>$AG4=1</formula>
    </cfRule>
    <cfRule type="expression" dxfId="10" priority="1241" stopIfTrue="1">
      <formula>#REF!="随意（単価）"</formula>
    </cfRule>
    <cfRule type="expression" dxfId="9" priority="1242" stopIfTrue="1">
      <formula>#REF!="秘"</formula>
    </cfRule>
  </conditionalFormatting>
  <conditionalFormatting sqref="K4:K13">
    <cfRule type="expression" dxfId="8" priority="1237" stopIfTrue="1">
      <formula>$AF4=1</formula>
    </cfRule>
    <cfRule type="expression" dxfId="7" priority="1238" stopIfTrue="1">
      <formula>#REF!="随意（単価）"</formula>
    </cfRule>
    <cfRule type="expression" dxfId="6" priority="1239" stopIfTrue="1">
      <formula>#REF!="秘"</formula>
    </cfRule>
  </conditionalFormatting>
  <conditionalFormatting sqref="K4:K13">
    <cfRule type="expression" dxfId="5" priority="619" stopIfTrue="1">
      <formula>#REF!=1</formula>
    </cfRule>
    <cfRule type="expression" dxfId="4" priority="620" stopIfTrue="1">
      <formula>#REF!="随意（単価）"</formula>
    </cfRule>
    <cfRule type="expression" dxfId="3" priority="621" stopIfTrue="1">
      <formula>#REF!="秘"</formula>
    </cfRule>
  </conditionalFormatting>
  <conditionalFormatting sqref="K4:K13">
    <cfRule type="expression" dxfId="2" priority="1360" stopIfTrue="1">
      <formula>#REF!=1</formula>
    </cfRule>
    <cfRule type="expression" dxfId="1" priority="1361" stopIfTrue="1">
      <formula>$J4="随意（単価）"</formula>
    </cfRule>
    <cfRule type="expression" dxfId="0" priority="1362" stopIfTrue="1">
      <formula>$B4="秘"</formula>
    </cfRule>
  </conditionalFormatting>
  <printOptions horizontalCentered="1"/>
  <pageMargins left="0.23622047244094488" right="0.23622047244094488" top="0.74803149606299213" bottom="0.74803149606299213" header="0.31496062992125984" footer="0.31496062992125984"/>
  <pageSetup paperSize="8" scale="37" fitToWidth="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vt:lpstr>
      <vt:lpstr>'随契（物品役務等）'!Print_Area</vt:lpstr>
      <vt:lpstr>'随契（物品役務等）'!Print_Titles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2024-04-19T04:55:15Z</dcterms:created>
  <dcterms:modified xsi:type="dcterms:W3CDTF">2024-04-19T09:41:03Z</dcterms:modified>
</cp:coreProperties>
</file>