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defaultThemeVersion="166925"/>
  <xr:revisionPtr revIDLastSave="0" documentId="13_ncr:1_{09221AE0-F764-4654-A856-A6A9B71CE224}" xr6:coauthVersionLast="47" xr6:coauthVersionMax="47" xr10:uidLastSave="{00000000-0000-0000-0000-000000000000}"/>
  <bookViews>
    <workbookView xWindow="-108" yWindow="-108" windowWidth="20376" windowHeight="12216" xr2:uid="{92BA3133-7365-4A75-BD62-A802325A07BA}"/>
  </bookViews>
  <sheets>
    <sheet name="随契（物品役務等）" sheetId="1" r:id="rId1"/>
  </sheets>
  <definedNames>
    <definedName name="_xlnm.Print_Area" localSheetId="0">'随契（物品役務等）'!$A$1:$P$23</definedName>
    <definedName name="_xlnm.Print_Titles" localSheetId="0">'随契（物品役務等）'!$2:$3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2" i="1" l="1"/>
  <c r="K21" i="1"/>
  <c r="K20" i="1"/>
  <c r="K19" i="1"/>
  <c r="K18" i="1"/>
  <c r="K17" i="1"/>
  <c r="K16" i="1"/>
  <c r="K15" i="1"/>
  <c r="K14" i="1"/>
  <c r="K13" i="1"/>
  <c r="K12" i="1"/>
  <c r="K11" i="1"/>
  <c r="K10" i="1"/>
  <c r="K9" i="1"/>
  <c r="K8" i="1"/>
  <c r="K7" i="1"/>
  <c r="K6" i="1"/>
  <c r="K5" i="1"/>
  <c r="K4" i="1"/>
</calcChain>
</file>

<file path=xl/sharedStrings.xml><?xml version="1.0" encoding="utf-8"?>
<sst xmlns="http://schemas.openxmlformats.org/spreadsheetml/2006/main" count="228" uniqueCount="92">
  <si>
    <t>公共調達の適正化について（平成18年8月25日付財計第2017号）に基づく随意契約に係る情報の公表（物品・役務等）及び公益法人に対する支出の公表・点検の方針について（平成24年6月1日行政改革実行本部決定）に基づく情報の公開</t>
  </si>
  <si>
    <t>物品役務等の名称及び数量</t>
    <rPh sb="0" eb="2">
      <t>ブッピン</t>
    </rPh>
    <rPh sb="2" eb="4">
      <t>エキム</t>
    </rPh>
    <rPh sb="4" eb="5">
      <t>トウ</t>
    </rPh>
    <rPh sb="6" eb="8">
      <t>メイショウ</t>
    </rPh>
    <rPh sb="8" eb="9">
      <t>オヨ</t>
    </rPh>
    <rPh sb="10" eb="12">
      <t>スウリョウ</t>
    </rPh>
    <phoneticPr fontId="6"/>
  </si>
  <si>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6"/>
  </si>
  <si>
    <t>契約を締結した日</t>
    <rPh sb="0" eb="2">
      <t>ケイヤク</t>
    </rPh>
    <rPh sb="3" eb="5">
      <t>テイケツ</t>
    </rPh>
    <rPh sb="7" eb="8">
      <t>ヒ</t>
    </rPh>
    <phoneticPr fontId="6"/>
  </si>
  <si>
    <t>契約の相手方の名称</t>
    <rPh sb="0" eb="2">
      <t>ケイヤク</t>
    </rPh>
    <rPh sb="3" eb="6">
      <t>アイテガタ</t>
    </rPh>
    <rPh sb="7" eb="9">
      <t>メイショウ</t>
    </rPh>
    <phoneticPr fontId="6"/>
  </si>
  <si>
    <t>法人番号</t>
    <rPh sb="0" eb="2">
      <t>ホウジン</t>
    </rPh>
    <rPh sb="2" eb="4">
      <t>バンゴウ</t>
    </rPh>
    <phoneticPr fontId="6"/>
  </si>
  <si>
    <t>契約の相手方の住所</t>
    <rPh sb="0" eb="2">
      <t>ケイヤク</t>
    </rPh>
    <rPh sb="3" eb="6">
      <t>アイテガタ</t>
    </rPh>
    <rPh sb="7" eb="9">
      <t>ジュウショ</t>
    </rPh>
    <phoneticPr fontId="6"/>
  </si>
  <si>
    <t>随意契約によることとした会計法令の根拠条文及び理由
（企画競争，公募等）</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7" eb="29">
      <t>キカク</t>
    </rPh>
    <rPh sb="29" eb="31">
      <t>キョウソウ</t>
    </rPh>
    <rPh sb="32" eb="34">
      <t>コウボ</t>
    </rPh>
    <rPh sb="34" eb="35">
      <t>トウ</t>
    </rPh>
    <phoneticPr fontId="6"/>
  </si>
  <si>
    <t>予定価格</t>
    <rPh sb="0" eb="2">
      <t>ヨテイ</t>
    </rPh>
    <rPh sb="2" eb="4">
      <t>カカク</t>
    </rPh>
    <phoneticPr fontId="6"/>
  </si>
  <si>
    <t>契約金額</t>
    <rPh sb="0" eb="2">
      <t>ケイヤク</t>
    </rPh>
    <rPh sb="2" eb="4">
      <t>キンガク</t>
    </rPh>
    <phoneticPr fontId="6"/>
  </si>
  <si>
    <t>落札率</t>
    <rPh sb="0" eb="2">
      <t>ラクサツ</t>
    </rPh>
    <rPh sb="2" eb="3">
      <t>リツ</t>
    </rPh>
    <phoneticPr fontId="6"/>
  </si>
  <si>
    <t>再就職の役員の数</t>
    <rPh sb="0" eb="3">
      <t>サイシュウショク</t>
    </rPh>
    <rPh sb="4" eb="6">
      <t>ヤクイン</t>
    </rPh>
    <rPh sb="7" eb="8">
      <t>カズ</t>
    </rPh>
    <phoneticPr fontId="6"/>
  </si>
  <si>
    <t>公益法人の場合</t>
    <rPh sb="0" eb="2">
      <t>コウエキ</t>
    </rPh>
    <rPh sb="2" eb="4">
      <t>ホウジン</t>
    </rPh>
    <rPh sb="5" eb="7">
      <t>バアイ</t>
    </rPh>
    <phoneticPr fontId="6"/>
  </si>
  <si>
    <t>備　　考</t>
    <rPh sb="0" eb="1">
      <t>ソナエ</t>
    </rPh>
    <rPh sb="3" eb="4">
      <t>コウ</t>
    </rPh>
    <phoneticPr fontId="6"/>
  </si>
  <si>
    <t>公益法人の区分</t>
    <rPh sb="0" eb="2">
      <t>コウエキ</t>
    </rPh>
    <rPh sb="2" eb="4">
      <t>ホウジン</t>
    </rPh>
    <rPh sb="5" eb="7">
      <t>クブン</t>
    </rPh>
    <phoneticPr fontId="6"/>
  </si>
  <si>
    <t>国所管，都道府県所管の区分</t>
    <rPh sb="0" eb="1">
      <t>クニ</t>
    </rPh>
    <rPh sb="1" eb="3">
      <t>ショカン</t>
    </rPh>
    <rPh sb="4" eb="8">
      <t>トドウフケン</t>
    </rPh>
    <rPh sb="8" eb="10">
      <t>ショカン</t>
    </rPh>
    <rPh sb="11" eb="13">
      <t>クブン</t>
    </rPh>
    <phoneticPr fontId="6"/>
  </si>
  <si>
    <t>応札・応募者数</t>
    <rPh sb="0" eb="2">
      <t>オウサツ</t>
    </rPh>
    <rPh sb="3" eb="7">
      <t>オウボシャスウ</t>
    </rPh>
    <phoneticPr fontId="6"/>
  </si>
  <si>
    <t>「オペレーションルーム移転に伴う中央防災無線設備移設」業務委嘱</t>
  </si>
  <si>
    <t>支出負担行為担当官
外務省大臣官房会計課長　大西　一義
東京都千代田区霞が関２－２－１</t>
    <phoneticPr fontId="6"/>
  </si>
  <si>
    <t>株式会社ケーネス</t>
  </si>
  <si>
    <t>8010401009458</t>
  </si>
  <si>
    <t>東京都港区芝公園二丁目６番３号</t>
  </si>
  <si>
    <t>契約の性質又は目的から特定の者でなければ納入または履行できず、他に競争を許さないため（会計法第29条の3第4項）。</t>
  </si>
  <si>
    <t>－</t>
  </si>
  <si>
    <t>「日本ASEAN友好協力５０周年特別首脳会議における羽田空港外務省連絡室」借上契約</t>
  </si>
  <si>
    <t>日本空港ビルデング株式会社</t>
  </si>
  <si>
    <t>7010801014496</t>
  </si>
  <si>
    <t>東京都大田区羽田空港３丁目３番２号</t>
  </si>
  <si>
    <r>
      <t>「領事業務情報システム（旅券発給管理システムの改修</t>
    </r>
    <r>
      <rPr>
        <sz val="14"/>
        <rFont val="ＭＳ Ｐゴシック"/>
        <family val="3"/>
        <charset val="128"/>
      </rPr>
      <t>（令和５年度））」業務委嘱</t>
    </r>
    <rPh sb="34" eb="36">
      <t>ギョウム</t>
    </rPh>
    <rPh sb="36" eb="38">
      <t>イショク</t>
    </rPh>
    <phoneticPr fontId="1"/>
  </si>
  <si>
    <t>富士通株式会社</t>
  </si>
  <si>
    <t>1020001071491</t>
  </si>
  <si>
    <t>東京都港区東新橋１丁目５番２号</t>
  </si>
  <si>
    <t>本件サービスの提供が可能な者は、当該システムの開発・構築業者である本契約の相手方の他になく、他に競争を許さないため（会計法第29条の3第4項）。</t>
  </si>
  <si>
    <t>「『外務大臣の福島訪問』事業の実施」業務委嘱</t>
  </si>
  <si>
    <t>株式会社ＪＴＢ</t>
  </si>
  <si>
    <t>8010701012863</t>
  </si>
  <si>
    <t>東京都品川区東品川２丁目３番１１号</t>
  </si>
  <si>
    <t>緊急の必要により特定の者でなければ当該業務を履行できず、他に競争を許さないため（会計法第29条の3第4項）。</t>
  </si>
  <si>
    <t>「日本ASEAN友好協力50周年特別首脳会議（参加国等の客室等）」借上契約</t>
    <rPh sb="35" eb="37">
      <t>ケイヤク</t>
    </rPh>
    <phoneticPr fontId="1"/>
  </si>
  <si>
    <t>株式会社帝国ホテル</t>
  </si>
  <si>
    <t>8010001008711</t>
  </si>
  <si>
    <t>東京都千代田区内幸町１丁目１番１号</t>
  </si>
  <si>
    <t>株式会社ニュー・オータニ</t>
  </si>
  <si>
    <t>8010001013240</t>
  </si>
  <si>
    <t>東京都千代田区紀尾井町４番１号</t>
  </si>
  <si>
    <t>株式会社森ビルホスピタリティコーポレーション（グランド ハイアット東京）</t>
  </si>
  <si>
    <t>8010401045627</t>
  </si>
  <si>
    <t>東京都港区六本木６丁目１０番３号</t>
  </si>
  <si>
    <r>
      <t>「領事業務情報システム（電子決済共通機能の年度改修（</t>
    </r>
    <r>
      <rPr>
        <sz val="14"/>
        <rFont val="ＭＳ Ｐゴシック"/>
        <family val="3"/>
        <charset val="128"/>
      </rPr>
      <t>令和５年度））」業務委嘱</t>
    </r>
    <rPh sb="26" eb="28">
      <t>レイワ</t>
    </rPh>
    <rPh sb="34" eb="36">
      <t>ギョウム</t>
    </rPh>
    <rPh sb="36" eb="38">
      <t>イショク</t>
    </rPh>
    <phoneticPr fontId="1"/>
  </si>
  <si>
    <t>「旅券の紛失防止に向けた交通広告の制作・掲出等」業務委嘱</t>
    <rPh sb="26" eb="28">
      <t>イショク</t>
    </rPh>
    <phoneticPr fontId="1"/>
  </si>
  <si>
    <t>株式会社文化工房</t>
  </si>
  <si>
    <t>2010401025923</t>
  </si>
  <si>
    <t>東京都港区六本木５丁目１０番３１号</t>
  </si>
  <si>
    <t>企画競争の結果、同者が最も高い評価を得て確実な業務の履行が可能であると認められ、他に競争を許さないため（会計法第29条の3第4項）。</t>
    <rPh sb="11" eb="12">
      <t>モット</t>
    </rPh>
    <phoneticPr fontId="1"/>
  </si>
  <si>
    <t>「国家公務員身分証共通発行管理システムのガバメントクラウド移行に伴う外務省発行端末の設定変更作業等」業務委嘱</t>
    <rPh sb="50" eb="52">
      <t>ギョウム</t>
    </rPh>
    <rPh sb="52" eb="54">
      <t>イショク</t>
    </rPh>
    <phoneticPr fontId="1"/>
  </si>
  <si>
    <t>株式会社ＮＴＴデータ・アイ</t>
  </si>
  <si>
    <t>2011101056358</t>
  </si>
  <si>
    <t>東京都新宿区揚場町１番１８号</t>
  </si>
  <si>
    <t>本件サービスの提供が可能な者は、当該システムの構築業者である本契約の相手方の他になく、他に競争を許さないため（会計法第29条の3第4項）。</t>
  </si>
  <si>
    <t>「領事業務情報システム（現行機器リース延長対応に伴うFCスイッチ・エクステンションスイッチ保守対応）」業務委嘱</t>
    <rPh sb="51" eb="53">
      <t>ギョウム</t>
    </rPh>
    <rPh sb="53" eb="55">
      <t>イショク</t>
    </rPh>
    <phoneticPr fontId="1"/>
  </si>
  <si>
    <t>「邦人拘束事案・退避事案対応研修」業務委嘱</t>
    <rPh sb="17" eb="19">
      <t>ギョウム</t>
    </rPh>
    <rPh sb="19" eb="21">
      <t>イショク</t>
    </rPh>
    <phoneticPr fontId="1"/>
  </si>
  <si>
    <t>コントロール・リスクス・グループ株式会社</t>
  </si>
  <si>
    <t>8010401086794</t>
  </si>
  <si>
    <t>東京都港区虎ノ門１丁目２番８号</t>
  </si>
  <si>
    <t>企画競争の結果、同者が高い評価を得て確実な業務の履行が可能であると認められ、他に競争を許さないため（会計法第29条の3第4項）。</t>
  </si>
  <si>
    <t>「次世代査証システムのアプリケーション改修（ビザセンター向け追加対応）」業務委嘱</t>
    <rPh sb="36" eb="38">
      <t>ギョウム</t>
    </rPh>
    <rPh sb="38" eb="40">
      <t>イショク</t>
    </rPh>
    <phoneticPr fontId="1"/>
  </si>
  <si>
    <t>富士ソフト株式会社</t>
  </si>
  <si>
    <t>2020001043507</t>
  </si>
  <si>
    <t>神奈川県横浜市中区桜木町１丁目１番地</t>
  </si>
  <si>
    <t>「ABTCオンライン申請システム構築に係る研修」業務委嘱</t>
  </si>
  <si>
    <t>支出負担行為担当官
外務省大臣官房会計課長　大西　一義
東京都千代田区霞が関２－２－１</t>
  </si>
  <si>
    <t>テクバン株式会社</t>
  </si>
  <si>
    <t>9010401018565</t>
  </si>
  <si>
    <t>東京都港区海岸３丁目２０番２０号</t>
  </si>
  <si>
    <t>「領事業務情報システム（査証事務支援システムの非互換対応）」業務委嘱</t>
    <rPh sb="30" eb="32">
      <t>ギョウム</t>
    </rPh>
    <rPh sb="32" eb="34">
      <t>イショク</t>
    </rPh>
    <phoneticPr fontId="1"/>
  </si>
  <si>
    <t>沖電気工業株式会社</t>
  </si>
  <si>
    <t>7010401006126</t>
  </si>
  <si>
    <t>東京都港区虎ノ門１丁目７番１２号</t>
  </si>
  <si>
    <t>「領事業務情報システム（領事データ管理システムの非互換対応）」業務委嘱</t>
    <rPh sb="31" eb="33">
      <t>ギョウム</t>
    </rPh>
    <rPh sb="33" eb="35">
      <t>イショク</t>
    </rPh>
    <phoneticPr fontId="1"/>
  </si>
  <si>
    <t>「旅券発給管理システム（旅券法改正等に伴うシステム改修・顔照合関係）」業務委嘱</t>
    <rPh sb="35" eb="37">
      <t>ギョウム</t>
    </rPh>
    <rPh sb="37" eb="39">
      <t>イショク</t>
    </rPh>
    <phoneticPr fontId="1"/>
  </si>
  <si>
    <t>「情報公開事務支援システム（Windows11バージョンアップ検証結果に伴う改修作業）」業務委嘱</t>
    <rPh sb="44" eb="46">
      <t>ギョウム</t>
    </rPh>
    <rPh sb="46" eb="48">
      <t>イショク</t>
    </rPh>
    <phoneticPr fontId="1"/>
  </si>
  <si>
    <t>株式会社エイ・エヌ・エス</t>
  </si>
  <si>
    <t>3010001037855</t>
  </si>
  <si>
    <t>東京都中央区新川２丁目１番５号</t>
  </si>
  <si>
    <t>本件サービスの提供が可能な者は、本契約の相手方の他になく、他に競争を許さないため（会計法第29条の3第4項）。</t>
  </si>
  <si>
    <t>「外務大臣のフィンランド訪問に伴う同時通訳」業務委嘱</t>
    <rPh sb="24" eb="26">
      <t>イショク</t>
    </rPh>
    <phoneticPr fontId="1"/>
  </si>
  <si>
    <t>株式会社サイマル・インターナショナル</t>
  </si>
  <si>
    <t>6010001109206</t>
  </si>
  <si>
    <t>東京都中央区銀座７丁目１６番１２号</t>
    <phoneticPr fontId="6"/>
  </si>
  <si>
    <t>通訳業務については、極めて高度な通訳能力、国際会議等における豊富な実績に加え、発言者である総理・大臣の特有の言い回しや用語に習熟し、総理・大臣自身の希望に適った相性のよい通訳者を確保することが不可欠であり、他に競争を許さないため（会計法第29条の3第4項）。</t>
  </si>
  <si>
    <t>（注）公益法人の区分において，「公財」は「公益財団法人」，「公社」は「公益社団法人」，「特財」は「特例財団法人」，「特社」は「特例社団法人」をいう。　</t>
    <rPh sb="3" eb="5">
      <t>コウエキ</t>
    </rPh>
    <rPh sb="5" eb="7">
      <t>ホウジン</t>
    </rPh>
    <rPh sb="8" eb="10">
      <t>クブン</t>
    </rPh>
    <rPh sb="16" eb="17">
      <t>コウ</t>
    </rPh>
    <rPh sb="17" eb="18">
      <t>ザイ</t>
    </rPh>
    <rPh sb="21" eb="23">
      <t>コウエキ</t>
    </rPh>
    <rPh sb="23" eb="27">
      <t>ザイダンホウジン</t>
    </rPh>
    <rPh sb="30" eb="31">
      <t>コウ</t>
    </rPh>
    <rPh sb="31" eb="32">
      <t>シャ</t>
    </rPh>
    <rPh sb="35" eb="37">
      <t>コウエキ</t>
    </rPh>
    <rPh sb="37" eb="39">
      <t>シャダン</t>
    </rPh>
    <rPh sb="39" eb="41">
      <t>ホウジン</t>
    </rPh>
    <rPh sb="44" eb="45">
      <t>トク</t>
    </rPh>
    <rPh sb="45" eb="46">
      <t>ザイ</t>
    </rPh>
    <rPh sb="49" eb="51">
      <t>トクレイ</t>
    </rPh>
    <rPh sb="51" eb="55">
      <t>ザイダンホウジン</t>
    </rPh>
    <rPh sb="58" eb="59">
      <t>トク</t>
    </rPh>
    <rPh sb="59" eb="60">
      <t>シャ</t>
    </rPh>
    <rPh sb="63" eb="65">
      <t>トクレイ</t>
    </rPh>
    <rPh sb="65" eb="67">
      <t>シャダン</t>
    </rPh>
    <rPh sb="67" eb="69">
      <t>ホウジン</t>
    </rPh>
    <phoneticPr fontId="6"/>
  </si>
  <si>
    <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</si>
</sst>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411]ggge&quot;年&quot;m&quot;月&quot;d&quot;日&quot;;@"/>
    <numFmt numFmtId="177" formatCode="0_);[Red]\(0\)"/>
    <numFmt numFmtId="178" formatCode="#,##0_ "/>
    <numFmt numFmtId="179" formatCode="#,##0;[Red]#,##0"/>
    <numFmt numFmtId="180" formatCode="0.0%"/>
  </numFmts>
  <fonts count="10" x14ac:knownFonts="1">
    <font>
      <sz val="11"/>
      <name val="ＭＳ Ｐゴシック"/>
      <family val="3"/>
    </font>
    <font>
      <sz val="11"/>
      <name val="ＭＳ Ｐゴシック"/>
      <family val="3"/>
    </font>
    <font>
      <b/>
      <sz val="16"/>
      <name val="ＭＳ Ｐゴシック"/>
      <family val="3"/>
    </font>
    <font>
      <sz val="6"/>
      <name val="ＭＳ Ｐゴシック"/>
      <family val="3"/>
      <charset val="128"/>
    </font>
    <font>
      <sz val="12"/>
      <name val="ＭＳ Ｐゴシック"/>
      <family val="3"/>
    </font>
    <font>
      <sz val="14"/>
      <color indexed="8"/>
      <name val="ＭＳ Ｐゴシック"/>
      <family val="3"/>
    </font>
    <font>
      <sz val="6"/>
      <name val="ＭＳ Ｐゴシック"/>
      <family val="3"/>
    </font>
    <font>
      <sz val="14"/>
      <name val="ＭＳ Ｐゴシック"/>
      <family val="3"/>
    </font>
    <font>
      <sz val="12"/>
      <color indexed="8"/>
      <name val="ＭＳ Ｐゴシック"/>
      <family val="3"/>
    </font>
    <font>
      <sz val="14"/>
      <name val="ＭＳ Ｐゴシック"/>
      <family val="3"/>
      <charset val="128"/>
    </font>
  </fonts>
  <fills count="3">
    <fill>
      <patternFill patternType="none"/>
    </fill>
    <fill>
      <patternFill patternType="gray125"/>
    </fill>
    <fill>
      <patternFill patternType="solid">
        <fgColor theme="0"/>
        <bgColor indexed="64"/>
      </patternFill>
    </fill>
  </fills>
  <borders count="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54">
    <xf numFmtId="0" fontId="0" fillId="0" borderId="0" xfId="0">
      <alignment vertical="center"/>
    </xf>
    <xf numFmtId="0" fontId="2" fillId="0" borderId="1" xfId="0" applyFont="1" applyBorder="1" applyAlignment="1">
      <alignment horizontal="center" vertical="center"/>
    </xf>
    <xf numFmtId="0" fontId="4" fillId="0" borderId="0" xfId="0" applyFont="1">
      <alignment vertical="center"/>
    </xf>
    <xf numFmtId="0" fontId="5" fillId="0" borderId="2" xfId="0" applyFont="1" applyBorder="1" applyAlignment="1">
      <alignment horizontal="center" vertical="center" wrapText="1"/>
    </xf>
    <xf numFmtId="0" fontId="5" fillId="2" borderId="2" xfId="0" applyFont="1" applyFill="1" applyBorder="1" applyAlignment="1">
      <alignment horizontal="center" vertical="center" wrapText="1"/>
    </xf>
    <xf numFmtId="176" fontId="5" fillId="2" borderId="2" xfId="0" applyNumberFormat="1" applyFont="1" applyFill="1" applyBorder="1" applyAlignment="1">
      <alignment horizontal="center" vertical="center" wrapText="1"/>
    </xf>
    <xf numFmtId="177" fontId="5" fillId="0" borderId="3" xfId="0" applyNumberFormat="1" applyFont="1" applyBorder="1" applyAlignment="1">
      <alignment horizontal="center" vertical="center" wrapText="1"/>
    </xf>
    <xf numFmtId="178" fontId="5" fillId="2" borderId="2" xfId="0" applyNumberFormat="1"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0" borderId="0" xfId="0" applyFont="1">
      <alignment vertical="center"/>
    </xf>
    <xf numFmtId="0" fontId="7" fillId="2" borderId="0" xfId="0" applyFont="1" applyFill="1" applyAlignment="1">
      <alignment vertical="center" wrapText="1"/>
    </xf>
    <xf numFmtId="177" fontId="5" fillId="0" borderId="4" xfId="0" applyNumberFormat="1" applyFont="1" applyBorder="1" applyAlignment="1">
      <alignment horizontal="center" vertical="center" wrapText="1"/>
    </xf>
    <xf numFmtId="0" fontId="8" fillId="2" borderId="2" xfId="0" applyFont="1" applyFill="1" applyBorder="1" applyAlignment="1">
      <alignment horizontal="center" vertical="center" wrapText="1"/>
    </xf>
    <xf numFmtId="0" fontId="5" fillId="0" borderId="2" xfId="0" applyFont="1" applyBorder="1" applyAlignment="1">
      <alignment horizontal="center" vertical="center" wrapText="1"/>
    </xf>
    <xf numFmtId="0" fontId="7" fillId="0" borderId="2" xfId="0" applyFont="1" applyBorder="1" applyAlignment="1">
      <alignment vertical="center" wrapText="1"/>
    </xf>
    <xf numFmtId="0" fontId="7" fillId="2" borderId="2" xfId="2" applyFont="1" applyFill="1" applyBorder="1" applyAlignment="1">
      <alignment horizontal="left" vertical="center" wrapText="1"/>
    </xf>
    <xf numFmtId="176" fontId="7" fillId="0" borderId="2" xfId="0" applyNumberFormat="1" applyFont="1" applyBorder="1" applyAlignment="1">
      <alignment horizontal="center" vertical="center"/>
    </xf>
    <xf numFmtId="177" fontId="7" fillId="0" borderId="2" xfId="0" applyNumberFormat="1" applyFont="1" applyBorder="1" applyAlignment="1">
      <alignment horizontal="center" vertical="center"/>
    </xf>
    <xf numFmtId="0" fontId="7" fillId="2" borderId="2" xfId="0" applyFont="1" applyFill="1" applyBorder="1" applyAlignment="1">
      <alignment vertical="center" wrapText="1"/>
    </xf>
    <xf numFmtId="179" fontId="7" fillId="0" borderId="2" xfId="0" applyNumberFormat="1" applyFont="1" applyBorder="1" applyAlignment="1">
      <alignment horizontal="right" vertical="center"/>
    </xf>
    <xf numFmtId="180" fontId="7" fillId="2" borderId="2" xfId="0" applyNumberFormat="1" applyFont="1" applyFill="1" applyBorder="1" applyAlignment="1">
      <alignment horizontal="right" vertical="center"/>
    </xf>
    <xf numFmtId="38" fontId="7" fillId="2" borderId="2" xfId="1" applyFont="1" applyFill="1" applyBorder="1" applyAlignment="1">
      <alignment horizontal="center" vertical="center" wrapText="1"/>
    </xf>
    <xf numFmtId="0" fontId="4" fillId="0" borderId="5" xfId="0" applyFont="1" applyBorder="1" applyAlignment="1">
      <alignment horizontal="left" vertical="center"/>
    </xf>
    <xf numFmtId="0" fontId="4" fillId="2" borderId="5" xfId="0" applyFont="1" applyFill="1" applyBorder="1" applyAlignment="1">
      <alignment horizontal="left" vertical="center"/>
    </xf>
    <xf numFmtId="0" fontId="4" fillId="2" borderId="5" xfId="0" applyFont="1" applyFill="1" applyBorder="1" applyAlignment="1">
      <alignment horizontal="center" vertical="center"/>
    </xf>
    <xf numFmtId="177" fontId="4" fillId="0" borderId="5" xfId="0" applyNumberFormat="1" applyFont="1" applyBorder="1" applyAlignment="1">
      <alignment horizontal="center" vertical="center"/>
    </xf>
    <xf numFmtId="0" fontId="0" fillId="2" borderId="5" xfId="0" applyFill="1" applyBorder="1" applyAlignment="1">
      <alignment horizontal="left" vertical="center"/>
    </xf>
    <xf numFmtId="0" fontId="4" fillId="2" borderId="5" xfId="0" applyFont="1" applyFill="1" applyBorder="1" applyAlignment="1">
      <alignment horizontal="right" vertical="center"/>
    </xf>
    <xf numFmtId="0" fontId="4" fillId="2" borderId="0" xfId="0" applyFont="1" applyFill="1" applyAlignment="1">
      <alignment horizontal="center" vertical="center" wrapText="1"/>
    </xf>
    <xf numFmtId="0" fontId="4" fillId="2" borderId="0" xfId="0" applyFont="1" applyFill="1" applyAlignment="1">
      <alignment horizontal="right" vertical="center" wrapText="1"/>
    </xf>
    <xf numFmtId="0" fontId="4" fillId="2" borderId="0" xfId="0" applyFont="1" applyFill="1" applyAlignment="1">
      <alignment vertical="center" wrapText="1"/>
    </xf>
    <xf numFmtId="38" fontId="4" fillId="0" borderId="0" xfId="1" applyFont="1">
      <alignment vertical="center"/>
    </xf>
    <xf numFmtId="0" fontId="4" fillId="0" borderId="0" xfId="0" applyFont="1" applyAlignment="1">
      <alignment vertical="center" wrapText="1"/>
    </xf>
    <xf numFmtId="178" fontId="4" fillId="0" borderId="0" xfId="0" applyNumberFormat="1" applyFont="1">
      <alignment vertical="center"/>
    </xf>
    <xf numFmtId="0" fontId="4" fillId="0" borderId="0" xfId="0" applyFont="1" applyAlignment="1">
      <alignment horizontal="center" vertical="center"/>
    </xf>
    <xf numFmtId="0" fontId="4" fillId="2" borderId="0" xfId="0" applyFont="1" applyFill="1" applyAlignment="1">
      <alignment horizontal="center" vertical="center"/>
    </xf>
    <xf numFmtId="0" fontId="4" fillId="2" borderId="0" xfId="0" applyFont="1" applyFill="1">
      <alignment vertical="center"/>
    </xf>
    <xf numFmtId="177" fontId="4" fillId="0" borderId="0" xfId="0" applyNumberFormat="1" applyFont="1" applyAlignment="1">
      <alignment horizontal="center" vertical="center" wrapText="1"/>
    </xf>
    <xf numFmtId="0" fontId="0" fillId="2" borderId="0" xfId="0" applyFill="1" applyAlignment="1">
      <alignment vertical="center" wrapText="1"/>
    </xf>
    <xf numFmtId="0" fontId="4" fillId="2" borderId="0" xfId="0" applyFont="1" applyFill="1" applyAlignment="1">
      <alignment horizontal="right" vertical="center"/>
    </xf>
    <xf numFmtId="176" fontId="4" fillId="2" borderId="0" xfId="0" applyNumberFormat="1" applyFont="1" applyFill="1" applyAlignment="1">
      <alignment horizontal="center" vertical="center"/>
    </xf>
    <xf numFmtId="177" fontId="4" fillId="0" borderId="0" xfId="0" applyNumberFormat="1" applyFont="1" applyAlignment="1">
      <alignment horizontal="center" vertical="center"/>
    </xf>
    <xf numFmtId="0" fontId="0" fillId="2" borderId="0" xfId="0" applyFill="1">
      <alignment vertical="center"/>
    </xf>
    <xf numFmtId="38" fontId="4" fillId="2" borderId="0" xfId="1" applyFont="1" applyFill="1" applyAlignment="1">
      <alignment horizontal="right" vertical="center"/>
    </xf>
    <xf numFmtId="0" fontId="4" fillId="2" borderId="0" xfId="0" applyFont="1" applyFill="1" applyAlignment="1">
      <alignment horizontal="left" vertical="center"/>
    </xf>
    <xf numFmtId="0" fontId="4" fillId="0" borderId="0" xfId="0" applyFont="1" applyAlignment="1">
      <alignment horizontal="right" vertical="center"/>
    </xf>
    <xf numFmtId="0" fontId="5" fillId="0" borderId="2" xfId="0" applyFont="1" applyFill="1" applyBorder="1" applyAlignment="1">
      <alignment horizontal="center" vertical="center" wrapText="1"/>
    </xf>
    <xf numFmtId="0" fontId="7" fillId="0" borderId="2" xfId="0" applyFont="1" applyFill="1" applyBorder="1" applyAlignment="1">
      <alignment vertical="center" wrapText="1"/>
    </xf>
    <xf numFmtId="0" fontId="7" fillId="0" borderId="2" xfId="2" applyFont="1" applyFill="1" applyBorder="1" applyAlignment="1">
      <alignment horizontal="left" vertical="center" wrapText="1"/>
    </xf>
    <xf numFmtId="176" fontId="7" fillId="0" borderId="2" xfId="0" applyNumberFormat="1" applyFont="1" applyFill="1" applyBorder="1" applyAlignment="1">
      <alignment horizontal="center" vertical="center"/>
    </xf>
    <xf numFmtId="177" fontId="7" fillId="0" borderId="2" xfId="0" applyNumberFormat="1" applyFont="1" applyFill="1" applyBorder="1" applyAlignment="1">
      <alignment horizontal="center" vertical="center"/>
    </xf>
    <xf numFmtId="179" fontId="7" fillId="0" borderId="2" xfId="0" applyNumberFormat="1" applyFont="1" applyFill="1" applyBorder="1" applyAlignment="1">
      <alignment horizontal="right" vertical="center"/>
    </xf>
    <xf numFmtId="180" fontId="7" fillId="0" borderId="2" xfId="0" applyNumberFormat="1" applyFont="1" applyFill="1" applyBorder="1" applyAlignment="1">
      <alignment horizontal="right" vertical="center"/>
    </xf>
    <xf numFmtId="38" fontId="7" fillId="0" borderId="2" xfId="1" applyFont="1" applyFill="1" applyBorder="1" applyAlignment="1">
      <alignment horizontal="center" vertical="center" wrapText="1"/>
    </xf>
  </cellXfs>
  <cellStyles count="3">
    <cellStyle name="桁区切り" xfId="1" builtinId="6"/>
    <cellStyle name="標準" xfId="0" builtinId="0"/>
    <cellStyle name="標準_１６７調査票４案件best100（再検討）0914提出用" xfId="2" xr:uid="{3E6D8594-0D74-40DA-9EFF-DA0B0B31A33D}"/>
  </cellStyles>
  <dxfs count="24">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E35497-BCAD-46CF-BB1F-58C8BBDAF59C}">
  <dimension ref="A1:Z30"/>
  <sheetViews>
    <sheetView tabSelected="1" view="pageBreakPreview" zoomScale="55" zoomScaleNormal="60" zoomScaleSheetLayoutView="55" workbookViewId="0">
      <pane xSplit="1" ySplit="3" topLeftCell="B13" activePane="bottomRight" state="frozen"/>
      <selection pane="topRight"/>
      <selection pane="bottomLeft"/>
      <selection pane="bottomRight" activeCell="A18" sqref="A18"/>
    </sheetView>
  </sheetViews>
  <sheetFormatPr defaultColWidth="9" defaultRowHeight="14.4" x14ac:dyDescent="0.2"/>
  <cols>
    <col min="1" max="1" width="7.44140625" style="34" customWidth="1"/>
    <col min="2" max="2" width="40.6640625" style="30" customWidth="1"/>
    <col min="3" max="3" width="45.109375" style="35" customWidth="1"/>
    <col min="4" max="4" width="21.88671875" style="40" bestFit="1" customWidth="1"/>
    <col min="5" max="5" width="38.33203125" style="30" customWidth="1"/>
    <col min="6" max="6" width="27.21875" style="41" customWidth="1"/>
    <col min="7" max="7" width="38" style="30" customWidth="1"/>
    <col min="8" max="8" width="38.21875" style="42" customWidth="1"/>
    <col min="9" max="11" width="15" style="43" customWidth="1"/>
    <col min="12" max="12" width="10" style="28" customWidth="1"/>
    <col min="13" max="13" width="13.44140625" style="28" customWidth="1"/>
    <col min="14" max="14" width="14.77734375" style="28" customWidth="1"/>
    <col min="15" max="15" width="13.109375" style="28" customWidth="1"/>
    <col min="16" max="16" width="14.88671875" style="44" customWidth="1"/>
    <col min="17" max="17" width="3.44140625" style="34" customWidth="1"/>
    <col min="18" max="18" width="35.88671875" style="2" customWidth="1"/>
    <col min="19" max="20" width="24.6640625" style="32" customWidth="1"/>
    <col min="21" max="21" width="33.6640625" style="32" customWidth="1"/>
    <col min="22" max="22" width="8.6640625" style="2" customWidth="1"/>
    <col min="23" max="23" width="15.6640625" style="2" customWidth="1"/>
    <col min="24" max="24" width="18.6640625" style="32" customWidth="1"/>
    <col min="25" max="25" width="25.44140625" style="2" customWidth="1"/>
    <col min="26" max="26" width="9.88671875" style="45" customWidth="1"/>
    <col min="27" max="27" width="9" style="2" customWidth="1"/>
    <col min="28" max="16384" width="9" style="2"/>
  </cols>
  <sheetData>
    <row r="1" spans="1:26" ht="104.25" customHeight="1" x14ac:dyDescent="0.2">
      <c r="A1" s="1" t="s">
        <v>0</v>
      </c>
      <c r="B1" s="1"/>
      <c r="C1" s="1"/>
      <c r="D1" s="1"/>
      <c r="E1" s="1"/>
      <c r="F1" s="1"/>
      <c r="G1" s="1"/>
      <c r="H1" s="1"/>
      <c r="I1" s="1"/>
      <c r="J1" s="1"/>
      <c r="K1" s="1"/>
      <c r="L1" s="1"/>
      <c r="M1" s="1"/>
      <c r="N1" s="1"/>
      <c r="O1" s="1"/>
      <c r="P1" s="1"/>
      <c r="Q1" s="2"/>
      <c r="S1" s="2"/>
      <c r="T1" s="2"/>
      <c r="U1" s="2"/>
      <c r="X1" s="2"/>
      <c r="Z1" s="2"/>
    </row>
    <row r="2" spans="1:26" s="9" customFormat="1" ht="90" customHeight="1" x14ac:dyDescent="0.2">
      <c r="A2" s="3"/>
      <c r="B2" s="4" t="s">
        <v>1</v>
      </c>
      <c r="C2" s="4" t="s">
        <v>2</v>
      </c>
      <c r="D2" s="5" t="s">
        <v>3</v>
      </c>
      <c r="E2" s="4" t="s">
        <v>4</v>
      </c>
      <c r="F2" s="6" t="s">
        <v>5</v>
      </c>
      <c r="G2" s="4" t="s">
        <v>6</v>
      </c>
      <c r="H2" s="4" t="s">
        <v>7</v>
      </c>
      <c r="I2" s="7" t="s">
        <v>8</v>
      </c>
      <c r="J2" s="7" t="s">
        <v>9</v>
      </c>
      <c r="K2" s="4" t="s">
        <v>10</v>
      </c>
      <c r="L2" s="4" t="s">
        <v>11</v>
      </c>
      <c r="M2" s="4" t="s">
        <v>12</v>
      </c>
      <c r="N2" s="4"/>
      <c r="O2" s="4"/>
      <c r="P2" s="8" t="s">
        <v>13</v>
      </c>
      <c r="R2" s="10"/>
    </row>
    <row r="3" spans="1:26" s="9" customFormat="1" ht="38.25" customHeight="1" x14ac:dyDescent="0.2">
      <c r="A3" s="3"/>
      <c r="B3" s="4"/>
      <c r="C3" s="4"/>
      <c r="D3" s="5"/>
      <c r="E3" s="4"/>
      <c r="F3" s="11"/>
      <c r="G3" s="4"/>
      <c r="H3" s="4"/>
      <c r="I3" s="7"/>
      <c r="J3" s="7"/>
      <c r="K3" s="4"/>
      <c r="L3" s="4"/>
      <c r="M3" s="12" t="s">
        <v>14</v>
      </c>
      <c r="N3" s="12" t="s">
        <v>15</v>
      </c>
      <c r="O3" s="12" t="s">
        <v>16</v>
      </c>
      <c r="P3" s="8"/>
      <c r="R3" s="10"/>
    </row>
    <row r="4" spans="1:26" s="9" customFormat="1" ht="99.9" customHeight="1" x14ac:dyDescent="0.2">
      <c r="A4" s="13">
        <v>1</v>
      </c>
      <c r="B4" s="14" t="s">
        <v>17</v>
      </c>
      <c r="C4" s="15" t="s">
        <v>18</v>
      </c>
      <c r="D4" s="16">
        <v>45264</v>
      </c>
      <c r="E4" s="14" t="s">
        <v>19</v>
      </c>
      <c r="F4" s="17" t="s">
        <v>20</v>
      </c>
      <c r="G4" s="14" t="s">
        <v>21</v>
      </c>
      <c r="H4" s="18" t="s">
        <v>22</v>
      </c>
      <c r="I4" s="19">
        <v>3610200</v>
      </c>
      <c r="J4" s="19">
        <v>3610200</v>
      </c>
      <c r="K4" s="20">
        <f t="shared" ref="K4:K22" si="0">ROUNDDOWN(J4/I4,3)</f>
        <v>1</v>
      </c>
      <c r="L4" s="21" t="s">
        <v>23</v>
      </c>
      <c r="M4" s="21" t="s">
        <v>23</v>
      </c>
      <c r="N4" s="21" t="s">
        <v>23</v>
      </c>
      <c r="O4" s="21" t="s">
        <v>23</v>
      </c>
      <c r="P4" s="21" t="s">
        <v>23</v>
      </c>
      <c r="R4" s="10"/>
    </row>
    <row r="5" spans="1:26" s="9" customFormat="1" ht="99.9" customHeight="1" x14ac:dyDescent="0.2">
      <c r="A5" s="13">
        <v>2</v>
      </c>
      <c r="B5" s="14" t="s">
        <v>24</v>
      </c>
      <c r="C5" s="15" t="s">
        <v>18</v>
      </c>
      <c r="D5" s="16">
        <v>45264</v>
      </c>
      <c r="E5" s="14" t="s">
        <v>25</v>
      </c>
      <c r="F5" s="17" t="s">
        <v>26</v>
      </c>
      <c r="G5" s="14" t="s">
        <v>27</v>
      </c>
      <c r="H5" s="18" t="s">
        <v>22</v>
      </c>
      <c r="I5" s="19">
        <v>1694447</v>
      </c>
      <c r="J5" s="19">
        <v>1694447</v>
      </c>
      <c r="K5" s="20">
        <f t="shared" si="0"/>
        <v>1</v>
      </c>
      <c r="L5" s="21" t="s">
        <v>23</v>
      </c>
      <c r="M5" s="21" t="s">
        <v>23</v>
      </c>
      <c r="N5" s="21" t="s">
        <v>23</v>
      </c>
      <c r="O5" s="21" t="s">
        <v>23</v>
      </c>
      <c r="P5" s="21" t="s">
        <v>23</v>
      </c>
      <c r="R5" s="10"/>
    </row>
    <row r="6" spans="1:26" s="9" customFormat="1" ht="99.9" customHeight="1" x14ac:dyDescent="0.2">
      <c r="A6" s="13">
        <v>3</v>
      </c>
      <c r="B6" s="14" t="s">
        <v>28</v>
      </c>
      <c r="C6" s="15" t="s">
        <v>18</v>
      </c>
      <c r="D6" s="16">
        <v>45265</v>
      </c>
      <c r="E6" s="14" t="s">
        <v>29</v>
      </c>
      <c r="F6" s="17" t="s">
        <v>30</v>
      </c>
      <c r="G6" s="14" t="s">
        <v>31</v>
      </c>
      <c r="H6" s="18" t="s">
        <v>32</v>
      </c>
      <c r="I6" s="19">
        <v>28708680</v>
      </c>
      <c r="J6" s="19">
        <v>28708680</v>
      </c>
      <c r="K6" s="20">
        <f t="shared" si="0"/>
        <v>1</v>
      </c>
      <c r="L6" s="21" t="s">
        <v>23</v>
      </c>
      <c r="M6" s="21" t="s">
        <v>23</v>
      </c>
      <c r="N6" s="21" t="s">
        <v>23</v>
      </c>
      <c r="O6" s="21" t="s">
        <v>23</v>
      </c>
      <c r="P6" s="21" t="s">
        <v>23</v>
      </c>
      <c r="R6" s="10"/>
    </row>
    <row r="7" spans="1:26" s="9" customFormat="1" ht="99.9" customHeight="1" x14ac:dyDescent="0.2">
      <c r="A7" s="13">
        <v>4</v>
      </c>
      <c r="B7" s="14" t="s">
        <v>33</v>
      </c>
      <c r="C7" s="15" t="s">
        <v>18</v>
      </c>
      <c r="D7" s="16">
        <v>45267</v>
      </c>
      <c r="E7" s="14" t="s">
        <v>34</v>
      </c>
      <c r="F7" s="17" t="s">
        <v>35</v>
      </c>
      <c r="G7" s="14" t="s">
        <v>36</v>
      </c>
      <c r="H7" s="18" t="s">
        <v>37</v>
      </c>
      <c r="I7" s="19">
        <v>3043381</v>
      </c>
      <c r="J7" s="19">
        <v>3043381</v>
      </c>
      <c r="K7" s="20">
        <f t="shared" si="0"/>
        <v>1</v>
      </c>
      <c r="L7" s="21" t="s">
        <v>23</v>
      </c>
      <c r="M7" s="21" t="s">
        <v>23</v>
      </c>
      <c r="N7" s="21" t="s">
        <v>23</v>
      </c>
      <c r="O7" s="21" t="s">
        <v>23</v>
      </c>
      <c r="P7" s="21" t="s">
        <v>23</v>
      </c>
      <c r="R7" s="10"/>
    </row>
    <row r="8" spans="1:26" s="9" customFormat="1" ht="99.9" customHeight="1" x14ac:dyDescent="0.2">
      <c r="A8" s="13">
        <v>5</v>
      </c>
      <c r="B8" s="14" t="s">
        <v>38</v>
      </c>
      <c r="C8" s="15" t="s">
        <v>18</v>
      </c>
      <c r="D8" s="16">
        <v>45268</v>
      </c>
      <c r="E8" s="14" t="s">
        <v>39</v>
      </c>
      <c r="F8" s="17" t="s">
        <v>40</v>
      </c>
      <c r="G8" s="14" t="s">
        <v>41</v>
      </c>
      <c r="H8" s="18" t="s">
        <v>22</v>
      </c>
      <c r="I8" s="19">
        <v>3405540</v>
      </c>
      <c r="J8" s="19">
        <v>3405540</v>
      </c>
      <c r="K8" s="20">
        <f t="shared" si="0"/>
        <v>1</v>
      </c>
      <c r="L8" s="21" t="s">
        <v>23</v>
      </c>
      <c r="M8" s="21" t="s">
        <v>23</v>
      </c>
      <c r="N8" s="21" t="s">
        <v>23</v>
      </c>
      <c r="O8" s="21" t="s">
        <v>23</v>
      </c>
      <c r="P8" s="21" t="s">
        <v>23</v>
      </c>
      <c r="R8" s="10"/>
    </row>
    <row r="9" spans="1:26" s="9" customFormat="1" ht="99.9" customHeight="1" x14ac:dyDescent="0.2">
      <c r="A9" s="13">
        <v>6</v>
      </c>
      <c r="B9" s="14" t="s">
        <v>38</v>
      </c>
      <c r="C9" s="15" t="s">
        <v>18</v>
      </c>
      <c r="D9" s="16">
        <v>45268</v>
      </c>
      <c r="E9" s="14" t="s">
        <v>42</v>
      </c>
      <c r="F9" s="17" t="s">
        <v>43</v>
      </c>
      <c r="G9" s="14" t="s">
        <v>44</v>
      </c>
      <c r="H9" s="18" t="s">
        <v>22</v>
      </c>
      <c r="I9" s="19">
        <v>2915420</v>
      </c>
      <c r="J9" s="19">
        <v>2915420</v>
      </c>
      <c r="K9" s="20">
        <f t="shared" si="0"/>
        <v>1</v>
      </c>
      <c r="L9" s="21" t="s">
        <v>23</v>
      </c>
      <c r="M9" s="21" t="s">
        <v>23</v>
      </c>
      <c r="N9" s="21" t="s">
        <v>23</v>
      </c>
      <c r="O9" s="21" t="s">
        <v>23</v>
      </c>
      <c r="P9" s="21" t="s">
        <v>23</v>
      </c>
      <c r="R9" s="10"/>
    </row>
    <row r="10" spans="1:26" s="9" customFormat="1" ht="99.9" customHeight="1" x14ac:dyDescent="0.2">
      <c r="A10" s="13">
        <v>7</v>
      </c>
      <c r="B10" s="14" t="s">
        <v>38</v>
      </c>
      <c r="C10" s="15" t="s">
        <v>18</v>
      </c>
      <c r="D10" s="16">
        <v>45268</v>
      </c>
      <c r="E10" s="14" t="s">
        <v>45</v>
      </c>
      <c r="F10" s="17" t="s">
        <v>46</v>
      </c>
      <c r="G10" s="14" t="s">
        <v>47</v>
      </c>
      <c r="H10" s="18" t="s">
        <v>22</v>
      </c>
      <c r="I10" s="19">
        <v>2014740</v>
      </c>
      <c r="J10" s="19">
        <v>2014740</v>
      </c>
      <c r="K10" s="20">
        <f t="shared" si="0"/>
        <v>1</v>
      </c>
      <c r="L10" s="21" t="s">
        <v>23</v>
      </c>
      <c r="M10" s="21" t="s">
        <v>23</v>
      </c>
      <c r="N10" s="21" t="s">
        <v>23</v>
      </c>
      <c r="O10" s="21" t="s">
        <v>23</v>
      </c>
      <c r="P10" s="21" t="s">
        <v>23</v>
      </c>
      <c r="R10" s="10"/>
    </row>
    <row r="11" spans="1:26" s="9" customFormat="1" ht="99.9" customHeight="1" x14ac:dyDescent="0.2">
      <c r="A11" s="13">
        <v>8</v>
      </c>
      <c r="B11" s="14" t="s">
        <v>48</v>
      </c>
      <c r="C11" s="15" t="s">
        <v>18</v>
      </c>
      <c r="D11" s="16">
        <v>45272</v>
      </c>
      <c r="E11" s="14" t="s">
        <v>29</v>
      </c>
      <c r="F11" s="17" t="s">
        <v>30</v>
      </c>
      <c r="G11" s="14" t="s">
        <v>31</v>
      </c>
      <c r="H11" s="18" t="s">
        <v>32</v>
      </c>
      <c r="I11" s="19">
        <v>39193572</v>
      </c>
      <c r="J11" s="19">
        <v>39193572</v>
      </c>
      <c r="K11" s="20">
        <f t="shared" si="0"/>
        <v>1</v>
      </c>
      <c r="L11" s="21" t="s">
        <v>23</v>
      </c>
      <c r="M11" s="21" t="s">
        <v>23</v>
      </c>
      <c r="N11" s="21" t="s">
        <v>23</v>
      </c>
      <c r="O11" s="21" t="s">
        <v>23</v>
      </c>
      <c r="P11" s="21" t="s">
        <v>23</v>
      </c>
      <c r="R11" s="10"/>
    </row>
    <row r="12" spans="1:26" s="9" customFormat="1" ht="99.9" customHeight="1" x14ac:dyDescent="0.2">
      <c r="A12" s="13">
        <v>9</v>
      </c>
      <c r="B12" s="14" t="s">
        <v>49</v>
      </c>
      <c r="C12" s="15" t="s">
        <v>18</v>
      </c>
      <c r="D12" s="16">
        <v>45273</v>
      </c>
      <c r="E12" s="14" t="s">
        <v>50</v>
      </c>
      <c r="F12" s="17" t="s">
        <v>51</v>
      </c>
      <c r="G12" s="14" t="s">
        <v>52</v>
      </c>
      <c r="H12" s="18" t="s">
        <v>53</v>
      </c>
      <c r="I12" s="19">
        <v>9608000</v>
      </c>
      <c r="J12" s="19">
        <v>9595300</v>
      </c>
      <c r="K12" s="20">
        <f t="shared" si="0"/>
        <v>0.998</v>
      </c>
      <c r="L12" s="21" t="s">
        <v>23</v>
      </c>
      <c r="M12" s="21" t="s">
        <v>23</v>
      </c>
      <c r="N12" s="21" t="s">
        <v>23</v>
      </c>
      <c r="O12" s="21" t="s">
        <v>23</v>
      </c>
      <c r="P12" s="21" t="s">
        <v>23</v>
      </c>
      <c r="R12" s="10"/>
    </row>
    <row r="13" spans="1:26" s="9" customFormat="1" ht="99.9" customHeight="1" x14ac:dyDescent="0.2">
      <c r="A13" s="13">
        <v>10</v>
      </c>
      <c r="B13" s="14" t="s">
        <v>54</v>
      </c>
      <c r="C13" s="15" t="s">
        <v>18</v>
      </c>
      <c r="D13" s="16">
        <v>45278</v>
      </c>
      <c r="E13" s="14" t="s">
        <v>55</v>
      </c>
      <c r="F13" s="17" t="s">
        <v>56</v>
      </c>
      <c r="G13" s="14" t="s">
        <v>57</v>
      </c>
      <c r="H13" s="18" t="s">
        <v>58</v>
      </c>
      <c r="I13" s="19">
        <v>1034000</v>
      </c>
      <c r="J13" s="19">
        <v>1034000</v>
      </c>
      <c r="K13" s="20">
        <f t="shared" si="0"/>
        <v>1</v>
      </c>
      <c r="L13" s="21" t="s">
        <v>23</v>
      </c>
      <c r="M13" s="21" t="s">
        <v>23</v>
      </c>
      <c r="N13" s="21" t="s">
        <v>23</v>
      </c>
      <c r="O13" s="21" t="s">
        <v>23</v>
      </c>
      <c r="P13" s="21" t="s">
        <v>23</v>
      </c>
      <c r="R13" s="10"/>
    </row>
    <row r="14" spans="1:26" s="9" customFormat="1" ht="99.9" customHeight="1" x14ac:dyDescent="0.2">
      <c r="A14" s="13">
        <v>11</v>
      </c>
      <c r="B14" s="14" t="s">
        <v>59</v>
      </c>
      <c r="C14" s="15" t="s">
        <v>18</v>
      </c>
      <c r="D14" s="16">
        <v>45281</v>
      </c>
      <c r="E14" s="14" t="s">
        <v>29</v>
      </c>
      <c r="F14" s="17" t="s">
        <v>30</v>
      </c>
      <c r="G14" s="14" t="s">
        <v>31</v>
      </c>
      <c r="H14" s="18" t="s">
        <v>58</v>
      </c>
      <c r="I14" s="19">
        <v>13704504</v>
      </c>
      <c r="J14" s="19">
        <v>13704504</v>
      </c>
      <c r="K14" s="20">
        <f t="shared" si="0"/>
        <v>1</v>
      </c>
      <c r="L14" s="21" t="s">
        <v>23</v>
      </c>
      <c r="M14" s="21" t="s">
        <v>23</v>
      </c>
      <c r="N14" s="21" t="s">
        <v>23</v>
      </c>
      <c r="O14" s="21" t="s">
        <v>23</v>
      </c>
      <c r="P14" s="21" t="s">
        <v>23</v>
      </c>
      <c r="R14" s="10"/>
    </row>
    <row r="15" spans="1:26" s="9" customFormat="1" ht="99.9" customHeight="1" x14ac:dyDescent="0.2">
      <c r="A15" s="13">
        <v>12</v>
      </c>
      <c r="B15" s="14" t="s">
        <v>60</v>
      </c>
      <c r="C15" s="15" t="s">
        <v>18</v>
      </c>
      <c r="D15" s="16">
        <v>45281</v>
      </c>
      <c r="E15" s="14" t="s">
        <v>61</v>
      </c>
      <c r="F15" s="17" t="s">
        <v>62</v>
      </c>
      <c r="G15" s="14" t="s">
        <v>63</v>
      </c>
      <c r="H15" s="18" t="s">
        <v>64</v>
      </c>
      <c r="I15" s="19">
        <v>5016000</v>
      </c>
      <c r="J15" s="19">
        <v>4999500</v>
      </c>
      <c r="K15" s="20">
        <f t="shared" si="0"/>
        <v>0.996</v>
      </c>
      <c r="L15" s="21" t="s">
        <v>23</v>
      </c>
      <c r="M15" s="21" t="s">
        <v>23</v>
      </c>
      <c r="N15" s="21" t="s">
        <v>23</v>
      </c>
      <c r="O15" s="21" t="s">
        <v>23</v>
      </c>
      <c r="P15" s="21" t="s">
        <v>23</v>
      </c>
      <c r="R15" s="10"/>
    </row>
    <row r="16" spans="1:26" s="9" customFormat="1" ht="99.9" customHeight="1" x14ac:dyDescent="0.2">
      <c r="A16" s="13">
        <v>13</v>
      </c>
      <c r="B16" s="14" t="s">
        <v>65</v>
      </c>
      <c r="C16" s="15" t="s">
        <v>18</v>
      </c>
      <c r="D16" s="16">
        <v>45286</v>
      </c>
      <c r="E16" s="14" t="s">
        <v>66</v>
      </c>
      <c r="F16" s="17" t="s">
        <v>67</v>
      </c>
      <c r="G16" s="14" t="s">
        <v>68</v>
      </c>
      <c r="H16" s="18" t="s">
        <v>58</v>
      </c>
      <c r="I16" s="19">
        <v>14300000</v>
      </c>
      <c r="J16" s="19">
        <v>14300000</v>
      </c>
      <c r="K16" s="20">
        <f t="shared" si="0"/>
        <v>1</v>
      </c>
      <c r="L16" s="21" t="s">
        <v>23</v>
      </c>
      <c r="M16" s="21" t="s">
        <v>23</v>
      </c>
      <c r="N16" s="21" t="s">
        <v>23</v>
      </c>
      <c r="O16" s="21" t="s">
        <v>23</v>
      </c>
      <c r="P16" s="21" t="s">
        <v>23</v>
      </c>
      <c r="R16" s="10"/>
    </row>
    <row r="17" spans="1:26" s="9" customFormat="1" ht="99.9" customHeight="1" x14ac:dyDescent="0.2">
      <c r="A17" s="46">
        <v>14</v>
      </c>
      <c r="B17" s="47" t="s">
        <v>69</v>
      </c>
      <c r="C17" s="48" t="s">
        <v>70</v>
      </c>
      <c r="D17" s="49">
        <v>45287</v>
      </c>
      <c r="E17" s="47" t="s">
        <v>71</v>
      </c>
      <c r="F17" s="50" t="s">
        <v>72</v>
      </c>
      <c r="G17" s="47" t="s">
        <v>73</v>
      </c>
      <c r="H17" s="47" t="s">
        <v>22</v>
      </c>
      <c r="I17" s="51">
        <v>2860000</v>
      </c>
      <c r="J17" s="51">
        <v>2860000</v>
      </c>
      <c r="K17" s="52">
        <f t="shared" si="0"/>
        <v>1</v>
      </c>
      <c r="L17" s="53" t="s">
        <v>23</v>
      </c>
      <c r="M17" s="53" t="s">
        <v>23</v>
      </c>
      <c r="N17" s="53" t="s">
        <v>23</v>
      </c>
      <c r="O17" s="53" t="s">
        <v>23</v>
      </c>
      <c r="P17" s="53" t="s">
        <v>23</v>
      </c>
      <c r="R17" s="10"/>
    </row>
    <row r="18" spans="1:26" s="9" customFormat="1" ht="99.9" customHeight="1" x14ac:dyDescent="0.2">
      <c r="A18" s="13">
        <v>15</v>
      </c>
      <c r="B18" s="14" t="s">
        <v>74</v>
      </c>
      <c r="C18" s="15" t="s">
        <v>18</v>
      </c>
      <c r="D18" s="16">
        <v>45288</v>
      </c>
      <c r="E18" s="14" t="s">
        <v>75</v>
      </c>
      <c r="F18" s="17" t="s">
        <v>76</v>
      </c>
      <c r="G18" s="14" t="s">
        <v>77</v>
      </c>
      <c r="H18" s="18" t="s">
        <v>22</v>
      </c>
      <c r="I18" s="19">
        <v>68682240</v>
      </c>
      <c r="J18" s="19">
        <v>68682240</v>
      </c>
      <c r="K18" s="20">
        <f t="shared" si="0"/>
        <v>1</v>
      </c>
      <c r="L18" s="21" t="s">
        <v>23</v>
      </c>
      <c r="M18" s="21" t="s">
        <v>23</v>
      </c>
      <c r="N18" s="21" t="s">
        <v>23</v>
      </c>
      <c r="O18" s="21" t="s">
        <v>23</v>
      </c>
      <c r="P18" s="21" t="s">
        <v>23</v>
      </c>
      <c r="R18" s="10"/>
    </row>
    <row r="19" spans="1:26" s="9" customFormat="1" ht="99.9" customHeight="1" x14ac:dyDescent="0.2">
      <c r="A19" s="13">
        <v>16</v>
      </c>
      <c r="B19" s="14" t="s">
        <v>78</v>
      </c>
      <c r="C19" s="15" t="s">
        <v>18</v>
      </c>
      <c r="D19" s="16">
        <v>45288</v>
      </c>
      <c r="E19" s="14" t="s">
        <v>66</v>
      </c>
      <c r="F19" s="17" t="s">
        <v>67</v>
      </c>
      <c r="G19" s="14" t="s">
        <v>68</v>
      </c>
      <c r="H19" s="18" t="s">
        <v>22</v>
      </c>
      <c r="I19" s="19">
        <v>38500000</v>
      </c>
      <c r="J19" s="19">
        <v>38500000</v>
      </c>
      <c r="K19" s="20">
        <f t="shared" si="0"/>
        <v>1</v>
      </c>
      <c r="L19" s="21" t="s">
        <v>23</v>
      </c>
      <c r="M19" s="21" t="s">
        <v>23</v>
      </c>
      <c r="N19" s="21" t="s">
        <v>23</v>
      </c>
      <c r="O19" s="21" t="s">
        <v>23</v>
      </c>
      <c r="P19" s="21" t="s">
        <v>23</v>
      </c>
      <c r="R19" s="10"/>
    </row>
    <row r="20" spans="1:26" s="9" customFormat="1" ht="99.9" customHeight="1" x14ac:dyDescent="0.2">
      <c r="A20" s="13">
        <v>17</v>
      </c>
      <c r="B20" s="14" t="s">
        <v>79</v>
      </c>
      <c r="C20" s="15" t="s">
        <v>18</v>
      </c>
      <c r="D20" s="16">
        <v>45288</v>
      </c>
      <c r="E20" s="14" t="s">
        <v>29</v>
      </c>
      <c r="F20" s="17" t="s">
        <v>30</v>
      </c>
      <c r="G20" s="14" t="s">
        <v>31</v>
      </c>
      <c r="H20" s="18" t="s">
        <v>58</v>
      </c>
      <c r="I20" s="19">
        <v>18992688</v>
      </c>
      <c r="J20" s="19">
        <v>18992688</v>
      </c>
      <c r="K20" s="20">
        <f t="shared" si="0"/>
        <v>1</v>
      </c>
      <c r="L20" s="21" t="s">
        <v>23</v>
      </c>
      <c r="M20" s="21" t="s">
        <v>23</v>
      </c>
      <c r="N20" s="21" t="s">
        <v>23</v>
      </c>
      <c r="O20" s="21" t="s">
        <v>23</v>
      </c>
      <c r="P20" s="21" t="s">
        <v>23</v>
      </c>
      <c r="R20" s="10"/>
    </row>
    <row r="21" spans="1:26" s="9" customFormat="1" ht="99.9" customHeight="1" x14ac:dyDescent="0.2">
      <c r="A21" s="13">
        <v>18</v>
      </c>
      <c r="B21" s="14" t="s">
        <v>80</v>
      </c>
      <c r="C21" s="15" t="s">
        <v>18</v>
      </c>
      <c r="D21" s="16">
        <v>45288</v>
      </c>
      <c r="E21" s="14" t="s">
        <v>81</v>
      </c>
      <c r="F21" s="17" t="s">
        <v>82</v>
      </c>
      <c r="G21" s="14" t="s">
        <v>83</v>
      </c>
      <c r="H21" s="18" t="s">
        <v>84</v>
      </c>
      <c r="I21" s="19">
        <v>3240600</v>
      </c>
      <c r="J21" s="19">
        <v>3240600</v>
      </c>
      <c r="K21" s="20">
        <f t="shared" si="0"/>
        <v>1</v>
      </c>
      <c r="L21" s="21" t="s">
        <v>23</v>
      </c>
      <c r="M21" s="21" t="s">
        <v>23</v>
      </c>
      <c r="N21" s="21" t="s">
        <v>23</v>
      </c>
      <c r="O21" s="21" t="s">
        <v>23</v>
      </c>
      <c r="P21" s="21" t="s">
        <v>23</v>
      </c>
      <c r="R21" s="10"/>
    </row>
    <row r="22" spans="1:26" s="9" customFormat="1" ht="187.2" customHeight="1" x14ac:dyDescent="0.2">
      <c r="A22" s="13">
        <v>19</v>
      </c>
      <c r="B22" s="14" t="s">
        <v>85</v>
      </c>
      <c r="C22" s="15" t="s">
        <v>18</v>
      </c>
      <c r="D22" s="16">
        <v>45288</v>
      </c>
      <c r="E22" s="14" t="s">
        <v>86</v>
      </c>
      <c r="F22" s="17" t="s">
        <v>87</v>
      </c>
      <c r="G22" s="14" t="s">
        <v>88</v>
      </c>
      <c r="H22" s="18" t="s">
        <v>89</v>
      </c>
      <c r="I22" s="19">
        <v>1440800</v>
      </c>
      <c r="J22" s="19">
        <v>1440800</v>
      </c>
      <c r="K22" s="20">
        <f t="shared" si="0"/>
        <v>1</v>
      </c>
      <c r="L22" s="21" t="s">
        <v>23</v>
      </c>
      <c r="M22" s="21" t="s">
        <v>23</v>
      </c>
      <c r="N22" s="21" t="s">
        <v>23</v>
      </c>
      <c r="O22" s="21" t="s">
        <v>23</v>
      </c>
      <c r="P22" s="21" t="s">
        <v>23</v>
      </c>
      <c r="R22" s="10"/>
    </row>
    <row r="23" spans="1:26" ht="30" customHeight="1" x14ac:dyDescent="0.2">
      <c r="A23" s="22" t="s">
        <v>90</v>
      </c>
      <c r="B23" s="23"/>
      <c r="C23" s="23"/>
      <c r="D23" s="24"/>
      <c r="E23" s="23"/>
      <c r="F23" s="25"/>
      <c r="G23" s="23"/>
      <c r="H23" s="26"/>
      <c r="I23" s="27"/>
      <c r="J23" s="27"/>
      <c r="K23" s="27"/>
      <c r="L23" s="23"/>
      <c r="M23" s="23"/>
      <c r="O23" s="29"/>
      <c r="P23" s="30"/>
      <c r="Q23" s="31"/>
      <c r="U23" s="33"/>
      <c r="X23" s="2"/>
      <c r="Z23" s="2"/>
    </row>
    <row r="24" spans="1:26" ht="14.25" customHeight="1" x14ac:dyDescent="0.2">
      <c r="B24" s="35"/>
      <c r="C24" s="36"/>
      <c r="D24" s="28"/>
      <c r="F24" s="37"/>
      <c r="H24" s="38"/>
      <c r="I24" s="39"/>
      <c r="J24" s="39"/>
      <c r="K24" s="39"/>
      <c r="L24" s="36"/>
      <c r="M24" s="36"/>
      <c r="N24" s="36"/>
      <c r="O24" s="36"/>
      <c r="P24" s="36"/>
      <c r="Q24" s="2"/>
      <c r="S24" s="2"/>
      <c r="T24" s="2"/>
      <c r="U24" s="2"/>
      <c r="X24" s="2"/>
      <c r="Z24" s="2"/>
    </row>
    <row r="25" spans="1:26" ht="14.25" customHeight="1" x14ac:dyDescent="0.2">
      <c r="B25" s="35"/>
      <c r="C25" s="36"/>
      <c r="D25" s="28"/>
      <c r="F25" s="37"/>
      <c r="H25" s="38"/>
      <c r="I25" s="39"/>
      <c r="J25" s="39"/>
      <c r="K25" s="39"/>
      <c r="L25" s="36"/>
      <c r="M25" s="36"/>
      <c r="N25" s="36"/>
      <c r="O25" s="36"/>
      <c r="P25" s="36"/>
      <c r="Q25" s="2"/>
      <c r="S25" s="2"/>
      <c r="T25" s="2"/>
      <c r="U25" s="2"/>
      <c r="X25" s="2"/>
      <c r="Z25" s="2"/>
    </row>
    <row r="26" spans="1:26" x14ac:dyDescent="0.2">
      <c r="B26" s="35"/>
      <c r="C26" s="36"/>
      <c r="D26" s="28"/>
      <c r="F26" s="37"/>
      <c r="H26" s="38"/>
      <c r="I26" s="39"/>
      <c r="J26" s="39"/>
      <c r="K26" s="39"/>
      <c r="L26" s="36"/>
      <c r="M26" s="36"/>
      <c r="N26" s="36"/>
      <c r="O26" s="36"/>
      <c r="P26" s="36"/>
      <c r="Q26" s="2"/>
      <c r="S26" s="2"/>
      <c r="T26" s="2"/>
      <c r="U26" s="2"/>
      <c r="X26" s="2"/>
      <c r="Z26" s="2"/>
    </row>
    <row r="27" spans="1:26" x14ac:dyDescent="0.2">
      <c r="B27" s="35"/>
      <c r="C27" s="36"/>
      <c r="D27" s="28"/>
      <c r="F27" s="37"/>
      <c r="H27" s="38"/>
      <c r="I27" s="39"/>
      <c r="J27" s="39"/>
      <c r="K27" s="39"/>
      <c r="L27" s="36"/>
      <c r="M27" s="36"/>
      <c r="N27" s="36"/>
      <c r="O27" s="36"/>
      <c r="P27" s="36"/>
      <c r="Q27" s="2"/>
      <c r="S27" s="2"/>
      <c r="T27" s="2"/>
      <c r="U27" s="2"/>
      <c r="X27" s="2"/>
      <c r="Z27" s="2"/>
    </row>
    <row r="28" spans="1:26" x14ac:dyDescent="0.2">
      <c r="B28" s="30" t="s">
        <v>91</v>
      </c>
      <c r="C28" s="36"/>
      <c r="D28" s="28"/>
      <c r="F28" s="37"/>
      <c r="H28" s="38"/>
      <c r="I28" s="39"/>
      <c r="J28" s="39"/>
      <c r="K28" s="39"/>
      <c r="L28" s="36"/>
      <c r="M28" s="36"/>
      <c r="N28" s="36"/>
      <c r="O28" s="36"/>
      <c r="P28" s="36"/>
      <c r="Q28" s="2"/>
      <c r="S28" s="2"/>
      <c r="T28" s="2"/>
      <c r="U28" s="2"/>
      <c r="X28" s="2"/>
      <c r="Z28" s="2"/>
    </row>
    <row r="29" spans="1:26" x14ac:dyDescent="0.2">
      <c r="B29" s="35"/>
      <c r="C29" s="36"/>
      <c r="D29" s="28"/>
      <c r="F29" s="37"/>
      <c r="H29" s="38"/>
      <c r="I29" s="39"/>
      <c r="J29" s="39"/>
      <c r="K29" s="39"/>
      <c r="L29" s="36"/>
      <c r="M29" s="36"/>
      <c r="N29" s="36"/>
      <c r="O29" s="36"/>
      <c r="P29" s="36"/>
      <c r="Q29" s="2"/>
      <c r="S29" s="2"/>
      <c r="T29" s="2"/>
      <c r="U29" s="2"/>
      <c r="X29" s="2"/>
      <c r="Z29" s="2"/>
    </row>
    <row r="30" spans="1:26" x14ac:dyDescent="0.2">
      <c r="B30" s="35"/>
      <c r="C30" s="36"/>
      <c r="D30" s="28"/>
      <c r="F30" s="37"/>
      <c r="H30" s="38"/>
      <c r="I30" s="39"/>
      <c r="J30" s="39"/>
      <c r="K30" s="39"/>
      <c r="L30" s="36"/>
      <c r="M30" s="36"/>
      <c r="N30" s="36"/>
      <c r="O30" s="36"/>
      <c r="P30" s="36"/>
      <c r="Q30" s="2"/>
      <c r="S30" s="2"/>
      <c r="T30" s="2"/>
      <c r="U30" s="2"/>
      <c r="X30" s="2"/>
      <c r="Z30" s="2"/>
    </row>
  </sheetData>
  <mergeCells count="15">
    <mergeCell ref="J2:J3"/>
    <mergeCell ref="K2:K3"/>
    <mergeCell ref="L2:L3"/>
    <mergeCell ref="M2:O2"/>
    <mergeCell ref="P2:P3"/>
    <mergeCell ref="A1:P1"/>
    <mergeCell ref="A2:A3"/>
    <mergeCell ref="B2:B3"/>
    <mergeCell ref="C2:C3"/>
    <mergeCell ref="D2:D3"/>
    <mergeCell ref="E2:E3"/>
    <mergeCell ref="F2:F3"/>
    <mergeCell ref="G2:G3"/>
    <mergeCell ref="H2:H3"/>
    <mergeCell ref="I2:I3"/>
  </mergeCells>
  <phoneticPr fontId="3"/>
  <conditionalFormatting sqref="K4:K16 K18:K22">
    <cfRule type="expression" dxfId="23" priority="19" stopIfTrue="1">
      <formula>$AF4=1</formula>
    </cfRule>
    <cfRule type="expression" dxfId="22" priority="20" stopIfTrue="1">
      <formula>#REF!="随意（単価）"</formula>
    </cfRule>
    <cfRule type="expression" dxfId="21" priority="21" stopIfTrue="1">
      <formula>#REF!="秘"</formula>
    </cfRule>
  </conditionalFormatting>
  <conditionalFormatting sqref="K4:K16 K18:K22">
    <cfRule type="expression" dxfId="20" priority="16" stopIfTrue="1">
      <formula>$AE4=1</formula>
    </cfRule>
    <cfRule type="expression" dxfId="19" priority="17" stopIfTrue="1">
      <formula>#REF!="随意（単価）"</formula>
    </cfRule>
    <cfRule type="expression" dxfId="18" priority="18" stopIfTrue="1">
      <formula>#REF!="秘"</formula>
    </cfRule>
  </conditionalFormatting>
  <conditionalFormatting sqref="K4:K16 K18:K22">
    <cfRule type="expression" dxfId="17" priority="13" stopIfTrue="1">
      <formula>#REF!=1</formula>
    </cfRule>
    <cfRule type="expression" dxfId="16" priority="14" stopIfTrue="1">
      <formula>#REF!="随意（単価）"</formula>
    </cfRule>
    <cfRule type="expression" dxfId="15" priority="15" stopIfTrue="1">
      <formula>#REF!="秘"</formula>
    </cfRule>
  </conditionalFormatting>
  <conditionalFormatting sqref="K4:K16 K18:K22">
    <cfRule type="expression" dxfId="14" priority="22" stopIfTrue="1">
      <formula>#REF!=1</formula>
    </cfRule>
    <cfRule type="expression" dxfId="13" priority="23" stopIfTrue="1">
      <formula>$J4="随意（単価）"</formula>
    </cfRule>
    <cfRule type="expression" dxfId="12" priority="24" stopIfTrue="1">
      <formula>$B4="秘"</formula>
    </cfRule>
  </conditionalFormatting>
  <conditionalFormatting sqref="K17">
    <cfRule type="expression" dxfId="11" priority="7" stopIfTrue="1">
      <formula>$AF17=1</formula>
    </cfRule>
    <cfRule type="expression" dxfId="10" priority="8" stopIfTrue="1">
      <formula>#REF!="随意（単価）"</formula>
    </cfRule>
    <cfRule type="expression" dxfId="9" priority="9" stopIfTrue="1">
      <formula>#REF!="秘"</formula>
    </cfRule>
  </conditionalFormatting>
  <conditionalFormatting sqref="K17">
    <cfRule type="expression" dxfId="8" priority="4" stopIfTrue="1">
      <formula>$AE17=1</formula>
    </cfRule>
    <cfRule type="expression" dxfId="7" priority="5" stopIfTrue="1">
      <formula>#REF!="随意（単価）"</formula>
    </cfRule>
    <cfRule type="expression" dxfId="6" priority="6" stopIfTrue="1">
      <formula>#REF!="秘"</formula>
    </cfRule>
  </conditionalFormatting>
  <conditionalFormatting sqref="K17">
    <cfRule type="expression" dxfId="5" priority="1" stopIfTrue="1">
      <formula>#REF!=1</formula>
    </cfRule>
    <cfRule type="expression" dxfId="4" priority="2" stopIfTrue="1">
      <formula>#REF!="随意（単価）"</formula>
    </cfRule>
    <cfRule type="expression" dxfId="3" priority="3" stopIfTrue="1">
      <formula>#REF!="秘"</formula>
    </cfRule>
  </conditionalFormatting>
  <conditionalFormatting sqref="K17">
    <cfRule type="expression" dxfId="2" priority="10" stopIfTrue="1">
      <formula>#REF!=1</formula>
    </cfRule>
    <cfRule type="expression" dxfId="1" priority="11" stopIfTrue="1">
      <formula>$J17="随意（単価）"</formula>
    </cfRule>
    <cfRule type="expression" dxfId="0" priority="12" stopIfTrue="1">
      <formula>$B17="秘"</formula>
    </cfRule>
  </conditionalFormatting>
  <printOptions horizontalCentered="1"/>
  <pageMargins left="0.23622047244094488" right="0.23622047244094488" top="0.74803149606299213" bottom="0.74803149606299213" header="0.31496062992125984" footer="0.31496062992125984"/>
  <pageSetup paperSize="9" scale="37" fitToWidth="2" fitToHeight="2" orientation="landscape" horizontalDpi="65534"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随契（物品役務等）</vt:lpstr>
      <vt:lpstr>'随契（物品役務等）'!Print_Area</vt:lpstr>
      <vt:lpstr>'随契（物品役務等）'!Print_Titles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2024-03-05T02:52:32Z</dcterms:created>
  <dcterms:modified xsi:type="dcterms:W3CDTF">2024-03-05T02:52:37Z</dcterms:modified>
</cp:coreProperties>
</file>