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653ECEF0-67FE-42B9-8A3A-79300DD234C1}" xr6:coauthVersionLast="47" xr6:coauthVersionMax="47" xr10:uidLastSave="{00000000-0000-0000-0000-000000000000}"/>
  <bookViews>
    <workbookView xWindow="1520" yWindow="1520" windowWidth="16680" windowHeight="9380" xr2:uid="{C3FC4837-91CA-40E0-AEDB-9E1C01DADAE9}"/>
  </bookViews>
  <sheets>
    <sheet name="入札（物品役務等）" sheetId="1" r:id="rId1"/>
  </sheets>
  <definedNames>
    <definedName name="_xlnm._FilterDatabase" localSheetId="0" hidden="1">'入札（物品役務等）'!$B$1:$B$13</definedName>
    <definedName name="_xlnm.Print_Area" localSheetId="0">'入札（物品役務等）'!$A$1:$O$14</definedName>
    <definedName name="_xlnm.Print_Titles" localSheetId="0">'入札（物品役務等）'!$3:$4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" l="1"/>
  <c r="K12" i="1"/>
  <c r="K11" i="1"/>
  <c r="K10" i="1"/>
  <c r="K9" i="1"/>
  <c r="K8" i="1"/>
  <c r="K7" i="1"/>
  <c r="K6" i="1"/>
  <c r="K5" i="1"/>
</calcChain>
</file>

<file path=xl/sharedStrings.xml><?xml version="1.0" encoding="utf-8"?>
<sst xmlns="http://schemas.openxmlformats.org/spreadsheetml/2006/main" count="98" uniqueCount="56">
  <si>
    <t>公共調達の適正化について（平成18年8月25日付財計第2017号）に基づく競争入札に係る情報の公表（物品・役務等）及び公益法人に対する支出の公表・点検の方針について（平成24年6月1日行政改革実行本部決定）に基づく情報の公開</t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</si>
  <si>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6"/>
  </si>
  <si>
    <t>契約担当官等の氏名並びにその
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6"/>
  </si>
  <si>
    <t>契約を締結した日</t>
    <rPh sb="0" eb="2">
      <t>ケイヤク</t>
    </rPh>
    <rPh sb="3" eb="5">
      <t>テイケツ</t>
    </rPh>
    <rPh sb="7" eb="8">
      <t>ヒ</t>
    </rPh>
    <phoneticPr fontId="6"/>
  </si>
  <si>
    <t>契約の相手方の名称</t>
    <rPh sb="0" eb="2">
      <t>ケイヤク</t>
    </rPh>
    <rPh sb="3" eb="6">
      <t>アイテガタ</t>
    </rPh>
    <rPh sb="7" eb="9">
      <t>メイショウ</t>
    </rPh>
    <phoneticPr fontId="6"/>
  </si>
  <si>
    <t>法人番号</t>
    <rPh sb="0" eb="2">
      <t>ホウジン</t>
    </rPh>
    <rPh sb="2" eb="4">
      <t>バンゴウ</t>
    </rPh>
    <phoneticPr fontId="6"/>
  </si>
  <si>
    <t>契約の相手方の住所</t>
    <rPh sb="0" eb="2">
      <t>ケイヤク</t>
    </rPh>
    <rPh sb="3" eb="6">
      <t>アイテカタ</t>
    </rPh>
    <rPh sb="7" eb="9">
      <t>ジュウショ</t>
    </rPh>
    <phoneticPr fontId="6"/>
  </si>
  <si>
    <t>一般競争入札・
指名競争入札の別
（総合評価の実施）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6"/>
  </si>
  <si>
    <t>予定価格</t>
    <rPh sb="0" eb="2">
      <t>ヨテイ</t>
    </rPh>
    <rPh sb="2" eb="4">
      <t>カカク</t>
    </rPh>
    <phoneticPr fontId="6"/>
  </si>
  <si>
    <t>契約金額</t>
    <rPh sb="0" eb="2">
      <t>ケイヤク</t>
    </rPh>
    <rPh sb="2" eb="4">
      <t>キンガク</t>
    </rPh>
    <phoneticPr fontId="6"/>
  </si>
  <si>
    <t>落札率</t>
    <rPh sb="0" eb="2">
      <t>ラクサツ</t>
    </rPh>
    <rPh sb="2" eb="3">
      <t>リツ</t>
    </rPh>
    <phoneticPr fontId="6"/>
  </si>
  <si>
    <t>公益法人の場合</t>
    <rPh sb="0" eb="2">
      <t>コウエキ</t>
    </rPh>
    <rPh sb="2" eb="4">
      <t>ホウジン</t>
    </rPh>
    <rPh sb="5" eb="7">
      <t>バアイ</t>
    </rPh>
    <phoneticPr fontId="6"/>
  </si>
  <si>
    <t>備　　考</t>
    <rPh sb="0" eb="1">
      <t>ソナエ</t>
    </rPh>
    <rPh sb="3" eb="4">
      <t>コウ</t>
    </rPh>
    <phoneticPr fontId="6"/>
  </si>
  <si>
    <t>公益法人の区分</t>
    <rPh sb="0" eb="2">
      <t>コウエキ</t>
    </rPh>
    <rPh sb="2" eb="4">
      <t>ホウジン</t>
    </rPh>
    <rPh sb="5" eb="7">
      <t>クブン</t>
    </rPh>
    <phoneticPr fontId="6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</si>
  <si>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6"/>
  </si>
  <si>
    <t>応札・応募者数</t>
    <rPh sb="0" eb="2">
      <t>オウサツ</t>
    </rPh>
    <rPh sb="3" eb="7">
      <t>オウボシャスウ</t>
    </rPh>
    <phoneticPr fontId="6"/>
  </si>
  <si>
    <t>「外務本省における什器の設置及びデジタルサイネージサービス」の購入</t>
    <rPh sb="31" eb="33">
      <t>コウニュウ</t>
    </rPh>
    <phoneticPr fontId="1"/>
  </si>
  <si>
    <r>
      <t>支出負担行為担当官
外務省大臣官房会計課長　大西　一義</t>
    </r>
    <r>
      <rPr>
        <sz val="14"/>
        <rFont val="ＭＳ Ｐゴシック"/>
        <family val="3"/>
        <charset val="128"/>
      </rPr>
      <t xml:space="preserve">
東京都千代田区霞が関２－２－１</t>
    </r>
    <rPh sb="22" eb="24">
      <t>オオニシ</t>
    </rPh>
    <rPh sb="25" eb="27">
      <t>カズヨシ</t>
    </rPh>
    <phoneticPr fontId="6"/>
  </si>
  <si>
    <t>リコージャパン株式会社</t>
  </si>
  <si>
    <t>1010001110829</t>
  </si>
  <si>
    <t>東京都大田区中馬込１丁目３番６号</t>
  </si>
  <si>
    <t>一般</t>
  </si>
  <si>
    <t>－</t>
  </si>
  <si>
    <t>「入退室管理に関する物品」の購入</t>
    <rPh sb="14" eb="16">
      <t>コウニュウ</t>
    </rPh>
    <phoneticPr fontId="1"/>
  </si>
  <si>
    <t>支出負担行為担当官
外務省大臣官房会計課長　大西　一義
東京都千代田区霞が関２－２－１</t>
    <phoneticPr fontId="6"/>
  </si>
  <si>
    <t>綜合警備保障株式会社</t>
  </si>
  <si>
    <t>3010401016070</t>
  </si>
  <si>
    <t>東京都港区元赤坂１丁目６番６号</t>
  </si>
  <si>
    <t>「日本ASEAN友好協力50周年に関するPR記事の制作とWeb・ソーシャルメディアへの掲載」業務委嘱</t>
    <rPh sb="46" eb="48">
      <t>ギョウム</t>
    </rPh>
    <rPh sb="48" eb="50">
      <t>イショク</t>
    </rPh>
    <phoneticPr fontId="1"/>
  </si>
  <si>
    <t>クレアブ株式会社</t>
  </si>
  <si>
    <t>1010401085687</t>
  </si>
  <si>
    <t>東京都港区愛宕２丁目５番１号</t>
    <phoneticPr fontId="6"/>
  </si>
  <si>
    <t>一般
（総合）</t>
    <phoneticPr fontId="6"/>
  </si>
  <si>
    <r>
      <t>「外務省オフィス改革に伴う新規什器(第二弾）の購入等</t>
    </r>
    <r>
      <rPr>
        <sz val="14"/>
        <rFont val="ＭＳ Ｐゴシック"/>
        <family val="3"/>
        <charset val="128"/>
      </rPr>
      <t>」業務委嘱</t>
    </r>
    <rPh sb="23" eb="26">
      <t>コウニュウトウ</t>
    </rPh>
    <rPh sb="27" eb="31">
      <t>ギョウムイショク</t>
    </rPh>
    <phoneticPr fontId="1"/>
  </si>
  <si>
    <t>株式会社清和ビジネス</t>
  </si>
  <si>
    <t>8010001020600</t>
  </si>
  <si>
    <t>東京都中央区日本橋室町４丁目３番１８号</t>
  </si>
  <si>
    <t>「ODA評価ワークショップの開催」業務委嘱</t>
    <rPh sb="17" eb="19">
      <t>ギョウム</t>
    </rPh>
    <rPh sb="19" eb="21">
      <t>イショク</t>
    </rPh>
    <phoneticPr fontId="11"/>
  </si>
  <si>
    <t>クリエイティブ・ファクトリー株式会社</t>
  </si>
  <si>
    <t>3011301024114</t>
  </si>
  <si>
    <t>東京都新宿区新宿５丁目１５番１４号</t>
  </si>
  <si>
    <t>「JICAボランティア外務大臣感謝状授与式及び懇談会実施に係るケータリング」業務委嘱</t>
    <rPh sb="40" eb="42">
      <t>イショク</t>
    </rPh>
    <phoneticPr fontId="1"/>
  </si>
  <si>
    <t>株式会社ロイヤルパークホテルズアンドリゾーツ</t>
  </si>
  <si>
    <t>9010001071477</t>
  </si>
  <si>
    <t>東京都千代田区大手町２丁目７番１号</t>
  </si>
  <si>
    <t>指名</t>
  </si>
  <si>
    <t>「在外公館医務官室用医療機器『自動血球計数装置』」の購入</t>
  </si>
  <si>
    <t>日本光電工業株式会社</t>
  </si>
  <si>
    <t>2011101016254</t>
  </si>
  <si>
    <t>東京都新宿区西落合１丁目３１番４号</t>
  </si>
  <si>
    <t>「在外公館医務官室用医療機器『心電図解析装置』」の購入</t>
  </si>
  <si>
    <t>「『核兵器のない世界に向けた国際賢人会議』第３回会合（長崎）開催に係る会議運営・招へい」業務委嘱</t>
  </si>
  <si>
    <t>株式会社コングレ</t>
  </si>
  <si>
    <t>9120001079690</t>
  </si>
  <si>
    <t>大阪府大阪市中央区淡路町３丁目６番１３号</t>
  </si>
  <si>
    <t>（注）公益法人の区分において、「公財」は「公益財団法人」、「公社」は「公益社団法人」、「特財」は「特例財団法人」、「特社」は「特例社団法人」をいう。　</t>
    <rPh sb="1" eb="2">
      <t>チュウ</t>
    </rPh>
    <rPh sb="3" eb="5">
      <t>コウエキ</t>
    </rPh>
    <rPh sb="5" eb="7">
      <t>ホウジン</t>
    </rPh>
    <rPh sb="8" eb="10">
      <t>クブン</t>
    </rPh>
    <rPh sb="16" eb="17">
      <t>コウ</t>
    </rPh>
    <rPh sb="17" eb="18">
      <t>ザイ</t>
    </rPh>
    <rPh sb="21" eb="23">
      <t>コウエキ</t>
    </rPh>
    <rPh sb="23" eb="27">
      <t>ザイダンホウジン</t>
    </rPh>
    <rPh sb="30" eb="31">
      <t>コウ</t>
    </rPh>
    <rPh sb="31" eb="32">
      <t>シャ</t>
    </rPh>
    <rPh sb="35" eb="37">
      <t>コウエキ</t>
    </rPh>
    <rPh sb="37" eb="39">
      <t>シャダン</t>
    </rPh>
    <rPh sb="39" eb="41">
      <t>ホウジン</t>
    </rPh>
    <rPh sb="44" eb="45">
      <t>トク</t>
    </rPh>
    <rPh sb="45" eb="46">
      <t>ザイ</t>
    </rPh>
    <rPh sb="49" eb="51">
      <t>トクレイ</t>
    </rPh>
    <rPh sb="51" eb="55">
      <t>ザイダンホウジン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</si>
</sst>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0_);[Red]\(0\)"/>
    <numFmt numFmtId="178" formatCode="#,##0_);[Red]\(#,##0\)"/>
    <numFmt numFmtId="179" formatCode="0.0%"/>
    <numFmt numFmtId="180" formatCode="[$-411]ggge&quot;年&quot;m&quot;月&quot;d&quot;日&quot;;@"/>
    <numFmt numFmtId="181" formatCode="#,##0;[Red]#,##0"/>
  </numFmts>
  <fonts count="12" x14ac:knownFonts="1">
    <font>
      <sz val="11"/>
      <name val="ＭＳ Ｐゴシック"/>
      <family val="3"/>
    </font>
    <font>
      <sz val="11"/>
      <name val="ＭＳ Ｐゴシック"/>
      <family val="3"/>
    </font>
    <font>
      <b/>
      <sz val="16"/>
      <name val="ＭＳ Ｐゴシック"/>
      <family val="3"/>
    </font>
    <font>
      <sz val="6"/>
      <name val="ＭＳ Ｐゴシック"/>
      <family val="3"/>
      <charset val="128"/>
    </font>
    <font>
      <sz val="12"/>
      <name val="ＭＳ Ｐゴシック"/>
      <family val="3"/>
    </font>
    <font>
      <sz val="14"/>
      <color indexed="8"/>
      <name val="ＭＳ Ｐゴシック"/>
      <family val="3"/>
    </font>
    <font>
      <sz val="6"/>
      <name val="ＭＳ Ｐゴシック"/>
      <family val="3"/>
    </font>
    <font>
      <sz val="14"/>
      <name val="ＭＳ Ｐゴシック"/>
      <family val="3"/>
    </font>
    <font>
      <sz val="12"/>
      <color indexed="8"/>
      <name val="ＭＳ Ｐゴシック"/>
      <family val="3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</font>
    <font>
      <sz val="14"/>
      <color indexed="10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6">
    <xf numFmtId="0" fontId="0" fillId="0" borderId="0" xfId="0">
      <alignment vertical="center"/>
    </xf>
    <xf numFmtId="0" fontId="4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vertical="center" wrapText="1"/>
    </xf>
    <xf numFmtId="38" fontId="4" fillId="2" borderId="0" xfId="1" applyFont="1" applyFill="1" applyAlignment="1">
      <alignment vertical="center" wrapText="1"/>
    </xf>
    <xf numFmtId="38" fontId="4" fillId="2" borderId="0" xfId="1" applyFont="1" applyFill="1">
      <alignment vertical="center"/>
    </xf>
    <xf numFmtId="0" fontId="4" fillId="2" borderId="0" xfId="0" applyFont="1" applyFill="1">
      <alignment vertical="center"/>
    </xf>
    <xf numFmtId="176" fontId="4" fillId="2" borderId="0" xfId="0" applyNumberFormat="1" applyFont="1" applyFill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8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2" borderId="7" xfId="3" applyFont="1" applyFill="1" applyBorder="1" applyAlignment="1">
      <alignment horizontal="left" vertical="center" wrapText="1"/>
    </xf>
    <xf numFmtId="180" fontId="7" fillId="0" borderId="7" xfId="0" applyNumberFormat="1" applyFont="1" applyBorder="1" applyAlignment="1">
      <alignment horizontal="center" vertical="center" wrapText="1"/>
    </xf>
    <xf numFmtId="177" fontId="7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181" fontId="7" fillId="0" borderId="7" xfId="0" applyNumberFormat="1" applyFont="1" applyBorder="1" applyAlignment="1">
      <alignment horizontal="right" vertical="center"/>
    </xf>
    <xf numFmtId="179" fontId="7" fillId="2" borderId="7" xfId="0" applyNumberFormat="1" applyFont="1" applyFill="1" applyBorder="1">
      <alignment vertical="center"/>
    </xf>
    <xf numFmtId="179" fontId="7" fillId="0" borderId="7" xfId="2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181" fontId="7" fillId="2" borderId="7" xfId="0" applyNumberFormat="1" applyFont="1" applyFill="1" applyBorder="1" applyAlignment="1">
      <alignment horizontal="right" vertical="center"/>
    </xf>
    <xf numFmtId="179" fontId="7" fillId="2" borderId="7" xfId="2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38" fontId="4" fillId="0" borderId="0" xfId="1" applyFont="1" applyAlignment="1">
      <alignment vertical="center" wrapText="1"/>
    </xf>
    <xf numFmtId="38" fontId="4" fillId="0" borderId="0" xfId="1" applyFo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/>
    </xf>
    <xf numFmtId="9" fontId="4" fillId="2" borderId="0" xfId="2" applyFont="1" applyFill="1">
      <alignment vertical="center"/>
    </xf>
    <xf numFmtId="9" fontId="4" fillId="0" borderId="0" xfId="2" applyFont="1">
      <alignment vertical="center"/>
    </xf>
    <xf numFmtId="178" fontId="5" fillId="2" borderId="2" xfId="0" applyNumberFormat="1" applyFont="1" applyFill="1" applyBorder="1" applyAlignment="1">
      <alignment horizontal="center" vertical="center" wrapText="1"/>
    </xf>
    <xf numFmtId="178" fontId="5" fillId="2" borderId="6" xfId="0" applyNumberFormat="1" applyFont="1" applyFill="1" applyBorder="1" applyAlignment="1">
      <alignment horizontal="center" vertical="center" wrapText="1"/>
    </xf>
    <xf numFmtId="179" fontId="5" fillId="2" borderId="2" xfId="0" applyNumberFormat="1" applyFont="1" applyFill="1" applyBorder="1" applyAlignment="1">
      <alignment horizontal="center" vertical="center" wrapText="1"/>
    </xf>
    <xf numFmtId="179" fontId="5" fillId="2" borderId="6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77" fontId="5" fillId="0" borderId="6" xfId="0" applyNumberFormat="1" applyFont="1" applyBorder="1" applyAlignment="1">
      <alignment horizontal="center" vertical="center" wrapText="1"/>
    </xf>
  </cellXfs>
  <cellStyles count="4">
    <cellStyle name="パーセント" xfId="2" builtinId="5"/>
    <cellStyle name="桁区切り" xfId="1" builtinId="6"/>
    <cellStyle name="標準" xfId="0" builtinId="0"/>
    <cellStyle name="標準_１６７調査票４案件best100（再検討）0914提出用" xfId="3" xr:uid="{3F3A43E6-F31C-426C-B883-C5737F0E0B59}"/>
  </cellStyles>
  <dxfs count="15"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60893-45BD-440E-A1E8-FA03439D16EC}">
  <dimension ref="A1:W14"/>
  <sheetViews>
    <sheetView tabSelected="1" zoomScale="60" zoomScaleNormal="60" workbookViewId="0">
      <selection sqref="A1:O2"/>
    </sheetView>
  </sheetViews>
  <sheetFormatPr defaultColWidth="9" defaultRowHeight="14" x14ac:dyDescent="0.2"/>
  <cols>
    <col min="1" max="1" width="8.453125" style="33" customWidth="1"/>
    <col min="2" max="2" width="31.7265625" style="2" customWidth="1"/>
    <col min="3" max="3" width="45" style="2" customWidth="1"/>
    <col min="4" max="4" width="23.08984375" style="34" bestFit="1" customWidth="1"/>
    <col min="5" max="5" width="27.1796875" style="35" customWidth="1"/>
    <col min="6" max="6" width="25" style="36" customWidth="1"/>
    <col min="7" max="7" width="37.453125" style="2" customWidth="1"/>
    <col min="8" max="8" width="20.36328125" style="35" customWidth="1"/>
    <col min="9" max="10" width="15.36328125" style="4" customWidth="1"/>
    <col min="11" max="11" width="15.36328125" style="37" customWidth="1"/>
    <col min="12" max="14" width="15.36328125" style="38" customWidth="1"/>
    <col min="15" max="15" width="26.08984375" style="2" customWidth="1"/>
    <col min="16" max="16" width="5.7265625" style="28" customWidth="1"/>
    <col min="17" max="17" width="9.08984375" style="29" bestFit="1" customWidth="1"/>
    <col min="18" max="18" width="13.26953125" style="30" bestFit="1" customWidth="1"/>
    <col min="19" max="19" width="11" style="31" customWidth="1"/>
    <col min="20" max="20" width="9.08984375" style="7" bestFit="1" customWidth="1"/>
    <col min="21" max="21" width="13.36328125" style="29" customWidth="1"/>
    <col min="22" max="22" width="18.36328125" style="29" customWidth="1"/>
    <col min="23" max="23" width="12.6328125" style="32" customWidth="1"/>
    <col min="24" max="24" width="14.26953125" style="7" bestFit="1" customWidth="1"/>
    <col min="25" max="25" width="10.08984375" style="7" customWidth="1"/>
    <col min="26" max="26" width="9" style="7" customWidth="1"/>
    <col min="27" max="16384" width="9" style="7"/>
  </cols>
  <sheetData>
    <row r="1" spans="1:23" s="5" customFormat="1" ht="14.25" customHeight="1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1"/>
      <c r="Q1" s="2"/>
      <c r="R1" s="3"/>
      <c r="S1" s="4"/>
      <c r="U1" s="2"/>
      <c r="V1" s="2"/>
      <c r="W1" s="6"/>
    </row>
    <row r="2" spans="1:23" ht="90" customHeight="1" x14ac:dyDescent="0.2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7"/>
      <c r="Q2" s="7"/>
      <c r="R2" s="7"/>
      <c r="S2" s="7"/>
      <c r="U2" s="7"/>
      <c r="V2" s="7"/>
      <c r="W2" s="7"/>
    </row>
    <row r="3" spans="1:23" s="8" customFormat="1" ht="90" customHeight="1" x14ac:dyDescent="0.2">
      <c r="A3" s="50"/>
      <c r="B3" s="52" t="s">
        <v>1</v>
      </c>
      <c r="C3" s="52" t="s">
        <v>2</v>
      </c>
      <c r="D3" s="52" t="s">
        <v>3</v>
      </c>
      <c r="E3" s="52" t="s">
        <v>4</v>
      </c>
      <c r="F3" s="54" t="s">
        <v>5</v>
      </c>
      <c r="G3" s="52" t="s">
        <v>6</v>
      </c>
      <c r="H3" s="52" t="s">
        <v>7</v>
      </c>
      <c r="I3" s="39" t="s">
        <v>8</v>
      </c>
      <c r="J3" s="39" t="s">
        <v>9</v>
      </c>
      <c r="K3" s="41" t="s">
        <v>10</v>
      </c>
      <c r="L3" s="43" t="s">
        <v>11</v>
      </c>
      <c r="M3" s="44"/>
      <c r="N3" s="45"/>
      <c r="O3" s="46" t="s">
        <v>12</v>
      </c>
    </row>
    <row r="4" spans="1:23" s="8" customFormat="1" ht="45.75" customHeight="1" x14ac:dyDescent="0.2">
      <c r="A4" s="51"/>
      <c r="B4" s="53"/>
      <c r="C4" s="53"/>
      <c r="D4" s="53"/>
      <c r="E4" s="53"/>
      <c r="F4" s="55"/>
      <c r="G4" s="53"/>
      <c r="H4" s="53"/>
      <c r="I4" s="40"/>
      <c r="J4" s="40"/>
      <c r="K4" s="42"/>
      <c r="L4" s="9" t="s">
        <v>13</v>
      </c>
      <c r="M4" s="9" t="s">
        <v>14</v>
      </c>
      <c r="N4" s="9" t="s">
        <v>15</v>
      </c>
      <c r="O4" s="47"/>
    </row>
    <row r="5" spans="1:23" s="8" customFormat="1" ht="90" customHeight="1" x14ac:dyDescent="0.2">
      <c r="A5" s="10">
        <v>1</v>
      </c>
      <c r="B5" s="11" t="s">
        <v>16</v>
      </c>
      <c r="C5" s="12" t="s">
        <v>17</v>
      </c>
      <c r="D5" s="13">
        <v>45238</v>
      </c>
      <c r="E5" s="11" t="s">
        <v>18</v>
      </c>
      <c r="F5" s="14" t="s">
        <v>19</v>
      </c>
      <c r="G5" s="11" t="s">
        <v>20</v>
      </c>
      <c r="H5" s="15" t="s">
        <v>21</v>
      </c>
      <c r="I5" s="16">
        <v>3872330</v>
      </c>
      <c r="J5" s="16">
        <v>1965744</v>
      </c>
      <c r="K5" s="17">
        <f t="shared" ref="K5:K13" si="0">ROUNDDOWN(J5/I5,3)</f>
        <v>0.50700000000000001</v>
      </c>
      <c r="L5" s="18" t="s">
        <v>22</v>
      </c>
      <c r="M5" s="18" t="s">
        <v>22</v>
      </c>
      <c r="N5" s="18" t="s">
        <v>22</v>
      </c>
      <c r="O5" s="19"/>
    </row>
    <row r="6" spans="1:23" s="8" customFormat="1" ht="90" customHeight="1" x14ac:dyDescent="0.2">
      <c r="A6" s="10">
        <v>2</v>
      </c>
      <c r="B6" s="11" t="s">
        <v>23</v>
      </c>
      <c r="C6" s="12" t="s">
        <v>24</v>
      </c>
      <c r="D6" s="13">
        <v>45240</v>
      </c>
      <c r="E6" s="11" t="s">
        <v>25</v>
      </c>
      <c r="F6" s="14" t="s">
        <v>26</v>
      </c>
      <c r="G6" s="11" t="s">
        <v>27</v>
      </c>
      <c r="H6" s="15" t="s">
        <v>21</v>
      </c>
      <c r="I6" s="16">
        <v>5047476</v>
      </c>
      <c r="J6" s="16">
        <v>4370300</v>
      </c>
      <c r="K6" s="17">
        <f t="shared" si="0"/>
        <v>0.86499999999999999</v>
      </c>
      <c r="L6" s="18" t="s">
        <v>22</v>
      </c>
      <c r="M6" s="18" t="s">
        <v>22</v>
      </c>
      <c r="N6" s="18" t="s">
        <v>22</v>
      </c>
      <c r="O6" s="20"/>
    </row>
    <row r="7" spans="1:23" s="8" customFormat="1" ht="90" customHeight="1" x14ac:dyDescent="0.2">
      <c r="A7" s="10">
        <v>3</v>
      </c>
      <c r="B7" s="11" t="s">
        <v>28</v>
      </c>
      <c r="C7" s="12" t="s">
        <v>24</v>
      </c>
      <c r="D7" s="13">
        <v>45243</v>
      </c>
      <c r="E7" s="11" t="s">
        <v>29</v>
      </c>
      <c r="F7" s="14" t="s">
        <v>30</v>
      </c>
      <c r="G7" s="11" t="s">
        <v>31</v>
      </c>
      <c r="H7" s="21" t="s">
        <v>32</v>
      </c>
      <c r="I7" s="22">
        <v>14740000</v>
      </c>
      <c r="J7" s="16">
        <v>11000000</v>
      </c>
      <c r="K7" s="17">
        <f t="shared" si="0"/>
        <v>0.746</v>
      </c>
      <c r="L7" s="18" t="s">
        <v>22</v>
      </c>
      <c r="M7" s="18" t="s">
        <v>22</v>
      </c>
      <c r="N7" s="18" t="s">
        <v>22</v>
      </c>
      <c r="O7" s="19"/>
    </row>
    <row r="8" spans="1:23" s="8" customFormat="1" ht="90" customHeight="1" x14ac:dyDescent="0.2">
      <c r="A8" s="10">
        <v>4</v>
      </c>
      <c r="B8" s="11" t="s">
        <v>33</v>
      </c>
      <c r="C8" s="12" t="s">
        <v>24</v>
      </c>
      <c r="D8" s="13">
        <v>45250</v>
      </c>
      <c r="E8" s="11" t="s">
        <v>34</v>
      </c>
      <c r="F8" s="14" t="s">
        <v>35</v>
      </c>
      <c r="G8" s="11" t="s">
        <v>36</v>
      </c>
      <c r="H8" s="21" t="s">
        <v>21</v>
      </c>
      <c r="I8" s="16">
        <v>86929993</v>
      </c>
      <c r="J8" s="16">
        <v>86790000</v>
      </c>
      <c r="K8" s="17">
        <f t="shared" si="0"/>
        <v>0.998</v>
      </c>
      <c r="L8" s="23" t="s">
        <v>22</v>
      </c>
      <c r="M8" s="23" t="s">
        <v>22</v>
      </c>
      <c r="N8" s="23" t="s">
        <v>22</v>
      </c>
      <c r="O8" s="19"/>
    </row>
    <row r="9" spans="1:23" s="8" customFormat="1" ht="90" customHeight="1" x14ac:dyDescent="0.2">
      <c r="A9" s="10">
        <v>5</v>
      </c>
      <c r="B9" s="11" t="s">
        <v>37</v>
      </c>
      <c r="C9" s="12" t="s">
        <v>24</v>
      </c>
      <c r="D9" s="13">
        <v>45250</v>
      </c>
      <c r="E9" s="11" t="s">
        <v>38</v>
      </c>
      <c r="F9" s="14" t="s">
        <v>39</v>
      </c>
      <c r="G9" s="11" t="s">
        <v>40</v>
      </c>
      <c r="H9" s="15" t="s">
        <v>21</v>
      </c>
      <c r="I9" s="16">
        <v>4966150</v>
      </c>
      <c r="J9" s="16">
        <v>3057100</v>
      </c>
      <c r="K9" s="17">
        <f t="shared" si="0"/>
        <v>0.61499999999999999</v>
      </c>
      <c r="L9" s="23" t="s">
        <v>22</v>
      </c>
      <c r="M9" s="23" t="s">
        <v>22</v>
      </c>
      <c r="N9" s="23" t="s">
        <v>22</v>
      </c>
      <c r="O9" s="19"/>
    </row>
    <row r="10" spans="1:23" s="8" customFormat="1" ht="90" customHeight="1" x14ac:dyDescent="0.2">
      <c r="A10" s="10">
        <v>6</v>
      </c>
      <c r="B10" s="11" t="s">
        <v>41</v>
      </c>
      <c r="C10" s="12" t="s">
        <v>24</v>
      </c>
      <c r="D10" s="13">
        <v>45250</v>
      </c>
      <c r="E10" s="11" t="s">
        <v>42</v>
      </c>
      <c r="F10" s="14" t="s">
        <v>43</v>
      </c>
      <c r="G10" s="11" t="s">
        <v>44</v>
      </c>
      <c r="H10" s="15" t="s">
        <v>45</v>
      </c>
      <c r="I10" s="16">
        <v>1709730</v>
      </c>
      <c r="J10" s="16">
        <v>1709730</v>
      </c>
      <c r="K10" s="17">
        <f t="shared" si="0"/>
        <v>1</v>
      </c>
      <c r="L10" s="23" t="s">
        <v>22</v>
      </c>
      <c r="M10" s="23" t="s">
        <v>22</v>
      </c>
      <c r="N10" s="23" t="s">
        <v>22</v>
      </c>
      <c r="O10" s="19"/>
    </row>
    <row r="11" spans="1:23" s="8" customFormat="1" ht="90" customHeight="1" x14ac:dyDescent="0.2">
      <c r="A11" s="10">
        <v>7</v>
      </c>
      <c r="B11" s="11" t="s">
        <v>46</v>
      </c>
      <c r="C11" s="12" t="s">
        <v>24</v>
      </c>
      <c r="D11" s="13">
        <v>45257</v>
      </c>
      <c r="E11" s="11" t="s">
        <v>47</v>
      </c>
      <c r="F11" s="14" t="s">
        <v>48</v>
      </c>
      <c r="G11" s="11" t="s">
        <v>49</v>
      </c>
      <c r="H11" s="15" t="s">
        <v>21</v>
      </c>
      <c r="I11" s="16">
        <v>2739000</v>
      </c>
      <c r="J11" s="16">
        <v>1804000</v>
      </c>
      <c r="K11" s="17">
        <f t="shared" si="0"/>
        <v>0.65800000000000003</v>
      </c>
      <c r="L11" s="23" t="s">
        <v>22</v>
      </c>
      <c r="M11" s="23" t="s">
        <v>22</v>
      </c>
      <c r="N11" s="23" t="s">
        <v>22</v>
      </c>
      <c r="O11" s="19"/>
    </row>
    <row r="12" spans="1:23" s="8" customFormat="1" ht="90" customHeight="1" x14ac:dyDescent="0.2">
      <c r="A12" s="10">
        <v>8</v>
      </c>
      <c r="B12" s="11" t="s">
        <v>50</v>
      </c>
      <c r="C12" s="12" t="s">
        <v>24</v>
      </c>
      <c r="D12" s="13">
        <v>45257</v>
      </c>
      <c r="E12" s="11" t="s">
        <v>47</v>
      </c>
      <c r="F12" s="14" t="s">
        <v>48</v>
      </c>
      <c r="G12" s="11" t="s">
        <v>49</v>
      </c>
      <c r="H12" s="15" t="s">
        <v>21</v>
      </c>
      <c r="I12" s="16">
        <v>4273500</v>
      </c>
      <c r="J12" s="16">
        <v>1313400</v>
      </c>
      <c r="K12" s="17">
        <f t="shared" si="0"/>
        <v>0.307</v>
      </c>
      <c r="L12" s="23" t="s">
        <v>22</v>
      </c>
      <c r="M12" s="23" t="s">
        <v>22</v>
      </c>
      <c r="N12" s="23" t="s">
        <v>22</v>
      </c>
      <c r="O12" s="19"/>
    </row>
    <row r="13" spans="1:23" s="8" customFormat="1" ht="90" customHeight="1" x14ac:dyDescent="0.2">
      <c r="A13" s="10">
        <v>9</v>
      </c>
      <c r="B13" s="11" t="s">
        <v>51</v>
      </c>
      <c r="C13" s="12" t="s">
        <v>24</v>
      </c>
      <c r="D13" s="13">
        <v>45260</v>
      </c>
      <c r="E13" s="11" t="s">
        <v>52</v>
      </c>
      <c r="F13" s="14" t="s">
        <v>53</v>
      </c>
      <c r="G13" s="11" t="s">
        <v>54</v>
      </c>
      <c r="H13" s="15" t="s">
        <v>21</v>
      </c>
      <c r="I13" s="16">
        <v>40584258</v>
      </c>
      <c r="J13" s="16">
        <v>15571216</v>
      </c>
      <c r="K13" s="17">
        <f t="shared" si="0"/>
        <v>0.38300000000000001</v>
      </c>
      <c r="L13" s="23" t="s">
        <v>22</v>
      </c>
      <c r="M13" s="23" t="s">
        <v>22</v>
      </c>
      <c r="N13" s="23" t="s">
        <v>22</v>
      </c>
      <c r="O13" s="19"/>
    </row>
    <row r="14" spans="1:23" ht="30" customHeight="1" x14ac:dyDescent="0.2">
      <c r="A14" s="24" t="s">
        <v>55</v>
      </c>
      <c r="B14" s="25"/>
      <c r="C14" s="25"/>
      <c r="D14" s="26"/>
      <c r="E14" s="25"/>
      <c r="F14" s="27"/>
      <c r="G14" s="25"/>
      <c r="H14" s="25"/>
      <c r="I14" s="25"/>
      <c r="J14" s="25"/>
      <c r="K14" s="25"/>
      <c r="L14" s="24"/>
      <c r="M14" s="24"/>
      <c r="N14" s="24"/>
      <c r="O14" s="25"/>
    </row>
  </sheetData>
  <mergeCells count="14">
    <mergeCell ref="J3:J4"/>
    <mergeCell ref="K3:K4"/>
    <mergeCell ref="L3:N3"/>
    <mergeCell ref="O3:O4"/>
    <mergeCell ref="A1:O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3"/>
  <conditionalFormatting sqref="K5:K13">
    <cfRule type="expression" dxfId="14" priority="7" stopIfTrue="1">
      <formula>$AH5=1</formula>
    </cfRule>
    <cfRule type="expression" dxfId="13" priority="8" stopIfTrue="1">
      <formula>#REF!="随意（単価）"</formula>
    </cfRule>
    <cfRule type="expression" dxfId="12" priority="9" stopIfTrue="1">
      <formula>#REF!="秘"</formula>
    </cfRule>
  </conditionalFormatting>
  <conditionalFormatting sqref="K5:K13">
    <cfRule type="expression" dxfId="11" priority="4" stopIfTrue="1">
      <formula>$AG5=1</formula>
    </cfRule>
    <cfRule type="expression" dxfId="10" priority="5" stopIfTrue="1">
      <formula>#REF!="随意（単価）"</formula>
    </cfRule>
    <cfRule type="expression" dxfId="9" priority="6" stopIfTrue="1">
      <formula>#REF!="秘"</formula>
    </cfRule>
  </conditionalFormatting>
  <conditionalFormatting sqref="K5:K13">
    <cfRule type="expression" dxfId="8" priority="1" stopIfTrue="1">
      <formula>#REF!=1</formula>
    </cfRule>
    <cfRule type="expression" dxfId="7" priority="2" stopIfTrue="1">
      <formula>#REF!="随意（単価）"</formula>
    </cfRule>
    <cfRule type="expression" dxfId="6" priority="3" stopIfTrue="1">
      <formula>#REF!="秘"</formula>
    </cfRule>
  </conditionalFormatting>
  <conditionalFormatting sqref="K5:K13">
    <cfRule type="expression" dxfId="5" priority="10" stopIfTrue="1">
      <formula>#REF!=1</formula>
    </cfRule>
    <cfRule type="expression" dxfId="4" priority="11" stopIfTrue="1">
      <formula>#REF!="随意（単価）"</formula>
    </cfRule>
    <cfRule type="expression" dxfId="3" priority="12" stopIfTrue="1">
      <formula>$B5="秘"</formula>
    </cfRule>
  </conditionalFormatting>
  <conditionalFormatting sqref="K5:K13">
    <cfRule type="expression" dxfId="2" priority="13" stopIfTrue="1">
      <formula>#REF!=1</formula>
    </cfRule>
    <cfRule type="expression" dxfId="1" priority="14" stopIfTrue="1">
      <formula>#REF!="随意（単価）"</formula>
    </cfRule>
    <cfRule type="expression" dxfId="0" priority="15" stopIfTrue="1">
      <formula>$B5="秘"</formula>
    </cfRule>
  </conditionalFormatting>
  <printOptions horizontalCentered="1"/>
  <pageMargins left="0.23622047244094488" right="0.23622047244094488" top="0.74803149606299213" bottom="0.74803149606299213" header="0.31496062992125984" footer="0.31496062992125984"/>
  <pageSetup paperSize="9" scale="44" orientation="landscape" horizontalDpi="6553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入札（物品役務等）</vt:lpstr>
      <vt:lpstr>'入札（物品役務等）'!Print_Area</vt:lpstr>
      <vt:lpstr>'入札（物品役務等）'!Print_Titles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2023-12-19T05:20:52Z</dcterms:created>
  <dcterms:modified xsi:type="dcterms:W3CDTF">2024-01-12T02:13:20Z</dcterms:modified>
</cp:coreProperties>
</file>