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E48A7E9-814E-4052-B396-7786116A5EF4}" xr6:coauthVersionLast="47" xr6:coauthVersionMax="47" xr10:uidLastSave="{00000000-0000-0000-0000-000000000000}"/>
  <bookViews>
    <workbookView xWindow="-110" yWindow="-110" windowWidth="19420" windowHeight="11620" xr2:uid="{9CA73558-8D01-45F6-8510-747E1DD00612}"/>
  </bookViews>
  <sheets>
    <sheet name="随契（物品役務等）" sheetId="1" r:id="rId1"/>
  </sheets>
  <definedNames>
    <definedName name="_xlnm.Print_Area" localSheetId="0">'随契（物品役務等）'!$A$1:$P$25</definedName>
    <definedName name="_xlnm.Print_Titles" localSheetId="0">'随契（物品役務等）'!$2:$3</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1" l="1"/>
  <c r="K23" i="1"/>
  <c r="K22" i="1"/>
  <c r="K21" i="1"/>
  <c r="K20" i="1"/>
  <c r="K19" i="1"/>
  <c r="K18" i="1"/>
  <c r="K17" i="1"/>
  <c r="K16" i="1"/>
  <c r="K15" i="1"/>
  <c r="K14" i="1"/>
  <c r="K13" i="1"/>
  <c r="K12" i="1"/>
  <c r="K11" i="1"/>
  <c r="K10" i="1"/>
  <c r="K9" i="1"/>
  <c r="K8" i="1"/>
  <c r="K7" i="1"/>
  <c r="K6" i="1"/>
  <c r="K5" i="1"/>
  <c r="K4" i="1"/>
</calcChain>
</file>

<file path=xl/sharedStrings.xml><?xml version="1.0" encoding="utf-8"?>
<sst xmlns="http://schemas.openxmlformats.org/spreadsheetml/2006/main" count="250" uniqueCount="98">
  <si>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</si>
  <si>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</si>
  <si>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</si>
  <si>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</si>
  <si>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</si>
  <si>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</si>
  <si>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アイテガタ</t>
    </rPh>
    <rPh sb="7" eb="9">
      <t>ジュウショ</t>
    </rPh>
    <phoneticPr fontId="6"/>
  </si>
  <si>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</si>
  <si>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</si>
  <si>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</si>
  <si>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</si>
  <si>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</si>
  <si>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</si>
  <si>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</si>
  <si>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</si>
  <si>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</si>
  <si>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</si>
  <si>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「査証業務支援システム（領事業務情報システム端末のWindows10アップデートに係る動作検証対応）」業務委嘱</t>
    <rPh sb="51" eb="53">
      <t>ギョウム</t>
    </rPh>
    <rPh sb="53" eb="55">
      <t>イショク</t>
    </rPh>
    <phoneticPr fontId="1"/>
  </si>
  <si>
    <r>
      <t>支出負担行為担当官
外務省大臣官房会計課長　</t>
    </r>
    <r>
      <rPr>
        <sz val="14"/>
        <rFont val="ＭＳ Ｐゴシック"/>
        <family val="3"/>
        <charset val="128"/>
      </rPr>
      <t>貝原健太郎
東京都千代田区霞が関２－２－１</t>
    </r>
    <rPh sb="22" eb="24">
      <t>カイバラ</t>
    </rPh>
    <rPh sb="24" eb="27">
      <t>ケンタロウ</t>
    </rPh>
    <phoneticPr fontId="6"/>
  </si>
  <si>
    <t>沖電気工業株式会社</t>
  </si>
  <si>
    <t>7010401006126</t>
  </si>
  <si>
    <t>東京都港区虎ノ門１丁目７番１２号</t>
  </si>
  <si>
    <t>本件サービスの提供が可能な者は、当該システムの構築業者である本契約の相手方の他になく、他に競争を許さないため（会計法第29条の3第4項）。</t>
  </si>
  <si>
    <t>－</t>
  </si>
  <si>
    <t/>
  </si>
  <si>
    <t>「日本NGO連携無償資金協力事業の第三者評価」業務委嘱</t>
    <rPh sb="23" eb="25">
      <t>ギョウム</t>
    </rPh>
    <rPh sb="25" eb="27">
      <t>イショク</t>
    </rPh>
    <phoneticPr fontId="1"/>
  </si>
  <si>
    <t>株式会社国際開発センター</t>
  </si>
  <si>
    <t>2010701024476</t>
  </si>
  <si>
    <t>東京都港区港南１丁目６番４１号</t>
  </si>
  <si>
    <t>企画競争の結果、同者が最も高い評価を得て確実な業務の履行が可能であると認められ、他に競争を許さないため（会計法第29条の3第4項）。</t>
    <rPh sb="11" eb="12">
      <t>モット</t>
    </rPh>
    <phoneticPr fontId="10"/>
  </si>
  <si>
    <t>「『日米韓首脳会合』及び共同記者会見における同時通訳」業務委嘱</t>
    <rPh sb="29" eb="31">
      <t>イショク</t>
    </rPh>
    <phoneticPr fontId="1"/>
  </si>
  <si>
    <t>株式会社サイマル・インターナショナル</t>
  </si>
  <si>
    <t>6010001109206</t>
  </si>
  <si>
    <t>東京都中央区銀座７丁目１６番１２号</t>
    <phoneticPr fontId="6"/>
  </si>
  <si>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</si>
  <si>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「「２０２３年版開発協力白書」（日本語版）の作成」業務委嘱</t>
  </si>
  <si>
    <t>日経印刷株式会社</t>
  </si>
  <si>
    <t>7010001025732</t>
  </si>
  <si>
    <t>東京都千代田区飯田橋２丁目１６番２号</t>
  </si>
  <si>
    <t>企画競争の結果、同者が高い評価を得て確実な業務の履行が可能であると認められ、他に競争を許さないため（会計法第29条の3第4項）。</t>
  </si>
  <si>
    <t>「在外公館における警備指導」業務委嘱</t>
  </si>
  <si>
    <t>綜合警備保障株式会社</t>
  </si>
  <si>
    <t>3010401016070</t>
  </si>
  <si>
    <t>東京都港区元赤坂１丁目６番６号</t>
  </si>
  <si>
    <t>再度の入札をもってしても落札者がなかったため、唯一の入札業者である同者に対し予定価格の範囲内で契約を交渉したもの（会計法第29条の3第5項）。</t>
  </si>
  <si>
    <r>
      <rPr>
        <sz val="14"/>
        <rFont val="ＭＳ Ｐゴシック"/>
        <family val="3"/>
        <charset val="128"/>
      </rPr>
      <t>「ＩＣ旅券認証局システムの更改に伴う統合プラットフォーム変更作業」業務委嘱</t>
    </r>
    <rPh sb="33" eb="37">
      <t>ギョウムイショク</t>
    </rPh>
    <phoneticPr fontId="6"/>
  </si>
  <si>
    <t>富士通株式会社</t>
  </si>
  <si>
    <t>1020001071491</t>
  </si>
  <si>
    <t>東京都港区東新橋1丁目5番2号</t>
  </si>
  <si>
    <t>契約の性質又は目的から特定の者でなければ納入または履行できず、他に競争を許さないため（会計法第29条の3第4項）。</t>
  </si>
  <si>
    <t>「『領事業務情報システム』証明オンライン申請システム機能追加作業」業務委嘱</t>
    <rPh sb="33" eb="35">
      <t>ギョウム</t>
    </rPh>
    <rPh sb="35" eb="37">
      <t>イショク</t>
    </rPh>
    <phoneticPr fontId="1"/>
  </si>
  <si>
    <t>富士ソフト株式会社</t>
  </si>
  <si>
    <t>2020001043507</t>
  </si>
  <si>
    <t>神奈川県横浜市中区桜木町１丁目１番地</t>
  </si>
  <si>
    <t>「日比経済協力インフラ合同委員会」業務委嘱</t>
    <rPh sb="17" eb="19">
      <t>ギョウム</t>
    </rPh>
    <rPh sb="19" eb="21">
      <t>イショク</t>
    </rPh>
    <phoneticPr fontId="1"/>
  </si>
  <si>
    <t>株式会社明治記念館</t>
  </si>
  <si>
    <t>6010401029219</t>
  </si>
  <si>
    <t>東京都港区元赤坂２丁目２番２３号</t>
  </si>
  <si>
    <t>緊急の必要により特定の者でなければ当該業務を履行できず、他に競争を許さないため（会計法第29条の3第4項）。</t>
  </si>
  <si>
    <t>本件は、内閣府との共同事業であり、契約金額は1,624,370円（内、外務省負担額は812,185円）</t>
  </si>
  <si>
    <t>「外務副大臣のG20貿易・投資大臣会合出席にかかる同時通訳」業務委嘱</t>
    <rPh sb="32" eb="34">
      <t>イショク</t>
    </rPh>
    <phoneticPr fontId="1"/>
  </si>
  <si>
    <t>株式会社インターグループ</t>
  </si>
  <si>
    <t>8120001060882</t>
  </si>
  <si>
    <t>大阪府大阪市北区豊崎３丁目２０番１号</t>
    <phoneticPr fontId="6"/>
  </si>
  <si>
    <t>「総理大臣のG20ニューデリー・サミット出席にかかる同時通訳」業務委嘱</t>
    <rPh sb="31" eb="33">
      <t>ギョウム</t>
    </rPh>
    <rPh sb="33" eb="35">
      <t>イショク</t>
    </rPh>
    <phoneticPr fontId="1"/>
  </si>
  <si>
    <t>「外務省ホームページ整理」業務委嘱</t>
    <rPh sb="15" eb="17">
      <t>イショク</t>
    </rPh>
    <phoneticPr fontId="1"/>
  </si>
  <si>
    <t>「総理大臣のASEAN関連首脳会議出席における同時通訳」業務委嘱</t>
    <rPh sb="30" eb="32">
      <t>イショク</t>
    </rPh>
    <phoneticPr fontId="1"/>
  </si>
  <si>
    <t>「BEEMS旅費システムの改修に関する事前調査」業務委嘱</t>
    <rPh sb="24" eb="26">
      <t>ギョウム</t>
    </rPh>
    <rPh sb="26" eb="28">
      <t>イショク</t>
    </rPh>
    <phoneticPr fontId="1"/>
  </si>
  <si>
    <t>株式会社日立製作所</t>
  </si>
  <si>
    <t>7010001008844</t>
  </si>
  <si>
    <t>東京都品川区南大井６丁目２３番１号</t>
  </si>
  <si>
    <t>本件サービスの提供が可能な者は、当該システムの開発・構築業者である本契約の相手方の他になく、他に競争を許さないため（会計法第29条の3第4項）。</t>
    <rPh sb="23" eb="25">
      <t>カイハツ</t>
    </rPh>
    <rPh sb="26" eb="28">
      <t>コウチク</t>
    </rPh>
    <phoneticPr fontId="1"/>
  </si>
  <si>
    <t>「領事業務情報システム（旅券発給申請・業務の電子化に係る非互換検証業務）」業務委嘱</t>
    <rPh sb="37" eb="39">
      <t>ギョウム</t>
    </rPh>
    <rPh sb="39" eb="41">
      <t>イショク</t>
    </rPh>
    <phoneticPr fontId="1"/>
  </si>
  <si>
    <t>本件サービスの提供が可能な者は、当該システムの開発・構築業者である本契約の相手方の他になく、他に競争を許さないため（会計法第29条の3第4項）。</t>
    <rPh sb="23" eb="25">
      <t>カイハツ</t>
    </rPh>
    <phoneticPr fontId="1"/>
  </si>
  <si>
    <t>「総理大臣の2023年ASEAN関連首脳会議及びG20ニューデリーサミット出席に際して行われる『内外記者会見』のプロンプター運用・技術者立会」業務委嘱</t>
    <rPh sb="71" eb="73">
      <t>ギョウム</t>
    </rPh>
    <rPh sb="73" eb="75">
      <t>イショク</t>
    </rPh>
    <phoneticPr fontId="1"/>
  </si>
  <si>
    <t>アテイン株式会社</t>
  </si>
  <si>
    <t>1010001009930</t>
  </si>
  <si>
    <t>東京都千代田区神田東松下町１７</t>
  </si>
  <si>
    <t>「ＭＲＶ査証シールの製造・納入」業務委嘱</t>
    <rPh sb="16" eb="18">
      <t>ギョウム</t>
    </rPh>
    <rPh sb="18" eb="20">
      <t>イショク</t>
    </rPh>
    <phoneticPr fontId="1"/>
  </si>
  <si>
    <t>独立行政法人国立印刷局</t>
  </si>
  <si>
    <t>6010405003434</t>
  </si>
  <si>
    <t>東京都港区虎ノ門２丁目２番５号</t>
  </si>
  <si>
    <t>「外交実務語学研修」業務委嘱</t>
    <rPh sb="10" eb="12">
      <t>ギョウム</t>
    </rPh>
    <rPh sb="12" eb="14">
      <t>イショク</t>
    </rPh>
    <phoneticPr fontId="1"/>
  </si>
  <si>
    <t>株式会社アヴァンティスタッフ</t>
  </si>
  <si>
    <t>1010001061972</t>
  </si>
  <si>
    <t>東京都中央区日本橋兜町６番７号</t>
  </si>
  <si>
    <t>「外務大臣のエジプト訪問における日エジプト共同記者会見にかかる通訳」業務委嘱</t>
    <rPh sb="36" eb="38">
      <t>イショク</t>
    </rPh>
    <phoneticPr fontId="1"/>
  </si>
  <si>
    <t>「ボストンキャリアフォーラム２０２３」参加経費</t>
  </si>
  <si>
    <t>株式会社ディスコ</t>
  </si>
  <si>
    <t>9010001102075</t>
  </si>
  <si>
    <t>東京都文京区後楽２丁目５番１号</t>
    <phoneticPr fontId="6"/>
  </si>
  <si>
    <t>「経済紛争処理に関する国内法律事務所とのISDS基礎研修実施」業務委嘱</t>
    <rPh sb="33" eb="35">
      <t>イショク</t>
    </rPh>
    <phoneticPr fontId="1"/>
  </si>
  <si>
    <t>西村あさひ法律事務所（川合　弘造）</t>
  </si>
  <si>
    <t>法人番号なし</t>
    <rPh sb="0" eb="1">
      <t>ホウジン</t>
    </rPh>
    <rPh sb="1" eb="3">
      <t>バンゴウ</t>
    </rPh>
    <phoneticPr fontId="1"/>
  </si>
  <si>
    <t>東京都千代田区大手町１丁目１番２　</t>
    <rPh sb="14" eb="15">
      <t>バン</t>
    </rPh>
    <phoneticPr fontId="6"/>
  </si>
  <si>
    <t>「中堅職員のための英語研修」業務委嘱</t>
    <rPh sb="14" eb="16">
      <t>ギョウム</t>
    </rPh>
    <rPh sb="16" eb="18">
      <t>イショク</t>
    </rPh>
    <phoneticPr fontId="1"/>
  </si>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</sst>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Red]\(0\)"/>
    <numFmt numFmtId="178" formatCode="#,##0_ "/>
    <numFmt numFmtId="179" formatCode="#,##0;[Red]#,##0"/>
    <numFmt numFmtId="180" formatCode="0.0%"/>
  </numFmts>
  <fonts count="11"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
      <sz val="11"/>
      <color theme="1"/>
      <name val="游ゴシック"/>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6">
    <xf numFmtId="0" fontId="0" fillId="0" borderId="0" xfId="0">
      <alignment vertical="center"/>
    </xf>
    <xf numFmtId="0" fontId="2" fillId="0" borderId="1" xfId="0" applyFont="1" applyBorder="1" applyAlignment="1">
      <alignment horizontal="center" vertical="center"/>
    </xf>
    <xf numFmtId="0" fontId="4" fillId="0" borderId="0" xfId="0" applyFont="1">
      <alignment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7" fontId="5" fillId="0" borderId="3" xfId="0" applyNumberFormat="1" applyFont="1" applyBorder="1" applyAlignment="1">
      <alignment horizontal="center" vertical="center" wrapText="1"/>
    </xf>
    <xf numFmtId="178" fontId="5"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0" xfId="0" applyFont="1">
      <alignment vertical="center"/>
    </xf>
    <xf numFmtId="0" fontId="7" fillId="2" borderId="0" xfId="0" applyFont="1" applyFill="1" applyAlignment="1">
      <alignment vertical="center" wrapText="1"/>
    </xf>
    <xf numFmtId="177" fontId="5" fillId="0" borderId="4" xfId="0" applyNumberFormat="1" applyFont="1" applyBorder="1" applyAlignment="1">
      <alignment horizontal="center" vertical="center" wrapText="1"/>
    </xf>
    <xf numFmtId="0" fontId="8"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lignment vertical="center" wrapText="1"/>
    </xf>
    <xf numFmtId="0" fontId="7" fillId="2" borderId="2" xfId="2" applyFont="1" applyFill="1" applyBorder="1" applyAlignment="1">
      <alignment horizontal="left" vertical="center" wrapText="1"/>
    </xf>
    <xf numFmtId="176" fontId="7" fillId="0" borderId="2" xfId="0" applyNumberFormat="1" applyFont="1" applyBorder="1" applyAlignment="1">
      <alignment horizontal="center" vertical="center"/>
    </xf>
    <xf numFmtId="177" fontId="7" fillId="0" borderId="2" xfId="0" applyNumberFormat="1" applyFont="1" applyBorder="1" applyAlignment="1">
      <alignment horizontal="center" vertical="center"/>
    </xf>
    <xf numFmtId="0" fontId="7" fillId="2" borderId="2" xfId="0" applyFont="1" applyFill="1" applyBorder="1" applyAlignment="1">
      <alignment vertical="center" wrapText="1"/>
    </xf>
    <xf numFmtId="179" fontId="7" fillId="0" borderId="2" xfId="0" applyNumberFormat="1" applyFont="1" applyBorder="1" applyAlignment="1">
      <alignment horizontal="right" vertical="center"/>
    </xf>
    <xf numFmtId="180" fontId="7" fillId="2" borderId="2" xfId="0" applyNumberFormat="1" applyFont="1" applyFill="1" applyBorder="1" applyAlignment="1">
      <alignment horizontal="right" vertical="center"/>
    </xf>
    <xf numFmtId="38" fontId="7" fillId="2" borderId="2" xfId="1" applyFont="1" applyFill="1" applyBorder="1" applyAlignment="1">
      <alignment horizontal="center" vertical="center" wrapText="1"/>
    </xf>
    <xf numFmtId="0" fontId="4" fillId="0" borderId="5" xfId="0" applyFont="1" applyBorder="1" applyAlignment="1">
      <alignment horizontal="left" vertical="center"/>
    </xf>
    <xf numFmtId="0" fontId="4" fillId="2" borderId="5" xfId="0" applyFont="1" applyFill="1" applyBorder="1" applyAlignment="1">
      <alignment horizontal="left" vertical="center"/>
    </xf>
    <xf numFmtId="0" fontId="4" fillId="2" borderId="5" xfId="0" applyFont="1" applyFill="1" applyBorder="1" applyAlignment="1">
      <alignment horizontal="center" vertical="center"/>
    </xf>
    <xf numFmtId="177" fontId="4" fillId="0" borderId="5" xfId="0" applyNumberFormat="1" applyFont="1" applyBorder="1" applyAlignment="1">
      <alignment horizontal="center" vertical="center"/>
    </xf>
    <xf numFmtId="0" fontId="0" fillId="2" borderId="5" xfId="0" applyFill="1" applyBorder="1" applyAlignment="1">
      <alignment horizontal="left" vertical="center"/>
    </xf>
    <xf numFmtId="0" fontId="4" fillId="2" borderId="5" xfId="0" applyFont="1" applyFill="1" applyBorder="1" applyAlignment="1">
      <alignment horizontal="right" vertical="center"/>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38" fontId="4" fillId="0" borderId="0" xfId="1" applyFont="1">
      <alignment vertical="center"/>
    </xf>
    <xf numFmtId="0" fontId="4" fillId="0" borderId="0" xfId="0" applyFont="1" applyAlignment="1">
      <alignment vertical="center" wrapText="1"/>
    </xf>
    <xf numFmtId="178" fontId="4" fillId="0" borderId="0" xfId="0" applyNumberFormat="1" applyFont="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lignment vertical="center"/>
    </xf>
    <xf numFmtId="177" fontId="4" fillId="0" borderId="0" xfId="0" applyNumberFormat="1" applyFont="1" applyAlignment="1">
      <alignment horizontal="center" vertical="center" wrapText="1"/>
    </xf>
    <xf numFmtId="0" fontId="0" fillId="2" borderId="0" xfId="0" applyFill="1" applyAlignment="1">
      <alignment vertical="center" wrapText="1"/>
    </xf>
    <xf numFmtId="0" fontId="4" fillId="2" borderId="0" xfId="0" applyFont="1" applyFill="1" applyAlignment="1">
      <alignment horizontal="right" vertical="center"/>
    </xf>
    <xf numFmtId="176" fontId="4" fillId="2" borderId="0" xfId="0" applyNumberFormat="1" applyFont="1" applyFill="1" applyAlignment="1">
      <alignment horizontal="center" vertical="center"/>
    </xf>
    <xf numFmtId="177" fontId="4" fillId="0" borderId="0" xfId="0" applyNumberFormat="1" applyFont="1" applyAlignment="1">
      <alignment horizontal="center" vertical="center"/>
    </xf>
    <xf numFmtId="0" fontId="0" fillId="2" borderId="0" xfId="0" applyFill="1">
      <alignment vertical="center"/>
    </xf>
    <xf numFmtId="38" fontId="4" fillId="2" borderId="0" xfId="1"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horizontal="right" vertical="center"/>
    </xf>
  </cellXfs>
  <cellStyles count="3">
    <cellStyle name="桁区切り" xfId="1" builtinId="6"/>
    <cellStyle name="標準" xfId="0" builtinId="0"/>
    <cellStyle name="標準_１６７調査票４案件best100（再検討）0914提出用" xfId="2" xr:uid="{6E37DBC3-4CEF-40FA-A6FF-93DED303A8C1}"/>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4955C-5E84-43D1-A9DF-45540E021141}">
  <dimension ref="A1:Z32"/>
  <sheetViews>
    <sheetView tabSelected="1" view="pageBreakPreview" zoomScale="50" zoomScaleNormal="60" zoomScaleSheetLayoutView="50" workbookViewId="0">
      <pane xSplit="1" ySplit="3" topLeftCell="C4" activePane="bottomRight" state="frozen"/>
      <selection pane="topRight"/>
      <selection pane="bottomLeft"/>
      <selection pane="bottomRight" activeCell="H2" sqref="H2:H3"/>
    </sheetView>
  </sheetViews>
  <sheetFormatPr defaultColWidth="9" defaultRowHeight="14" x14ac:dyDescent="0.2"/>
  <cols>
    <col min="1" max="1" width="7.453125" style="34" customWidth="1"/>
    <col min="2" max="2" width="40.6328125" style="30" customWidth="1"/>
    <col min="3" max="3" width="45.26953125" style="35" customWidth="1"/>
    <col min="4" max="4" width="21" style="40" bestFit="1" customWidth="1"/>
    <col min="5" max="5" width="38.36328125" style="30" customWidth="1"/>
    <col min="6" max="6" width="27.26953125" style="41" customWidth="1"/>
    <col min="7" max="7" width="38" style="30" customWidth="1"/>
    <col min="8" max="8" width="38.26953125" style="42" customWidth="1"/>
    <col min="9" max="11" width="15" style="43" customWidth="1"/>
    <col min="12" max="12" width="10" style="28" customWidth="1"/>
    <col min="13" max="13" width="13.453125" style="28" customWidth="1"/>
    <col min="14" max="14" width="14.7265625" style="28" customWidth="1"/>
    <col min="15" max="15" width="13.08984375" style="28" customWidth="1"/>
    <col min="16" max="16" width="14.90625" style="44" customWidth="1"/>
    <col min="17" max="17" width="3.453125" style="34" customWidth="1"/>
    <col min="18" max="18" width="35.90625" style="2" customWidth="1"/>
    <col min="19" max="20" width="24.6328125" style="32" customWidth="1"/>
    <col min="21" max="21" width="33.6328125" style="32" customWidth="1"/>
    <col min="22" max="22" width="8.6328125" style="2" customWidth="1"/>
    <col min="23" max="23" width="15.6328125" style="2" customWidth="1"/>
    <col min="24" max="24" width="18.6328125" style="32" customWidth="1"/>
    <col min="25" max="25" width="25.453125" style="2" customWidth="1"/>
    <col min="26" max="26" width="9.90625" style="45" customWidth="1"/>
    <col min="27" max="27" width="9" style="2" customWidth="1"/>
    <col min="28" max="16384" width="9" style="2"/>
  </cols>
  <sheetData>
    <row r="1" spans="1:26" ht="67.5" customHeight="1" x14ac:dyDescent="0.2">
      <c r="A1" s="1" t="s">
        <v>0</v>
      </c>
      <c r="B1" s="1"/>
      <c r="C1" s="1"/>
      <c r="D1" s="1"/>
      <c r="E1" s="1"/>
      <c r="F1" s="1"/>
      <c r="G1" s="1"/>
      <c r="H1" s="1"/>
      <c r="I1" s="1"/>
      <c r="J1" s="1"/>
      <c r="K1" s="1"/>
      <c r="L1" s="1"/>
      <c r="M1" s="1"/>
      <c r="N1" s="1"/>
      <c r="O1" s="1"/>
      <c r="P1" s="1"/>
      <c r="Q1" s="2"/>
      <c r="S1" s="2"/>
      <c r="T1" s="2"/>
      <c r="U1" s="2"/>
      <c r="X1" s="2"/>
      <c r="Z1" s="2"/>
    </row>
    <row r="2" spans="1:26" s="9" customFormat="1" ht="90" customHeight="1" x14ac:dyDescent="0.2">
      <c r="A2" s="3"/>
      <c r="B2" s="4" t="s">
        <v>1</v>
      </c>
      <c r="C2" s="4" t="s">
        <v>2</v>
      </c>
      <c r="D2" s="5" t="s">
        <v>3</v>
      </c>
      <c r="E2" s="4" t="s">
        <v>4</v>
      </c>
      <c r="F2" s="6" t="s">
        <v>5</v>
      </c>
      <c r="G2" s="4" t="s">
        <v>6</v>
      </c>
      <c r="H2" s="4" t="s">
        <v>7</v>
      </c>
      <c r="I2" s="7" t="s">
        <v>8</v>
      </c>
      <c r="J2" s="7" t="s">
        <v>9</v>
      </c>
      <c r="K2" s="4" t="s">
        <v>10</v>
      </c>
      <c r="L2" s="4" t="s">
        <v>11</v>
      </c>
      <c r="M2" s="4" t="s">
        <v>12</v>
      </c>
      <c r="N2" s="4"/>
      <c r="O2" s="4"/>
      <c r="P2" s="8" t="s">
        <v>13</v>
      </c>
      <c r="R2" s="10"/>
    </row>
    <row r="3" spans="1:26" s="9" customFormat="1" ht="38.25" customHeight="1" x14ac:dyDescent="0.2">
      <c r="A3" s="3"/>
      <c r="B3" s="4"/>
      <c r="C3" s="4"/>
      <c r="D3" s="5"/>
      <c r="E3" s="4"/>
      <c r="F3" s="11"/>
      <c r="G3" s="4"/>
      <c r="H3" s="4"/>
      <c r="I3" s="7"/>
      <c r="J3" s="7"/>
      <c r="K3" s="4"/>
      <c r="L3" s="4"/>
      <c r="M3" s="12" t="s">
        <v>14</v>
      </c>
      <c r="N3" s="12" t="s">
        <v>15</v>
      </c>
      <c r="O3" s="12" t="s">
        <v>16</v>
      </c>
      <c r="P3" s="8"/>
      <c r="R3" s="10"/>
    </row>
    <row r="4" spans="1:26" s="9" customFormat="1" ht="100" customHeight="1" x14ac:dyDescent="0.2">
      <c r="A4" s="13">
        <v>1</v>
      </c>
      <c r="B4" s="14" t="s">
        <v>17</v>
      </c>
      <c r="C4" s="15" t="s">
        <v>18</v>
      </c>
      <c r="D4" s="16">
        <v>45139</v>
      </c>
      <c r="E4" s="14" t="s">
        <v>19</v>
      </c>
      <c r="F4" s="17" t="s">
        <v>20</v>
      </c>
      <c r="G4" s="14" t="s">
        <v>21</v>
      </c>
      <c r="H4" s="18" t="s">
        <v>22</v>
      </c>
      <c r="I4" s="19">
        <v>14443660</v>
      </c>
      <c r="J4" s="19">
        <v>14443660</v>
      </c>
      <c r="K4" s="20">
        <f t="shared" ref="K4:K24" si="0">ROUNDDOWN(J4/I4,3)</f>
        <v>1</v>
      </c>
      <c r="L4" s="21" t="s">
        <v>23</v>
      </c>
      <c r="M4" s="21" t="s">
        <v>23</v>
      </c>
      <c r="N4" s="21" t="s">
        <v>23</v>
      </c>
      <c r="O4" s="21" t="s">
        <v>23</v>
      </c>
      <c r="P4" s="21" t="s">
        <v>24</v>
      </c>
      <c r="R4" s="10"/>
    </row>
    <row r="5" spans="1:26" s="9" customFormat="1" ht="100" customHeight="1" x14ac:dyDescent="0.2">
      <c r="A5" s="13">
        <v>2</v>
      </c>
      <c r="B5" s="14" t="s">
        <v>25</v>
      </c>
      <c r="C5" s="15" t="s">
        <v>18</v>
      </c>
      <c r="D5" s="16">
        <v>45139</v>
      </c>
      <c r="E5" s="14" t="s">
        <v>26</v>
      </c>
      <c r="F5" s="17" t="s">
        <v>27</v>
      </c>
      <c r="G5" s="14" t="s">
        <v>28</v>
      </c>
      <c r="H5" s="18" t="s">
        <v>29</v>
      </c>
      <c r="I5" s="19">
        <v>11698000</v>
      </c>
      <c r="J5" s="19">
        <v>10526403</v>
      </c>
      <c r="K5" s="20">
        <f t="shared" si="0"/>
        <v>0.89900000000000002</v>
      </c>
      <c r="L5" s="21" t="s">
        <v>23</v>
      </c>
      <c r="M5" s="21" t="s">
        <v>23</v>
      </c>
      <c r="N5" s="21" t="s">
        <v>23</v>
      </c>
      <c r="O5" s="21" t="s">
        <v>23</v>
      </c>
      <c r="P5" s="21" t="s">
        <v>24</v>
      </c>
      <c r="R5" s="10"/>
    </row>
    <row r="6" spans="1:26" s="9" customFormat="1" ht="181" customHeight="1" x14ac:dyDescent="0.2">
      <c r="A6" s="13">
        <v>3</v>
      </c>
      <c r="B6" s="14" t="s">
        <v>30</v>
      </c>
      <c r="C6" s="15" t="s">
        <v>18</v>
      </c>
      <c r="D6" s="16">
        <v>45140</v>
      </c>
      <c r="E6" s="14" t="s">
        <v>31</v>
      </c>
      <c r="F6" s="17" t="s">
        <v>32</v>
      </c>
      <c r="G6" s="14" t="s">
        <v>33</v>
      </c>
      <c r="H6" s="18" t="s">
        <v>34</v>
      </c>
      <c r="I6" s="19">
        <v>7794000</v>
      </c>
      <c r="J6" s="19">
        <v>7794000</v>
      </c>
      <c r="K6" s="20">
        <f t="shared" si="0"/>
        <v>1</v>
      </c>
      <c r="L6" s="21" t="s">
        <v>23</v>
      </c>
      <c r="M6" s="21" t="s">
        <v>23</v>
      </c>
      <c r="N6" s="21" t="s">
        <v>23</v>
      </c>
      <c r="O6" s="21" t="s">
        <v>23</v>
      </c>
      <c r="P6" s="21" t="s">
        <v>24</v>
      </c>
      <c r="R6" s="10"/>
    </row>
    <row r="7" spans="1:26" s="9" customFormat="1" ht="100" customHeight="1" x14ac:dyDescent="0.2">
      <c r="A7" s="13">
        <v>4</v>
      </c>
      <c r="B7" s="14" t="s">
        <v>35</v>
      </c>
      <c r="C7" s="15" t="s">
        <v>18</v>
      </c>
      <c r="D7" s="16">
        <v>45142</v>
      </c>
      <c r="E7" s="14" t="s">
        <v>36</v>
      </c>
      <c r="F7" s="17" t="s">
        <v>37</v>
      </c>
      <c r="G7" s="14" t="s">
        <v>38</v>
      </c>
      <c r="H7" s="18" t="s">
        <v>39</v>
      </c>
      <c r="I7" s="19">
        <v>9609000</v>
      </c>
      <c r="J7" s="19">
        <v>9517750</v>
      </c>
      <c r="K7" s="20">
        <f t="shared" si="0"/>
        <v>0.99</v>
      </c>
      <c r="L7" s="21" t="s">
        <v>23</v>
      </c>
      <c r="M7" s="21" t="s">
        <v>23</v>
      </c>
      <c r="N7" s="21" t="s">
        <v>23</v>
      </c>
      <c r="O7" s="21" t="s">
        <v>23</v>
      </c>
      <c r="P7" s="21" t="s">
        <v>24</v>
      </c>
      <c r="R7" s="10"/>
    </row>
    <row r="8" spans="1:26" s="9" customFormat="1" ht="100" customHeight="1" x14ac:dyDescent="0.2">
      <c r="A8" s="13">
        <v>5</v>
      </c>
      <c r="B8" s="14" t="s">
        <v>40</v>
      </c>
      <c r="C8" s="15" t="s">
        <v>18</v>
      </c>
      <c r="D8" s="16">
        <v>45146</v>
      </c>
      <c r="E8" s="14" t="s">
        <v>41</v>
      </c>
      <c r="F8" s="17" t="s">
        <v>42</v>
      </c>
      <c r="G8" s="14" t="s">
        <v>43</v>
      </c>
      <c r="H8" s="18" t="s">
        <v>44</v>
      </c>
      <c r="I8" s="19">
        <v>120158883</v>
      </c>
      <c r="J8" s="19">
        <v>118646000</v>
      </c>
      <c r="K8" s="20">
        <f t="shared" si="0"/>
        <v>0.98699999999999999</v>
      </c>
      <c r="L8" s="21" t="s">
        <v>23</v>
      </c>
      <c r="M8" s="21" t="s">
        <v>23</v>
      </c>
      <c r="N8" s="21" t="s">
        <v>23</v>
      </c>
      <c r="O8" s="21" t="s">
        <v>23</v>
      </c>
      <c r="P8" s="21" t="s">
        <v>24</v>
      </c>
      <c r="R8" s="10"/>
    </row>
    <row r="9" spans="1:26" s="9" customFormat="1" ht="100" customHeight="1" x14ac:dyDescent="0.2">
      <c r="A9" s="13">
        <v>6</v>
      </c>
      <c r="B9" s="14" t="s">
        <v>45</v>
      </c>
      <c r="C9" s="15" t="s">
        <v>18</v>
      </c>
      <c r="D9" s="16">
        <v>45147</v>
      </c>
      <c r="E9" s="14" t="s">
        <v>46</v>
      </c>
      <c r="F9" s="17" t="s">
        <v>47</v>
      </c>
      <c r="G9" s="14" t="s">
        <v>48</v>
      </c>
      <c r="H9" s="18" t="s">
        <v>49</v>
      </c>
      <c r="I9" s="19">
        <v>16909200</v>
      </c>
      <c r="J9" s="19">
        <v>16909200</v>
      </c>
      <c r="K9" s="20">
        <f t="shared" si="0"/>
        <v>1</v>
      </c>
      <c r="L9" s="21" t="s">
        <v>23</v>
      </c>
      <c r="M9" s="21" t="s">
        <v>23</v>
      </c>
      <c r="N9" s="21" t="s">
        <v>23</v>
      </c>
      <c r="O9" s="21" t="s">
        <v>23</v>
      </c>
      <c r="P9" s="21" t="s">
        <v>24</v>
      </c>
      <c r="R9" s="10"/>
    </row>
    <row r="10" spans="1:26" s="9" customFormat="1" ht="100" customHeight="1" x14ac:dyDescent="0.2">
      <c r="A10" s="13">
        <v>7</v>
      </c>
      <c r="B10" s="14" t="s">
        <v>50</v>
      </c>
      <c r="C10" s="15" t="s">
        <v>18</v>
      </c>
      <c r="D10" s="16">
        <v>45154</v>
      </c>
      <c r="E10" s="14" t="s">
        <v>51</v>
      </c>
      <c r="F10" s="17" t="s">
        <v>52</v>
      </c>
      <c r="G10" s="14" t="s">
        <v>53</v>
      </c>
      <c r="H10" s="18" t="s">
        <v>49</v>
      </c>
      <c r="I10" s="19">
        <v>27390000</v>
      </c>
      <c r="J10" s="19">
        <v>27390000</v>
      </c>
      <c r="K10" s="20">
        <f t="shared" si="0"/>
        <v>1</v>
      </c>
      <c r="L10" s="21" t="s">
        <v>23</v>
      </c>
      <c r="M10" s="21" t="s">
        <v>23</v>
      </c>
      <c r="N10" s="21" t="s">
        <v>23</v>
      </c>
      <c r="O10" s="21" t="s">
        <v>23</v>
      </c>
      <c r="P10" s="21" t="s">
        <v>24</v>
      </c>
      <c r="R10" s="10"/>
    </row>
    <row r="11" spans="1:26" s="9" customFormat="1" ht="190.5" customHeight="1" x14ac:dyDescent="0.2">
      <c r="A11" s="13">
        <v>8</v>
      </c>
      <c r="B11" s="14" t="s">
        <v>54</v>
      </c>
      <c r="C11" s="15" t="s">
        <v>18</v>
      </c>
      <c r="D11" s="16">
        <v>45154</v>
      </c>
      <c r="E11" s="14" t="s">
        <v>55</v>
      </c>
      <c r="F11" s="17" t="s">
        <v>56</v>
      </c>
      <c r="G11" s="14" t="s">
        <v>57</v>
      </c>
      <c r="H11" s="18" t="s">
        <v>58</v>
      </c>
      <c r="I11" s="19">
        <v>1624370</v>
      </c>
      <c r="J11" s="19">
        <v>1624370</v>
      </c>
      <c r="K11" s="20">
        <f t="shared" si="0"/>
        <v>1</v>
      </c>
      <c r="L11" s="21" t="s">
        <v>23</v>
      </c>
      <c r="M11" s="21" t="s">
        <v>23</v>
      </c>
      <c r="N11" s="21" t="s">
        <v>23</v>
      </c>
      <c r="O11" s="21" t="s">
        <v>23</v>
      </c>
      <c r="P11" s="21" t="s">
        <v>59</v>
      </c>
      <c r="R11" s="10"/>
    </row>
    <row r="12" spans="1:26" s="9" customFormat="1" ht="100" customHeight="1" x14ac:dyDescent="0.2">
      <c r="A12" s="13">
        <v>9</v>
      </c>
      <c r="B12" s="14" t="s">
        <v>60</v>
      </c>
      <c r="C12" s="15" t="s">
        <v>18</v>
      </c>
      <c r="D12" s="16">
        <v>45155</v>
      </c>
      <c r="E12" s="14" t="s">
        <v>61</v>
      </c>
      <c r="F12" s="17" t="s">
        <v>62</v>
      </c>
      <c r="G12" s="14" t="s">
        <v>63</v>
      </c>
      <c r="H12" s="18" t="s">
        <v>58</v>
      </c>
      <c r="I12" s="19">
        <v>3169600</v>
      </c>
      <c r="J12" s="19">
        <v>3169600</v>
      </c>
      <c r="K12" s="20">
        <f t="shared" si="0"/>
        <v>1</v>
      </c>
      <c r="L12" s="21" t="s">
        <v>23</v>
      </c>
      <c r="M12" s="21" t="s">
        <v>23</v>
      </c>
      <c r="N12" s="21" t="s">
        <v>23</v>
      </c>
      <c r="O12" s="21" t="s">
        <v>23</v>
      </c>
      <c r="P12" s="21" t="s">
        <v>24</v>
      </c>
      <c r="R12" s="10"/>
    </row>
    <row r="13" spans="1:26" s="9" customFormat="1" ht="183.65" customHeight="1" x14ac:dyDescent="0.2">
      <c r="A13" s="13">
        <v>10</v>
      </c>
      <c r="B13" s="14" t="s">
        <v>64</v>
      </c>
      <c r="C13" s="15" t="s">
        <v>18</v>
      </c>
      <c r="D13" s="16">
        <v>45156</v>
      </c>
      <c r="E13" s="14" t="s">
        <v>31</v>
      </c>
      <c r="F13" s="17" t="s">
        <v>32</v>
      </c>
      <c r="G13" s="14" t="s">
        <v>33</v>
      </c>
      <c r="H13" s="18" t="s">
        <v>34</v>
      </c>
      <c r="I13" s="19">
        <v>4017000</v>
      </c>
      <c r="J13" s="19">
        <v>4017000</v>
      </c>
      <c r="K13" s="20">
        <f t="shared" si="0"/>
        <v>1</v>
      </c>
      <c r="L13" s="21" t="s">
        <v>23</v>
      </c>
      <c r="M13" s="21" t="s">
        <v>23</v>
      </c>
      <c r="N13" s="21" t="s">
        <v>23</v>
      </c>
      <c r="O13" s="21" t="s">
        <v>23</v>
      </c>
      <c r="P13" s="21" t="s">
        <v>24</v>
      </c>
      <c r="R13" s="10"/>
    </row>
    <row r="14" spans="1:26" s="9" customFormat="1" ht="100" customHeight="1" x14ac:dyDescent="0.2">
      <c r="A14" s="13">
        <v>11</v>
      </c>
      <c r="B14" s="14" t="s">
        <v>65</v>
      </c>
      <c r="C14" s="15" t="s">
        <v>18</v>
      </c>
      <c r="D14" s="16">
        <v>45159</v>
      </c>
      <c r="E14" s="14" t="s">
        <v>51</v>
      </c>
      <c r="F14" s="17" t="s">
        <v>52</v>
      </c>
      <c r="G14" s="14" t="s">
        <v>53</v>
      </c>
      <c r="H14" s="18" t="s">
        <v>49</v>
      </c>
      <c r="I14" s="19">
        <v>5727700</v>
      </c>
      <c r="J14" s="19">
        <v>5727700</v>
      </c>
      <c r="K14" s="20">
        <f t="shared" si="0"/>
        <v>1</v>
      </c>
      <c r="L14" s="21" t="s">
        <v>23</v>
      </c>
      <c r="M14" s="21" t="s">
        <v>23</v>
      </c>
      <c r="N14" s="21" t="s">
        <v>23</v>
      </c>
      <c r="O14" s="21" t="s">
        <v>23</v>
      </c>
      <c r="P14" s="21" t="s">
        <v>24</v>
      </c>
      <c r="R14" s="10"/>
    </row>
    <row r="15" spans="1:26" s="9" customFormat="1" ht="187" customHeight="1" x14ac:dyDescent="0.2">
      <c r="A15" s="13">
        <v>12</v>
      </c>
      <c r="B15" s="14" t="s">
        <v>66</v>
      </c>
      <c r="C15" s="15" t="s">
        <v>18</v>
      </c>
      <c r="D15" s="16">
        <v>45159</v>
      </c>
      <c r="E15" s="14" t="s">
        <v>31</v>
      </c>
      <c r="F15" s="17" t="s">
        <v>32</v>
      </c>
      <c r="G15" s="14" t="s">
        <v>33</v>
      </c>
      <c r="H15" s="18" t="s">
        <v>34</v>
      </c>
      <c r="I15" s="19">
        <v>3369750</v>
      </c>
      <c r="J15" s="19">
        <v>3369750</v>
      </c>
      <c r="K15" s="20">
        <f t="shared" si="0"/>
        <v>1</v>
      </c>
      <c r="L15" s="21" t="s">
        <v>23</v>
      </c>
      <c r="M15" s="21" t="s">
        <v>23</v>
      </c>
      <c r="N15" s="21" t="s">
        <v>23</v>
      </c>
      <c r="O15" s="21" t="s">
        <v>23</v>
      </c>
      <c r="P15" s="21" t="s">
        <v>24</v>
      </c>
      <c r="R15" s="10"/>
    </row>
    <row r="16" spans="1:26" s="9" customFormat="1" ht="100" customHeight="1" x14ac:dyDescent="0.2">
      <c r="A16" s="13">
        <v>13</v>
      </c>
      <c r="B16" s="14" t="s">
        <v>67</v>
      </c>
      <c r="C16" s="15" t="s">
        <v>18</v>
      </c>
      <c r="D16" s="16">
        <v>45160</v>
      </c>
      <c r="E16" s="14" t="s">
        <v>68</v>
      </c>
      <c r="F16" s="17" t="s">
        <v>69</v>
      </c>
      <c r="G16" s="14" t="s">
        <v>70</v>
      </c>
      <c r="H16" s="18" t="s">
        <v>71</v>
      </c>
      <c r="I16" s="19">
        <v>25345760</v>
      </c>
      <c r="J16" s="19">
        <v>25345760</v>
      </c>
      <c r="K16" s="20">
        <f t="shared" si="0"/>
        <v>1</v>
      </c>
      <c r="L16" s="21" t="s">
        <v>23</v>
      </c>
      <c r="M16" s="21" t="s">
        <v>23</v>
      </c>
      <c r="N16" s="21" t="s">
        <v>23</v>
      </c>
      <c r="O16" s="21" t="s">
        <v>23</v>
      </c>
      <c r="P16" s="21" t="s">
        <v>24</v>
      </c>
      <c r="R16" s="10"/>
    </row>
    <row r="17" spans="1:26" s="9" customFormat="1" ht="100" customHeight="1" x14ac:dyDescent="0.2">
      <c r="A17" s="13">
        <v>14</v>
      </c>
      <c r="B17" s="14" t="s">
        <v>72</v>
      </c>
      <c r="C17" s="15" t="s">
        <v>18</v>
      </c>
      <c r="D17" s="16">
        <v>45160</v>
      </c>
      <c r="E17" s="14" t="s">
        <v>46</v>
      </c>
      <c r="F17" s="17" t="s">
        <v>47</v>
      </c>
      <c r="G17" s="14" t="s">
        <v>48</v>
      </c>
      <c r="H17" s="18" t="s">
        <v>73</v>
      </c>
      <c r="I17" s="19">
        <v>20767560</v>
      </c>
      <c r="J17" s="19">
        <v>20767560</v>
      </c>
      <c r="K17" s="20">
        <f t="shared" si="0"/>
        <v>1</v>
      </c>
      <c r="L17" s="21" t="s">
        <v>23</v>
      </c>
      <c r="M17" s="21" t="s">
        <v>23</v>
      </c>
      <c r="N17" s="21" t="s">
        <v>23</v>
      </c>
      <c r="O17" s="21" t="s">
        <v>23</v>
      </c>
      <c r="P17" s="21" t="s">
        <v>24</v>
      </c>
      <c r="R17" s="10"/>
    </row>
    <row r="18" spans="1:26" s="9" customFormat="1" ht="100" customHeight="1" x14ac:dyDescent="0.2">
      <c r="A18" s="13">
        <v>15</v>
      </c>
      <c r="B18" s="14" t="s">
        <v>74</v>
      </c>
      <c r="C18" s="15" t="s">
        <v>18</v>
      </c>
      <c r="D18" s="16">
        <v>45160</v>
      </c>
      <c r="E18" s="14" t="s">
        <v>75</v>
      </c>
      <c r="F18" s="17" t="s">
        <v>76</v>
      </c>
      <c r="G18" s="14" t="s">
        <v>77</v>
      </c>
      <c r="H18" s="18" t="s">
        <v>58</v>
      </c>
      <c r="I18" s="19">
        <v>2493700</v>
      </c>
      <c r="J18" s="19">
        <v>2493700</v>
      </c>
      <c r="K18" s="20">
        <f t="shared" si="0"/>
        <v>1</v>
      </c>
      <c r="L18" s="21" t="s">
        <v>23</v>
      </c>
      <c r="M18" s="21" t="s">
        <v>23</v>
      </c>
      <c r="N18" s="21" t="s">
        <v>23</v>
      </c>
      <c r="O18" s="21" t="s">
        <v>23</v>
      </c>
      <c r="P18" s="21" t="s">
        <v>24</v>
      </c>
      <c r="R18" s="10"/>
    </row>
    <row r="19" spans="1:26" s="9" customFormat="1" ht="100" customHeight="1" x14ac:dyDescent="0.2">
      <c r="A19" s="13">
        <v>16</v>
      </c>
      <c r="B19" s="14" t="s">
        <v>78</v>
      </c>
      <c r="C19" s="15" t="s">
        <v>18</v>
      </c>
      <c r="D19" s="16">
        <v>45161</v>
      </c>
      <c r="E19" s="14" t="s">
        <v>79</v>
      </c>
      <c r="F19" s="17" t="s">
        <v>80</v>
      </c>
      <c r="G19" s="14" t="s">
        <v>81</v>
      </c>
      <c r="H19" s="18" t="s">
        <v>49</v>
      </c>
      <c r="I19" s="19">
        <v>135293730</v>
      </c>
      <c r="J19" s="19">
        <v>135293730</v>
      </c>
      <c r="K19" s="20">
        <f t="shared" si="0"/>
        <v>1</v>
      </c>
      <c r="L19" s="21" t="s">
        <v>23</v>
      </c>
      <c r="M19" s="21" t="s">
        <v>23</v>
      </c>
      <c r="N19" s="21" t="s">
        <v>23</v>
      </c>
      <c r="O19" s="21" t="s">
        <v>23</v>
      </c>
      <c r="P19" s="21" t="s">
        <v>24</v>
      </c>
      <c r="R19" s="10"/>
    </row>
    <row r="20" spans="1:26" s="9" customFormat="1" ht="100" customHeight="1" x14ac:dyDescent="0.2">
      <c r="A20" s="13">
        <v>17</v>
      </c>
      <c r="B20" s="14" t="s">
        <v>82</v>
      </c>
      <c r="C20" s="15" t="s">
        <v>18</v>
      </c>
      <c r="D20" s="16">
        <v>45162</v>
      </c>
      <c r="E20" s="14" t="s">
        <v>83</v>
      </c>
      <c r="F20" s="17" t="s">
        <v>84</v>
      </c>
      <c r="G20" s="14" t="s">
        <v>85</v>
      </c>
      <c r="H20" s="18" t="s">
        <v>29</v>
      </c>
      <c r="I20" s="19">
        <v>3609000</v>
      </c>
      <c r="J20" s="19">
        <v>3608836</v>
      </c>
      <c r="K20" s="20">
        <f t="shared" si="0"/>
        <v>0.999</v>
      </c>
      <c r="L20" s="21" t="s">
        <v>23</v>
      </c>
      <c r="M20" s="21" t="s">
        <v>23</v>
      </c>
      <c r="N20" s="21" t="s">
        <v>23</v>
      </c>
      <c r="O20" s="21" t="s">
        <v>23</v>
      </c>
      <c r="P20" s="21" t="s">
        <v>24</v>
      </c>
      <c r="R20" s="10"/>
    </row>
    <row r="21" spans="1:26" s="9" customFormat="1" ht="187" customHeight="1" x14ac:dyDescent="0.2">
      <c r="A21" s="13">
        <v>18</v>
      </c>
      <c r="B21" s="14" t="s">
        <v>86</v>
      </c>
      <c r="C21" s="15" t="s">
        <v>18</v>
      </c>
      <c r="D21" s="16">
        <v>45162</v>
      </c>
      <c r="E21" s="14" t="s">
        <v>31</v>
      </c>
      <c r="F21" s="17" t="s">
        <v>32</v>
      </c>
      <c r="G21" s="14" t="s">
        <v>33</v>
      </c>
      <c r="H21" s="18" t="s">
        <v>34</v>
      </c>
      <c r="I21" s="19">
        <v>3448000</v>
      </c>
      <c r="J21" s="19">
        <v>3448000</v>
      </c>
      <c r="K21" s="20">
        <f t="shared" si="0"/>
        <v>1</v>
      </c>
      <c r="L21" s="21" t="s">
        <v>23</v>
      </c>
      <c r="M21" s="21" t="s">
        <v>23</v>
      </c>
      <c r="N21" s="21" t="s">
        <v>23</v>
      </c>
      <c r="O21" s="21" t="s">
        <v>23</v>
      </c>
      <c r="P21" s="21" t="s">
        <v>24</v>
      </c>
      <c r="R21" s="10"/>
    </row>
    <row r="22" spans="1:26" s="9" customFormat="1" ht="100" customHeight="1" x14ac:dyDescent="0.2">
      <c r="A22" s="13">
        <v>19</v>
      </c>
      <c r="B22" s="14" t="s">
        <v>87</v>
      </c>
      <c r="C22" s="15" t="s">
        <v>18</v>
      </c>
      <c r="D22" s="16">
        <v>45166</v>
      </c>
      <c r="E22" s="14" t="s">
        <v>88</v>
      </c>
      <c r="F22" s="17" t="s">
        <v>89</v>
      </c>
      <c r="G22" s="14" t="s">
        <v>90</v>
      </c>
      <c r="H22" s="18" t="s">
        <v>49</v>
      </c>
      <c r="I22" s="19">
        <v>1200000</v>
      </c>
      <c r="J22" s="19">
        <v>1200000</v>
      </c>
      <c r="K22" s="20">
        <f t="shared" si="0"/>
        <v>1</v>
      </c>
      <c r="L22" s="21" t="s">
        <v>23</v>
      </c>
      <c r="M22" s="21" t="s">
        <v>23</v>
      </c>
      <c r="N22" s="21" t="s">
        <v>23</v>
      </c>
      <c r="O22" s="21" t="s">
        <v>23</v>
      </c>
      <c r="P22" s="21" t="s">
        <v>24</v>
      </c>
      <c r="R22" s="10"/>
    </row>
    <row r="23" spans="1:26" s="9" customFormat="1" ht="100" customHeight="1" x14ac:dyDescent="0.2">
      <c r="A23" s="13">
        <v>20</v>
      </c>
      <c r="B23" s="14" t="s">
        <v>91</v>
      </c>
      <c r="C23" s="15" t="s">
        <v>18</v>
      </c>
      <c r="D23" s="16">
        <v>45168</v>
      </c>
      <c r="E23" s="14" t="s">
        <v>92</v>
      </c>
      <c r="F23" s="17" t="s">
        <v>93</v>
      </c>
      <c r="G23" s="14" t="s">
        <v>94</v>
      </c>
      <c r="H23" s="18" t="s">
        <v>39</v>
      </c>
      <c r="I23" s="19">
        <v>3300000</v>
      </c>
      <c r="J23" s="19">
        <v>3300000</v>
      </c>
      <c r="K23" s="20">
        <f t="shared" si="0"/>
        <v>1</v>
      </c>
      <c r="L23" s="21" t="s">
        <v>23</v>
      </c>
      <c r="M23" s="21" t="s">
        <v>23</v>
      </c>
      <c r="N23" s="21" t="s">
        <v>23</v>
      </c>
      <c r="O23" s="21" t="s">
        <v>23</v>
      </c>
      <c r="P23" s="21" t="s">
        <v>24</v>
      </c>
      <c r="R23" s="10"/>
    </row>
    <row r="24" spans="1:26" s="9" customFormat="1" ht="100" customHeight="1" x14ac:dyDescent="0.2">
      <c r="A24" s="13">
        <v>21</v>
      </c>
      <c r="B24" s="14" t="s">
        <v>95</v>
      </c>
      <c r="C24" s="15" t="s">
        <v>18</v>
      </c>
      <c r="D24" s="16">
        <v>45169</v>
      </c>
      <c r="E24" s="14" t="s">
        <v>61</v>
      </c>
      <c r="F24" s="17" t="s">
        <v>62</v>
      </c>
      <c r="G24" s="14" t="s">
        <v>63</v>
      </c>
      <c r="H24" s="18" t="s">
        <v>29</v>
      </c>
      <c r="I24" s="19">
        <v>2610000</v>
      </c>
      <c r="J24" s="19">
        <v>2369400</v>
      </c>
      <c r="K24" s="20">
        <f t="shared" si="0"/>
        <v>0.90700000000000003</v>
      </c>
      <c r="L24" s="21" t="s">
        <v>23</v>
      </c>
      <c r="M24" s="21" t="s">
        <v>23</v>
      </c>
      <c r="N24" s="21" t="s">
        <v>23</v>
      </c>
      <c r="O24" s="21" t="s">
        <v>23</v>
      </c>
      <c r="P24" s="21" t="s">
        <v>24</v>
      </c>
      <c r="R24" s="10"/>
    </row>
    <row r="25" spans="1:26" ht="30" customHeight="1" x14ac:dyDescent="0.2">
      <c r="A25" s="22" t="s">
        <v>96</v>
      </c>
      <c r="B25" s="23"/>
      <c r="C25" s="23"/>
      <c r="D25" s="24"/>
      <c r="E25" s="23"/>
      <c r="F25" s="25"/>
      <c r="G25" s="23"/>
      <c r="H25" s="26"/>
      <c r="I25" s="27"/>
      <c r="J25" s="27"/>
      <c r="K25" s="27"/>
      <c r="L25" s="23"/>
      <c r="M25" s="23"/>
      <c r="O25" s="29"/>
      <c r="P25" s="30"/>
      <c r="Q25" s="31"/>
      <c r="U25" s="33"/>
      <c r="X25" s="2"/>
      <c r="Z25" s="2"/>
    </row>
    <row r="26" spans="1:26" ht="14.25" customHeight="1" x14ac:dyDescent="0.2">
      <c r="B26" s="35"/>
      <c r="C26" s="36"/>
      <c r="D26" s="28"/>
      <c r="F26" s="37"/>
      <c r="H26" s="38"/>
      <c r="I26" s="39"/>
      <c r="J26" s="39"/>
      <c r="K26" s="39"/>
      <c r="L26" s="36"/>
      <c r="M26" s="36"/>
      <c r="N26" s="36"/>
      <c r="O26" s="36"/>
      <c r="P26" s="36"/>
      <c r="Q26" s="2"/>
      <c r="S26" s="2"/>
      <c r="T26" s="2"/>
      <c r="U26" s="2"/>
      <c r="X26" s="2"/>
      <c r="Z26" s="2"/>
    </row>
    <row r="27" spans="1:26" ht="14.25" customHeight="1" x14ac:dyDescent="0.2">
      <c r="B27" s="35"/>
      <c r="C27" s="36"/>
      <c r="D27" s="28"/>
      <c r="F27" s="37"/>
      <c r="H27" s="38"/>
      <c r="I27" s="39"/>
      <c r="J27" s="39"/>
      <c r="K27" s="39"/>
      <c r="L27" s="36"/>
      <c r="M27" s="36"/>
      <c r="N27" s="36"/>
      <c r="O27" s="36"/>
      <c r="P27" s="36"/>
      <c r="Q27" s="2"/>
      <c r="S27" s="2"/>
      <c r="T27" s="2"/>
      <c r="U27" s="2"/>
      <c r="X27" s="2"/>
      <c r="Z27" s="2"/>
    </row>
    <row r="28" spans="1:26" x14ac:dyDescent="0.2">
      <c r="B28" s="35"/>
      <c r="C28" s="36"/>
      <c r="D28" s="28"/>
      <c r="F28" s="37"/>
      <c r="H28" s="38"/>
      <c r="I28" s="39"/>
      <c r="J28" s="39"/>
      <c r="K28" s="39"/>
      <c r="L28" s="36"/>
      <c r="M28" s="36"/>
      <c r="N28" s="36"/>
      <c r="O28" s="36"/>
      <c r="P28" s="36"/>
      <c r="Q28" s="2"/>
      <c r="S28" s="2"/>
      <c r="T28" s="2"/>
      <c r="U28" s="2"/>
      <c r="X28" s="2"/>
      <c r="Z28" s="2"/>
    </row>
    <row r="29" spans="1:26" x14ac:dyDescent="0.2">
      <c r="B29" s="35"/>
      <c r="C29" s="36"/>
      <c r="D29" s="28"/>
      <c r="F29" s="37"/>
      <c r="H29" s="38"/>
      <c r="I29" s="39"/>
      <c r="J29" s="39"/>
      <c r="K29" s="39"/>
      <c r="L29" s="36"/>
      <c r="M29" s="36"/>
      <c r="N29" s="36"/>
      <c r="O29" s="36"/>
      <c r="P29" s="36"/>
      <c r="Q29" s="2"/>
      <c r="S29" s="2"/>
      <c r="T29" s="2"/>
      <c r="U29" s="2"/>
      <c r="X29" s="2"/>
      <c r="Z29" s="2"/>
    </row>
    <row r="30" spans="1:26" x14ac:dyDescent="0.2">
      <c r="B30" s="30" t="s">
        <v>97</v>
      </c>
      <c r="C30" s="36"/>
      <c r="D30" s="28"/>
      <c r="F30" s="37"/>
      <c r="H30" s="38"/>
      <c r="I30" s="39"/>
      <c r="J30" s="39"/>
      <c r="K30" s="39"/>
      <c r="L30" s="36"/>
      <c r="M30" s="36"/>
      <c r="N30" s="36"/>
      <c r="O30" s="36"/>
      <c r="P30" s="36"/>
      <c r="Q30" s="2"/>
      <c r="S30" s="2"/>
      <c r="T30" s="2"/>
      <c r="U30" s="2"/>
      <c r="X30" s="2"/>
      <c r="Z30" s="2"/>
    </row>
    <row r="31" spans="1:26" x14ac:dyDescent="0.2">
      <c r="B31" s="35"/>
      <c r="C31" s="36"/>
      <c r="D31" s="28"/>
      <c r="F31" s="37"/>
      <c r="H31" s="38"/>
      <c r="I31" s="39"/>
      <c r="J31" s="39"/>
      <c r="K31" s="39"/>
      <c r="L31" s="36"/>
      <c r="M31" s="36"/>
      <c r="N31" s="36"/>
      <c r="O31" s="36"/>
      <c r="P31" s="36"/>
      <c r="Q31" s="2"/>
      <c r="S31" s="2"/>
      <c r="T31" s="2"/>
      <c r="U31" s="2"/>
      <c r="X31" s="2"/>
      <c r="Z31" s="2"/>
    </row>
    <row r="32" spans="1:26" x14ac:dyDescent="0.2">
      <c r="B32" s="35"/>
      <c r="C32" s="36"/>
      <c r="D32" s="28"/>
      <c r="F32" s="37"/>
      <c r="H32" s="38"/>
      <c r="I32" s="39"/>
      <c r="J32" s="39"/>
      <c r="K32" s="39"/>
      <c r="L32" s="36"/>
      <c r="M32" s="36"/>
      <c r="N32" s="36"/>
      <c r="O32" s="36"/>
      <c r="P32" s="36"/>
      <c r="Q32" s="2"/>
      <c r="S32" s="2"/>
      <c r="T32" s="2"/>
      <c r="U32" s="2"/>
      <c r="X32" s="2"/>
      <c r="Z32" s="2"/>
    </row>
  </sheetData>
  <mergeCells count="15">
    <mergeCell ref="J2:J3"/>
    <mergeCell ref="K2:K3"/>
    <mergeCell ref="L2:L3"/>
    <mergeCell ref="M2:O2"/>
    <mergeCell ref="P2:P3"/>
    <mergeCell ref="A1:P1"/>
    <mergeCell ref="A2:A3"/>
    <mergeCell ref="B2:B3"/>
    <mergeCell ref="C2:C3"/>
    <mergeCell ref="D2:D3"/>
    <mergeCell ref="E2:E3"/>
    <mergeCell ref="F2:F3"/>
    <mergeCell ref="G2:G3"/>
    <mergeCell ref="H2:H3"/>
    <mergeCell ref="I2:I3"/>
  </mergeCells>
  <phoneticPr fontId="3"/>
  <conditionalFormatting sqref="K4:K24">
    <cfRule type="expression" dxfId="11" priority="7" stopIfTrue="1">
      <formula>$AF4=1</formula>
    </cfRule>
    <cfRule type="expression" dxfId="10" priority="8" stopIfTrue="1">
      <formula>#REF!="随意（単価）"</formula>
    </cfRule>
    <cfRule type="expression" dxfId="9" priority="9" stopIfTrue="1">
      <formula>#REF!="秘"</formula>
    </cfRule>
  </conditionalFormatting>
  <conditionalFormatting sqref="K4:K24">
    <cfRule type="expression" dxfId="8" priority="4" stopIfTrue="1">
      <formula>$AE4=1</formula>
    </cfRule>
    <cfRule type="expression" dxfId="7" priority="5" stopIfTrue="1">
      <formula>#REF!="随意（単価）"</formula>
    </cfRule>
    <cfRule type="expression" dxfId="6" priority="6" stopIfTrue="1">
      <formula>#REF!="秘"</formula>
    </cfRule>
  </conditionalFormatting>
  <conditionalFormatting sqref="K4:K24">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24">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88" right="0.23622047244094488" top="0.74803149606299213" bottom="0.74803149606299213" header="0.31496062992125984" footer="0.31496062992125984"/>
  <pageSetup paperSize="9" scale="37"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2023-09-29T07:17:01Z</dcterms:created>
  <dcterms:modified xsi:type="dcterms:W3CDTF">2023-09-29T07:17:07Z</dcterms:modified>
</cp:coreProperties>
</file>