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3E48A7E9-814E-4052-B396-7786116A5EF4}" xr6:coauthVersionLast="47" xr6:coauthVersionMax="47" xr10:uidLastSave="{00000000-0000-0000-0000-000000000000}"/>
  <bookViews>
    <workbookView xWindow="-110" yWindow="-110" windowWidth="19420" windowHeight="11620" xr2:uid="{9CA73558-8D01-45F6-8510-747E1DD00612}"/>
  </bookViews>
  <sheets>
    <sheet name="随契（物品役務等）" sheetId="1" r:id="rId1"/>
  </sheets>
  <definedNames>
    <definedName name="_xlnm.Print_Area" localSheetId="0">'随契（物品役務等）'!$A$1:$P$25</definedName>
    <definedName name="_xlnm.Print_Titles" localSheetId="0">'随契（物品役務等）'!$2:$3</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4" i="1" l="1"/>
  <c r="K23" i="1"/>
  <c r="K22" i="1"/>
  <c r="K21" i="1"/>
  <c r="K20" i="1"/>
  <c r="K19" i="1"/>
  <c r="K18" i="1"/>
  <c r="K17" i="1"/>
  <c r="K16" i="1"/>
  <c r="K15" i="1"/>
  <c r="K14" i="1"/>
  <c r="K13" i="1"/>
  <c r="K12" i="1"/>
  <c r="K11" i="1"/>
  <c r="K10" i="1"/>
  <c r="K9" i="1"/>
  <c r="K8" i="1"/>
  <c r="K7" i="1"/>
  <c r="K6" i="1"/>
  <c r="K5" i="1"/>
  <c r="K4" i="1"/>
</calcChain>
</file>

<file path=xl/sharedStrings.xml><?xml version="1.0" encoding="utf-8"?>
<sst xmlns="http://schemas.openxmlformats.org/spreadsheetml/2006/main" count="250" uniqueCount="98">
  <si>
    <t>公共調達の適正化について（平成18年8月25日付財計第2017号）に基づく随意契約に係る情報の公表（物品・役務等）及び公益法人に対する支出の公表・点検の方針について（平成24年6月1日行政改革実行本部決定）に基づく情報の公開</t>
  </si>
  <si>
    <t>物品役務等の名称及び数量</t>
    <rPh sb="0" eb="2">
      <t>ブッピン</t>
    </rPh>
    <rPh sb="2" eb="4">
      <t>エキム</t>
    </rPh>
    <rPh sb="4" eb="5">
      <t>トウ</t>
    </rPh>
    <rPh sb="6" eb="8">
      <t>メイショウ</t>
    </rPh>
    <rPh sb="8" eb="9">
      <t>オヨ</t>
    </rPh>
    <rPh sb="10" eb="12">
      <t>スウリョウ</t>
    </rPh>
    <phoneticPr fontId="6"/>
  </si>
  <si>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</si>
  <si>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</si>
  <si>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契約の相手方の名称</t>
    <rPh sb="0" eb="2">
      <t>ケイヤク</t>
    </rPh>
    <rPh sb="3" eb="6">
      <t>アイテガタ</t>
    </rPh>
    <rPh sb="7" eb="9">
      <t>メイショウ</t>
    </rPh>
    <phoneticPr fontId="6"/>
  </si>
  <si>
    <t>法人番号</t>
    <rPh sb="0" eb="2">
      <t>ホウジン</t>
    </rPh>
    <rPh sb="2" eb="4">
      <t>バンゴウ</t>
    </rPh>
    <phoneticPr fontId="6"/>
  </si>
  <si>
    <t>契約の相手方の住所</t>
    <rPh sb="0" eb="2">
      <t>ケイヤク</t>
    </rPh>
    <rPh sb="3" eb="6">
      <t>アイテガタ</t>
    </rPh>
    <rPh sb="7" eb="9">
      <t>ジュウショ</t>
    </rPh>
    <phoneticPr fontId="6"/>
  </si>
  <si>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</si>
  <si>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</si>
  <si>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</si>
  <si>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</si>
  <si>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再就職の役員の数</t>
    <rPh sb="0" eb="3">
      <t>サイシュウショク</t>
    </rPh>
    <rPh sb="4" eb="6">
      <t>ヤクイン</t>
    </rPh>
    <rPh sb="7" eb="8">
      <t>カズ</t>
    </rPh>
    <phoneticPr fontId="6"/>
  </si>
  <si>
    <t>公益法人の場合</t>
    <rPh sb="0" eb="2">
      <t>コウエキ</t>
    </rPh>
    <rPh sb="2" eb="4">
      <t>ホウジン</t>
    </rPh>
    <rPh sb="5" eb="7">
      <t>バアイ</t>
    </rPh>
    <phoneticPr fontId="6"/>
  </si>
  <si>
    <t>備　　考</t>
    <rPh sb="0" eb="1">
      <t>ソナエ</t>
    </rPh>
    <rPh sb="3" eb="4">
      <t>コウ</t>
    </rPh>
    <phoneticPr fontId="6"/>
  </si>
  <si>
    <t>公益法人の区分</t>
    <rPh sb="0" eb="2">
      <t>コウエキ</t>
    </rPh>
    <rPh sb="2" eb="4">
      <t>ホウジン</t>
    </rPh>
    <rPh sb="5" eb="7">
      <t>クブン</t>
    </rPh>
    <phoneticPr fontId="6"/>
  </si>
  <si>
    <t>国所管，都道府県所管の区分</t>
    <rPh sb="0" eb="1">
      <t>クニ</t>
    </rPh>
    <rPh sb="1" eb="3">
      <t>ショカン</t>
    </rPh>
    <rPh sb="4" eb="8">
      <t>トドウフケン</t>
    </rPh>
    <rPh sb="8" eb="10">
      <t>ショカン</t>
    </rPh>
    <rPh sb="11" eb="13">
      <t>クブン</t>
    </rPh>
    <phoneticPr fontId="6"/>
  </si>
  <si>
    <t>応札・応募者数</t>
    <rPh sb="0" eb="2">
      <t>オウサツ</t>
    </rPh>
    <rPh sb="3" eb="7">
      <t>オウボシャスウ</t>
    </rPh>
    <phoneticPr fontId="6"/>
  </si>
  <si>
    <t>「査証業務支援システム（領事業務情報システム端末のWindows10アップデートに係る動作検証対応）」業務委嘱</t>
    <rPh sb="51" eb="53">
      <t>ギョウム</t>
    </rPh>
    <rPh sb="53" eb="55">
      <t>イショク</t>
    </rPh>
    <phoneticPr fontId="1"/>
  </si>
  <si>
    <r>
      <t>支出負担行為担当官
外務省大臣官房会計課長　</t>
    </r>
    <r>
      <rPr>
        <sz val="14"/>
        <rFont val="ＭＳ Ｐゴシック"/>
        <family val="3"/>
        <charset val="128"/>
      </rPr>
      <t>貝原健太郎
東京都千代田区霞が関２－２－１</t>
    </r>
    <rPh sb="22" eb="24">
      <t>カイバラ</t>
    </rPh>
    <rPh sb="24" eb="27">
      <t>ケンタロウ</t>
    </rPh>
    <phoneticPr fontId="6"/>
  </si>
  <si>
    <t>沖電気工業株式会社</t>
  </si>
  <si>
    <t>7010401006126</t>
  </si>
  <si>
    <t>東京都港区虎ノ門１丁目７番１２号</t>
  </si>
  <si>
    <t>本件サービスの提供が可能な者は、当該システムの構築業者である本契約の相手方の他になく、他に競争を許さないため（会計法第29条の3第4項）。</t>
  </si>
  <si>
    <t>－</t>
  </si>
  <si>
    <t/>
  </si>
  <si>
    <t>「日本NGO連携無償資金協力事業の第三者評価」業務委嘱</t>
    <rPh sb="23" eb="25">
      <t>ギョウム</t>
    </rPh>
    <rPh sb="25" eb="27">
      <t>イショク</t>
    </rPh>
    <phoneticPr fontId="1"/>
  </si>
  <si>
    <t>株式会社国際開発センター</t>
  </si>
  <si>
    <t>2010701024476</t>
  </si>
  <si>
    <t>東京都港区港南１丁目６番４１号</t>
  </si>
  <si>
    <t>企画競争の結果、同者が最も高い評価を得て確実な業務の履行が可能であると認められ、他に競争を許さないため（会計法第29条の3第4項）。</t>
    <rPh sb="11" eb="12">
      <t>モット</t>
    </rPh>
    <phoneticPr fontId="10"/>
  </si>
  <si>
    <t>「『日米韓首脳会合』及び共同記者会見における同時通訳」業務委嘱</t>
    <rPh sb="29" eb="31">
      <t>イショク</t>
    </rPh>
    <phoneticPr fontId="1"/>
  </si>
  <si>
    <t>株式会社サイマル・インターナショナル</t>
  </si>
  <si>
    <t>6010001109206</t>
  </si>
  <si>
    <t>東京都中央区銀座７丁目１６番１２号</t>
    <phoneticPr fontId="6"/>
  </si>
  <si>
    <t>通訳業務については、極めて高度な通訳能力､国際会議等における豊富な実績に加え、発言者である総理・大臣の特有の言い回しや用語に習熟し､総理・大臣自身の希望に適った相性のよい通訳者を確保することが不可欠であり、他に競争を許さないため（会計法第29条の3第4項）。</t>
  </si>
  <si>
    <t>「「２０２３年版開発協力白書」（日本語版）の作成」業務委嘱</t>
  </si>
  <si>
    <t>日経印刷株式会社</t>
  </si>
  <si>
    <t>7010001025732</t>
  </si>
  <si>
    <t>東京都千代田区飯田橋２丁目１６番２号</t>
  </si>
  <si>
    <t>企画競争の結果、同者が高い評価を得て確実な業務の履行が可能であると認められ、他に競争を許さないため（会計法第29条の3第4項）。</t>
  </si>
  <si>
    <t>「在外公館における警備指導」業務委嘱</t>
  </si>
  <si>
    <t>綜合警備保障株式会社</t>
  </si>
  <si>
    <t>3010401016070</t>
  </si>
  <si>
    <t>東京都港区元赤坂１丁目６番６号</t>
  </si>
  <si>
    <t>再度の入札をもってしても落札者がなかったため、唯一の入札業者である同者に対し予定価格の範囲内で契約を交渉したもの（会計法第29条の3第5項）。</t>
  </si>
  <si>
    <r>
      <rPr>
        <sz val="14"/>
        <rFont val="ＭＳ Ｐゴシック"/>
        <family val="3"/>
        <charset val="128"/>
      </rPr>
      <t>「ＩＣ旅券認証局システムの更改に伴う統合プラットフォーム変更作業」業務委嘱</t>
    </r>
    <rPh sb="33" eb="37">
      <t>ギョウムイショク</t>
    </rPh>
    <phoneticPr fontId="6"/>
  </si>
  <si>
    <t>富士通株式会社</t>
  </si>
  <si>
    <t>1020001071491</t>
  </si>
  <si>
    <t>東京都港区東新橋1丁目5番2号</t>
  </si>
  <si>
    <t>契約の性質又は目的から特定の者でなければ納入または履行できず、他に競争を許さないため（会計法第29条の3第4項）。</t>
  </si>
  <si>
    <t>「『領事業務情報システム』証明オンライン申請システム機能追加作業」業務委嘱</t>
    <rPh sb="33" eb="35">
      <t>ギョウム</t>
    </rPh>
    <rPh sb="35" eb="37">
      <t>イショク</t>
    </rPh>
    <phoneticPr fontId="1"/>
  </si>
  <si>
    <t>富士ソフト株式会社</t>
  </si>
  <si>
    <t>2020001043507</t>
  </si>
  <si>
    <t>神奈川県横浜市中区桜木町１丁目１番地</t>
  </si>
  <si>
    <t>「日比経済協力インフラ合同委員会」業務委嘱</t>
    <rPh sb="17" eb="19">
      <t>ギョウム</t>
    </rPh>
    <rPh sb="19" eb="21">
      <t>イショク</t>
    </rPh>
    <phoneticPr fontId="1"/>
  </si>
  <si>
    <t>株式会社明治記念館</t>
  </si>
  <si>
    <t>6010401029219</t>
  </si>
  <si>
    <t>東京都港区元赤坂２丁目２番２３号</t>
  </si>
  <si>
    <t>緊急の必要により特定の者でなければ当該業務を履行できず、他に競争を許さないため（会計法第29条の3第4項）。</t>
  </si>
  <si>
    <t>本件は、内閣府との共同事業であり、契約金額は1,624,370円（内、外務省負担額は812,185円）</t>
  </si>
  <si>
    <t>「外務副大臣のG20貿易・投資大臣会合出席にかかる同時通訳」業務委嘱</t>
    <rPh sb="32" eb="34">
      <t>イショク</t>
    </rPh>
    <phoneticPr fontId="1"/>
  </si>
  <si>
    <t>株式会社インターグループ</t>
  </si>
  <si>
    <t>8120001060882</t>
  </si>
  <si>
    <t>大阪府大阪市北区豊崎３丁目２０番１号</t>
    <phoneticPr fontId="6"/>
  </si>
  <si>
    <t>「総理大臣のG20ニューデリー・サミット出席にかかる同時通訳」業務委嘱</t>
    <rPh sb="31" eb="33">
      <t>ギョウム</t>
    </rPh>
    <rPh sb="33" eb="35">
      <t>イショク</t>
    </rPh>
    <phoneticPr fontId="1"/>
  </si>
  <si>
    <t>「外務省ホームページ整理」業務委嘱</t>
    <rPh sb="15" eb="17">
      <t>イショク</t>
    </rPh>
    <phoneticPr fontId="1"/>
  </si>
  <si>
    <t>「総理大臣のASEAN関連首脳会議出席における同時通訳」業務委嘱</t>
    <rPh sb="30" eb="32">
      <t>イショク</t>
    </rPh>
    <phoneticPr fontId="1"/>
  </si>
  <si>
    <t>「BEEMS旅費システムの改修に関する事前調査」業務委嘱</t>
    <rPh sb="24" eb="26">
      <t>ギョウム</t>
    </rPh>
    <rPh sb="26" eb="28">
      <t>イショク</t>
    </rPh>
    <phoneticPr fontId="1"/>
  </si>
  <si>
    <t>株式会社日立製作所</t>
  </si>
  <si>
    <t>7010001008844</t>
  </si>
  <si>
    <t>東京都品川区南大井６丁目２３番１号</t>
  </si>
  <si>
    <t>本件サービスの提供が可能な者は、当該システムの開発・構築業者である本契約の相手方の他になく、他に競争を許さないため（会計法第29条の3第4項）。</t>
    <rPh sb="23" eb="25">
      <t>カイハツ</t>
    </rPh>
    <rPh sb="26" eb="28">
      <t>コウチク</t>
    </rPh>
    <phoneticPr fontId="1"/>
  </si>
  <si>
    <t>「領事業務情報システム（旅券発給申請・業務の電子化に係る非互換検証業務）」業務委嘱</t>
    <rPh sb="37" eb="39">
      <t>ギョウム</t>
    </rPh>
    <rPh sb="39" eb="41">
      <t>イショク</t>
    </rPh>
    <phoneticPr fontId="1"/>
  </si>
  <si>
    <t>本件サービスの提供が可能な者は、当該システムの開発・構築業者である本契約の相手方の他になく、他に競争を許さないため（会計法第29条の3第4項）。</t>
    <rPh sb="23" eb="25">
      <t>カイハツ</t>
    </rPh>
    <phoneticPr fontId="1"/>
  </si>
  <si>
    <t>「総理大臣の2023年ASEAN関連首脳会議及びG20ニューデリーサミット出席に際して行われる『内外記者会見』のプロンプター運用・技術者立会」業務委嘱</t>
    <rPh sb="71" eb="73">
      <t>ギョウム</t>
    </rPh>
    <rPh sb="73" eb="75">
      <t>イショク</t>
    </rPh>
    <phoneticPr fontId="1"/>
  </si>
  <si>
    <t>アテイン株式会社</t>
  </si>
  <si>
    <t>1010001009930</t>
  </si>
  <si>
    <t>東京都千代田区神田東松下町１７</t>
  </si>
  <si>
    <t>「ＭＲＶ査証シールの製造・納入」業務委嘱</t>
    <rPh sb="16" eb="18">
      <t>ギョウム</t>
    </rPh>
    <rPh sb="18" eb="20">
      <t>イショク</t>
    </rPh>
    <phoneticPr fontId="1"/>
  </si>
  <si>
    <t>独立行政法人国立印刷局</t>
  </si>
  <si>
    <t>6010405003434</t>
  </si>
  <si>
    <t>東京都港区虎ノ門２丁目２番５号</t>
  </si>
  <si>
    <t>「外交実務語学研修」業務委嘱</t>
    <rPh sb="10" eb="12">
      <t>ギョウム</t>
    </rPh>
    <rPh sb="12" eb="14">
      <t>イショク</t>
    </rPh>
    <phoneticPr fontId="1"/>
  </si>
  <si>
    <t>株式会社アヴァンティスタッフ</t>
  </si>
  <si>
    <t>1010001061972</t>
  </si>
  <si>
    <t>東京都中央区日本橋兜町６番７号</t>
  </si>
  <si>
    <t>「外務大臣のエジプト訪問における日エジプト共同記者会見にかかる通訳」業務委嘱</t>
    <rPh sb="36" eb="38">
      <t>イショク</t>
    </rPh>
    <phoneticPr fontId="1"/>
  </si>
  <si>
    <t>「ボストンキャリアフォーラム２０２３」参加経費</t>
  </si>
  <si>
    <t>株式会社ディスコ</t>
  </si>
  <si>
    <t>9010001102075</t>
  </si>
  <si>
    <t>東京都文京区後楽２丁目５番１号</t>
    <phoneticPr fontId="6"/>
  </si>
  <si>
    <t>「経済紛争処理に関する国内法律事務所とのISDS基礎研修実施」業務委嘱</t>
    <rPh sb="33" eb="35">
      <t>イショク</t>
    </rPh>
    <phoneticPr fontId="1"/>
  </si>
  <si>
    <t>西村あさひ法律事務所（川合　弘造）</t>
  </si>
  <si>
    <t>法人番号なし</t>
    <rPh sb="0" eb="1">
      <t>ホウジン</t>
    </rPh>
    <rPh sb="1" eb="3">
      <t>バンゴウ</t>
    </rPh>
    <phoneticPr fontId="1"/>
  </si>
  <si>
    <t>東京都千代田区大手町１丁目１番２　</t>
    <rPh sb="14" eb="15">
      <t>バン</t>
    </rPh>
    <phoneticPr fontId="6"/>
  </si>
  <si>
    <t>「中堅職員のための英語研修」業務委嘱</t>
    <rPh sb="14" eb="16">
      <t>ギョウム</t>
    </rPh>
    <rPh sb="16" eb="18">
      <t>イショク</t>
    </rPh>
    <phoneticPr fontId="1"/>
  </si>
  <si>
    <t>（注）公益法人の区分において，「公財」は「公益財団法人」，「公社」は「公益社団法人」，「特財」は「特例財団法人」，「特社」は「特例社団法人」をいう。　</t>
    <rPh sb="3" eb="5">
      <t>コウエキ</t>
    </rPh>
    <rPh sb="5" eb="7">
      <t>ホウジン</t>
    </rPh>
    <rPh sb="8" eb="10">
      <t>クブン</t>
    </rPh>
    <rPh sb="16" eb="17">
      <t>コウ</t>
    </rPh>
    <rPh sb="17" eb="18">
      <t>ザイ</t>
    </rPh>
    <rPh sb="21" eb="23">
      <t>コウエキ</t>
    </rPh>
    <rPh sb="23" eb="27">
      <t>ザイダンホウジン</t>
    </rPh>
    <rPh sb="30" eb="31">
      <t>コウ</t>
    </rPh>
    <rPh sb="31" eb="32">
      <t>シャ</t>
    </rPh>
    <rPh sb="35" eb="37">
      <t>コウエキ</t>
    </rPh>
    <rPh sb="37" eb="39">
      <t>シャダン</t>
    </rPh>
    <rPh sb="39" eb="41">
      <t>ホウジン</t>
    </rPh>
    <rPh sb="44" eb="45">
      <t>トク</t>
    </rPh>
    <rPh sb="45" eb="46">
      <t>ザイ</t>
    </rPh>
    <rPh sb="49" eb="51">
      <t>トクレイ</t>
    </rPh>
    <rPh sb="51" eb="55">
      <t>ザイダンホウジン</t>
    </rPh>
    <rPh sb="58" eb="59">
      <t>トク</t>
    </rPh>
    <rPh sb="59" eb="60">
      <t>シャ</t>
    </rPh>
    <rPh sb="63" eb="65">
      <t>トクレイ</t>
    </rPh>
    <rPh sb="65" eb="67">
      <t>シャダン</t>
    </rPh>
    <rPh sb="67" eb="69">
      <t>ホウジン</t>
    </rPh>
    <phoneticPr fontId="6"/>
  </si>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</sst>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Red]\(0\)"/>
    <numFmt numFmtId="178" formatCode="#,##0_ "/>
    <numFmt numFmtId="179" formatCode="#,##0;[Red]#,##0"/>
    <numFmt numFmtId="180" formatCode="0.0%"/>
  </numFmts>
  <fonts count="11" x14ac:knownFonts="1">
    <font>
      <sz val="11"/>
      <name val="ＭＳ Ｐゴシック"/>
      <family val="3"/>
    </font>
    <font>
      <sz val="11"/>
      <name val="ＭＳ Ｐゴシック"/>
      <family val="3"/>
    </font>
    <font>
      <b/>
      <sz val="16"/>
      <name val="ＭＳ Ｐゴシック"/>
      <family val="3"/>
    </font>
    <font>
      <sz val="6"/>
      <name val="ＭＳ Ｐゴシック"/>
      <family val="3"/>
      <charset val="128"/>
    </font>
    <font>
      <sz val="12"/>
      <name val="ＭＳ Ｐゴシック"/>
      <family val="3"/>
    </font>
    <font>
      <sz val="14"/>
      <color indexed="8"/>
      <name val="ＭＳ Ｐゴシック"/>
      <family val="3"/>
    </font>
    <font>
      <sz val="6"/>
      <name val="ＭＳ Ｐゴシック"/>
      <family val="3"/>
    </font>
    <font>
      <sz val="14"/>
      <name val="ＭＳ Ｐゴシック"/>
      <family val="3"/>
    </font>
    <font>
      <sz val="12"/>
      <color indexed="8"/>
      <name val="ＭＳ Ｐゴシック"/>
      <family val="3"/>
    </font>
    <font>
      <sz val="14"/>
      <name val="ＭＳ Ｐゴシック"/>
      <family val="3"/>
      <charset val="128"/>
    </font>
    <font>
      <sz val="11"/>
      <color theme="1"/>
      <name val="游ゴシック"/>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6">
    <xf numFmtId="0" fontId="0" fillId="0" borderId="0" xfId="0">
      <alignment vertical="center"/>
    </xf>
    <xf numFmtId="0" fontId="2" fillId="0" borderId="1" xfId="0" applyFont="1" applyBorder="1" applyAlignment="1">
      <alignment horizontal="center" vertical="center"/>
    </xf>
    <xf numFmtId="0" fontId="4" fillId="0" borderId="0" xfId="0" applyFont="1">
      <alignment vertical="center"/>
    </xf>
    <xf numFmtId="0" fontId="5" fillId="0" borderId="2" xfId="0" applyFont="1" applyBorder="1" applyAlignment="1">
      <alignment horizontal="center" vertical="center" wrapText="1"/>
    </xf>
    <xf numFmtId="0" fontId="5" fillId="2" borderId="2" xfId="0" applyFont="1" applyFill="1" applyBorder="1" applyAlignment="1">
      <alignment horizontal="center" vertical="center" wrapText="1"/>
    </xf>
    <xf numFmtId="176" fontId="5" fillId="2" borderId="2" xfId="0" applyNumberFormat="1" applyFont="1" applyFill="1" applyBorder="1" applyAlignment="1">
      <alignment horizontal="center" vertical="center" wrapText="1"/>
    </xf>
    <xf numFmtId="177" fontId="5" fillId="0" borderId="3" xfId="0" applyNumberFormat="1" applyFont="1" applyBorder="1" applyAlignment="1">
      <alignment horizontal="center" vertical="center" wrapText="1"/>
    </xf>
    <xf numFmtId="178" fontId="5" fillId="2"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0" borderId="0" xfId="0" applyFont="1">
      <alignment vertical="center"/>
    </xf>
    <xf numFmtId="0" fontId="7" fillId="2" borderId="0" xfId="0" applyFont="1" applyFill="1" applyAlignment="1">
      <alignment vertical="center" wrapText="1"/>
    </xf>
    <xf numFmtId="177" fontId="5" fillId="0" borderId="4" xfId="0" applyNumberFormat="1" applyFont="1" applyBorder="1" applyAlignment="1">
      <alignment horizontal="center" vertical="center" wrapText="1"/>
    </xf>
    <xf numFmtId="0" fontId="8" fillId="2"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7" fillId="0" borderId="2" xfId="0" applyFont="1" applyBorder="1" applyAlignment="1">
      <alignment vertical="center" wrapText="1"/>
    </xf>
    <xf numFmtId="0" fontId="7" fillId="2" borderId="2" xfId="2" applyFont="1" applyFill="1" applyBorder="1" applyAlignment="1">
      <alignment horizontal="left" vertical="center" wrapText="1"/>
    </xf>
    <xf numFmtId="176" fontId="7" fillId="0" borderId="2" xfId="0" applyNumberFormat="1" applyFont="1" applyBorder="1" applyAlignment="1">
      <alignment horizontal="center" vertical="center"/>
    </xf>
    <xf numFmtId="177" fontId="7" fillId="0" borderId="2" xfId="0" applyNumberFormat="1" applyFont="1" applyBorder="1" applyAlignment="1">
      <alignment horizontal="center" vertical="center"/>
    </xf>
    <xf numFmtId="0" fontId="7" fillId="2" borderId="2" xfId="0" applyFont="1" applyFill="1" applyBorder="1" applyAlignment="1">
      <alignment vertical="center" wrapText="1"/>
    </xf>
    <xf numFmtId="179" fontId="7" fillId="0" borderId="2" xfId="0" applyNumberFormat="1" applyFont="1" applyBorder="1" applyAlignment="1">
      <alignment horizontal="right" vertical="center"/>
    </xf>
    <xf numFmtId="180" fontId="7" fillId="2" borderId="2" xfId="0" applyNumberFormat="1" applyFont="1" applyFill="1" applyBorder="1" applyAlignment="1">
      <alignment horizontal="right" vertical="center"/>
    </xf>
    <xf numFmtId="38" fontId="7" fillId="2" borderId="2" xfId="1" applyFont="1" applyFill="1" applyBorder="1" applyAlignment="1">
      <alignment horizontal="center" vertical="center" wrapText="1"/>
    </xf>
    <xf numFmtId="0" fontId="4" fillId="0" borderId="5" xfId="0" applyFont="1" applyBorder="1" applyAlignment="1">
      <alignment horizontal="left" vertical="center"/>
    </xf>
    <xf numFmtId="0" fontId="4" fillId="2" borderId="5" xfId="0" applyFont="1" applyFill="1" applyBorder="1" applyAlignment="1">
      <alignment horizontal="left" vertical="center"/>
    </xf>
    <xf numFmtId="0" fontId="4" fillId="2" borderId="5" xfId="0" applyFont="1" applyFill="1" applyBorder="1" applyAlignment="1">
      <alignment horizontal="center" vertical="center"/>
    </xf>
    <xf numFmtId="177" fontId="4" fillId="0" borderId="5" xfId="0" applyNumberFormat="1" applyFont="1" applyBorder="1" applyAlignment="1">
      <alignment horizontal="center" vertical="center"/>
    </xf>
    <xf numFmtId="0" fontId="0" fillId="2" borderId="5" xfId="0" applyFill="1" applyBorder="1" applyAlignment="1">
      <alignment horizontal="left" vertical="center"/>
    </xf>
    <xf numFmtId="0" fontId="4" fillId="2" borderId="5" xfId="0" applyFont="1" applyFill="1" applyBorder="1" applyAlignment="1">
      <alignment horizontal="right" vertical="center"/>
    </xf>
    <xf numFmtId="0" fontId="4" fillId="2" borderId="0" xfId="0" applyFont="1" applyFill="1" applyAlignment="1">
      <alignment horizontal="center" vertical="center" wrapText="1"/>
    </xf>
    <xf numFmtId="0" fontId="4" fillId="2" borderId="0" xfId="0" applyFont="1" applyFill="1" applyAlignment="1">
      <alignment horizontal="right" vertical="center" wrapText="1"/>
    </xf>
    <xf numFmtId="0" fontId="4" fillId="2" borderId="0" xfId="0" applyFont="1" applyFill="1" applyAlignment="1">
      <alignment vertical="center" wrapText="1"/>
    </xf>
    <xf numFmtId="38" fontId="4" fillId="0" borderId="0" xfId="1" applyFont="1">
      <alignment vertical="center"/>
    </xf>
    <xf numFmtId="0" fontId="4" fillId="0" borderId="0" xfId="0" applyFont="1" applyAlignment="1">
      <alignment vertical="center" wrapText="1"/>
    </xf>
    <xf numFmtId="178" fontId="4" fillId="0" borderId="0" xfId="0" applyNumberFormat="1" applyFont="1">
      <alignment vertical="center"/>
    </xf>
    <xf numFmtId="0" fontId="4" fillId="0" borderId="0" xfId="0" applyFont="1" applyAlignment="1">
      <alignment horizontal="center" vertical="center"/>
    </xf>
    <xf numFmtId="0" fontId="4" fillId="2" borderId="0" xfId="0" applyFont="1" applyFill="1" applyAlignment="1">
      <alignment horizontal="center" vertical="center"/>
    </xf>
    <xf numFmtId="0" fontId="4" fillId="2" borderId="0" xfId="0" applyFont="1" applyFill="1">
      <alignment vertical="center"/>
    </xf>
    <xf numFmtId="177" fontId="4" fillId="0" borderId="0" xfId="0" applyNumberFormat="1" applyFont="1" applyAlignment="1">
      <alignment horizontal="center" vertical="center" wrapText="1"/>
    </xf>
    <xf numFmtId="0" fontId="0" fillId="2" borderId="0" xfId="0" applyFill="1" applyAlignment="1">
      <alignment vertical="center" wrapText="1"/>
    </xf>
    <xf numFmtId="0" fontId="4" fillId="2" borderId="0" xfId="0" applyFont="1" applyFill="1" applyAlignment="1">
      <alignment horizontal="right" vertical="center"/>
    </xf>
    <xf numFmtId="176" fontId="4" fillId="2" borderId="0" xfId="0" applyNumberFormat="1" applyFont="1" applyFill="1" applyAlignment="1">
      <alignment horizontal="center" vertical="center"/>
    </xf>
    <xf numFmtId="177" fontId="4" fillId="0" borderId="0" xfId="0" applyNumberFormat="1" applyFont="1" applyAlignment="1">
      <alignment horizontal="center" vertical="center"/>
    </xf>
    <xf numFmtId="0" fontId="0" fillId="2" borderId="0" xfId="0" applyFill="1">
      <alignment vertical="center"/>
    </xf>
    <xf numFmtId="38" fontId="4" fillId="2" borderId="0" xfId="1" applyFont="1" applyFill="1" applyAlignment="1">
      <alignment horizontal="right" vertical="center"/>
    </xf>
    <xf numFmtId="0" fontId="4" fillId="2" borderId="0" xfId="0" applyFont="1" applyFill="1" applyAlignment="1">
      <alignment horizontal="left" vertical="center"/>
    </xf>
    <xf numFmtId="0" fontId="4" fillId="0" borderId="0" xfId="0" applyFont="1" applyAlignment="1">
      <alignment horizontal="right" vertical="center"/>
    </xf>
  </cellXfs>
  <cellStyles count="3">
    <cellStyle name="桁区切り" xfId="1" builtinId="6"/>
    <cellStyle name="標準" xfId="0" builtinId="0"/>
    <cellStyle name="標準_１６７調査票４案件best100（再検討）0914提出用" xfId="2" xr:uid="{6E37DBC3-4CEF-40FA-A6FF-93DED303A8C1}"/>
  </cellStyles>
  <dxfs count="12">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4955C-5E84-43D1-A9DF-45540E021141}">
  <dimension ref="A1:Z32"/>
  <sheetViews>
    <sheetView tabSelected="1" view="pageBreakPreview" zoomScale="50" zoomScaleNormal="60" zoomScaleSheetLayoutView="50" workbookViewId="0">
      <pane xSplit="1" ySplit="3" topLeftCell="C4" activePane="bottomRight" state="frozen"/>
      <selection pane="topRight"/>
      <selection pane="bottomLeft"/>
      <selection pane="bottomRight" activeCell="H2" sqref="H2:H3"/>
    </sheetView>
  </sheetViews>
  <sheetFormatPr defaultColWidth="9" defaultRowHeight="14" x14ac:dyDescent="0.2"/>
  <cols>
    <col min="1" max="1" width="7.453125" style="34" customWidth="1"/>
    <col min="2" max="2" width="40.6328125" style="30" customWidth="1"/>
    <col min="3" max="3" width="45.26953125" style="35" customWidth="1"/>
    <col min="4" max="4" width="21" style="40" bestFit="1" customWidth="1"/>
    <col min="5" max="5" width="38.36328125" style="30" customWidth="1"/>
    <col min="6" max="6" width="27.26953125" style="41" customWidth="1"/>
    <col min="7" max="7" width="38" style="30" customWidth="1"/>
    <col min="8" max="8" width="38.26953125" style="42" customWidth="1"/>
    <col min="9" max="11" width="15" style="43" customWidth="1"/>
    <col min="12" max="12" width="10" style="28" customWidth="1"/>
    <col min="13" max="13" width="13.453125" style="28" customWidth="1"/>
    <col min="14" max="14" width="14.7265625" style="28" customWidth="1"/>
    <col min="15" max="15" width="13.08984375" style="28" customWidth="1"/>
    <col min="16" max="16" width="14.90625" style="44" customWidth="1"/>
    <col min="17" max="17" width="3.453125" style="34" customWidth="1"/>
    <col min="18" max="18" width="35.90625" style="2" customWidth="1"/>
    <col min="19" max="20" width="24.6328125" style="32" customWidth="1"/>
    <col min="21" max="21" width="33.6328125" style="32" customWidth="1"/>
    <col min="22" max="22" width="8.6328125" style="2" customWidth="1"/>
    <col min="23" max="23" width="15.6328125" style="2" customWidth="1"/>
    <col min="24" max="24" width="18.6328125" style="32" customWidth="1"/>
    <col min="25" max="25" width="25.453125" style="2" customWidth="1"/>
    <col min="26" max="26" width="9.90625" style="45" customWidth="1"/>
    <col min="27" max="27" width="9" style="2" customWidth="1"/>
    <col min="28" max="16384" width="9" style="2"/>
  </cols>
  <sheetData>
    <row r="1" spans="1:26" ht="67.5" customHeight="1" x14ac:dyDescent="0.2">
      <c r="A1" s="1" t="s">
        <v>0</v>
      </c>
      <c r="B1" s="1"/>
      <c r="C1" s="1"/>
      <c r="D1" s="1"/>
      <c r="E1" s="1"/>
      <c r="F1" s="1"/>
      <c r="G1" s="1"/>
      <c r="H1" s="1"/>
      <c r="I1" s="1"/>
      <c r="J1" s="1"/>
      <c r="K1" s="1"/>
      <c r="L1" s="1"/>
      <c r="M1" s="1"/>
      <c r="N1" s="1"/>
      <c r="O1" s="1"/>
      <c r="P1" s="1"/>
      <c r="Q1" s="2"/>
      <c r="S1" s="2"/>
      <c r="T1" s="2"/>
      <c r="U1" s="2"/>
      <c r="X1" s="2"/>
      <c r="Z1" s="2"/>
    </row>
    <row r="2" spans="1:26" s="9" customFormat="1" ht="90" customHeight="1" x14ac:dyDescent="0.2">
      <c r="A2" s="3"/>
      <c r="B2" s="4" t="s">
        <v>1</v>
      </c>
      <c r="C2" s="4" t="s">
        <v>2</v>
      </c>
      <c r="D2" s="5" t="s">
        <v>3</v>
      </c>
      <c r="E2" s="4" t="s">
        <v>4</v>
      </c>
      <c r="F2" s="6" t="s">
        <v>5</v>
      </c>
      <c r="G2" s="4" t="s">
        <v>6</v>
      </c>
      <c r="H2" s="4" t="s">
        <v>7</v>
      </c>
      <c r="I2" s="7" t="s">
        <v>8</v>
      </c>
      <c r="J2" s="7" t="s">
        <v>9</v>
      </c>
      <c r="K2" s="4" t="s">
        <v>10</v>
      </c>
      <c r="L2" s="4" t="s">
        <v>11</v>
      </c>
      <c r="M2" s="4" t="s">
        <v>12</v>
      </c>
      <c r="N2" s="4"/>
      <c r="O2" s="4"/>
      <c r="P2" s="8" t="s">
        <v>13</v>
      </c>
      <c r="R2" s="10"/>
    </row>
    <row r="3" spans="1:26" s="9" customFormat="1" ht="38.25" customHeight="1" x14ac:dyDescent="0.2">
      <c r="A3" s="3"/>
      <c r="B3" s="4"/>
      <c r="C3" s="4"/>
      <c r="D3" s="5"/>
      <c r="E3" s="4"/>
      <c r="F3" s="11"/>
      <c r="G3" s="4"/>
      <c r="H3" s="4"/>
      <c r="I3" s="7"/>
      <c r="J3" s="7"/>
      <c r="K3" s="4"/>
      <c r="L3" s="4"/>
      <c r="M3" s="12" t="s">
        <v>14</v>
      </c>
      <c r="N3" s="12" t="s">
        <v>15</v>
      </c>
      <c r="O3" s="12" t="s">
        <v>16</v>
      </c>
      <c r="P3" s="8"/>
      <c r="R3" s="10"/>
    </row>
    <row r="4" spans="1:26" s="9" customFormat="1" ht="100" customHeight="1" x14ac:dyDescent="0.2">
      <c r="A4" s="13">
        <v>1</v>
      </c>
      <c r="B4" s="14" t="s">
        <v>17</v>
      </c>
      <c r="C4" s="15" t="s">
        <v>18</v>
      </c>
      <c r="D4" s="16">
        <v>45139</v>
      </c>
      <c r="E4" s="14" t="s">
        <v>19</v>
      </c>
      <c r="F4" s="17" t="s">
        <v>20</v>
      </c>
      <c r="G4" s="14" t="s">
        <v>21</v>
      </c>
      <c r="H4" s="18" t="s">
        <v>22</v>
      </c>
      <c r="I4" s="19">
        <v>14443660</v>
      </c>
      <c r="J4" s="19">
        <v>14443660</v>
      </c>
      <c r="K4" s="20">
        <f t="shared" ref="K4:K24" si="0">ROUNDDOWN(J4/I4,3)</f>
        <v>1</v>
      </c>
      <c r="L4" s="21" t="s">
        <v>23</v>
      </c>
      <c r="M4" s="21" t="s">
        <v>23</v>
      </c>
      <c r="N4" s="21" t="s">
        <v>23</v>
      </c>
      <c r="O4" s="21" t="s">
        <v>23</v>
      </c>
      <c r="P4" s="21" t="s">
        <v>24</v>
      </c>
      <c r="R4" s="10"/>
    </row>
    <row r="5" spans="1:26" s="9" customFormat="1" ht="100" customHeight="1" x14ac:dyDescent="0.2">
      <c r="A5" s="13">
        <v>2</v>
      </c>
      <c r="B5" s="14" t="s">
        <v>25</v>
      </c>
      <c r="C5" s="15" t="s">
        <v>18</v>
      </c>
      <c r="D5" s="16">
        <v>45139</v>
      </c>
      <c r="E5" s="14" t="s">
        <v>26</v>
      </c>
      <c r="F5" s="17" t="s">
        <v>27</v>
      </c>
      <c r="G5" s="14" t="s">
        <v>28</v>
      </c>
      <c r="H5" s="18" t="s">
        <v>29</v>
      </c>
      <c r="I5" s="19">
        <v>11698000</v>
      </c>
      <c r="J5" s="19">
        <v>10526403</v>
      </c>
      <c r="K5" s="20">
        <f t="shared" si="0"/>
        <v>0.89900000000000002</v>
      </c>
      <c r="L5" s="21" t="s">
        <v>23</v>
      </c>
      <c r="M5" s="21" t="s">
        <v>23</v>
      </c>
      <c r="N5" s="21" t="s">
        <v>23</v>
      </c>
      <c r="O5" s="21" t="s">
        <v>23</v>
      </c>
      <c r="P5" s="21" t="s">
        <v>24</v>
      </c>
      <c r="R5" s="10"/>
    </row>
    <row r="6" spans="1:26" s="9" customFormat="1" ht="181" customHeight="1" x14ac:dyDescent="0.2">
      <c r="A6" s="13">
        <v>3</v>
      </c>
      <c r="B6" s="14" t="s">
        <v>30</v>
      </c>
      <c r="C6" s="15" t="s">
        <v>18</v>
      </c>
      <c r="D6" s="16">
        <v>45140</v>
      </c>
      <c r="E6" s="14" t="s">
        <v>31</v>
      </c>
      <c r="F6" s="17" t="s">
        <v>32</v>
      </c>
      <c r="G6" s="14" t="s">
        <v>33</v>
      </c>
      <c r="H6" s="18" t="s">
        <v>34</v>
      </c>
      <c r="I6" s="19">
        <v>7794000</v>
      </c>
      <c r="J6" s="19">
        <v>7794000</v>
      </c>
      <c r="K6" s="20">
        <f t="shared" si="0"/>
        <v>1</v>
      </c>
      <c r="L6" s="21" t="s">
        <v>23</v>
      </c>
      <c r="M6" s="21" t="s">
        <v>23</v>
      </c>
      <c r="N6" s="21" t="s">
        <v>23</v>
      </c>
      <c r="O6" s="21" t="s">
        <v>23</v>
      </c>
      <c r="P6" s="21" t="s">
        <v>24</v>
      </c>
      <c r="R6" s="10"/>
    </row>
    <row r="7" spans="1:26" s="9" customFormat="1" ht="100" customHeight="1" x14ac:dyDescent="0.2">
      <c r="A7" s="13">
        <v>4</v>
      </c>
      <c r="B7" s="14" t="s">
        <v>35</v>
      </c>
      <c r="C7" s="15" t="s">
        <v>18</v>
      </c>
      <c r="D7" s="16">
        <v>45142</v>
      </c>
      <c r="E7" s="14" t="s">
        <v>36</v>
      </c>
      <c r="F7" s="17" t="s">
        <v>37</v>
      </c>
      <c r="G7" s="14" t="s">
        <v>38</v>
      </c>
      <c r="H7" s="18" t="s">
        <v>39</v>
      </c>
      <c r="I7" s="19">
        <v>9609000</v>
      </c>
      <c r="J7" s="19">
        <v>9517750</v>
      </c>
      <c r="K7" s="20">
        <f t="shared" si="0"/>
        <v>0.99</v>
      </c>
      <c r="L7" s="21" t="s">
        <v>23</v>
      </c>
      <c r="M7" s="21" t="s">
        <v>23</v>
      </c>
      <c r="N7" s="21" t="s">
        <v>23</v>
      </c>
      <c r="O7" s="21" t="s">
        <v>23</v>
      </c>
      <c r="P7" s="21" t="s">
        <v>24</v>
      </c>
      <c r="R7" s="10"/>
    </row>
    <row r="8" spans="1:26" s="9" customFormat="1" ht="100" customHeight="1" x14ac:dyDescent="0.2">
      <c r="A8" s="13">
        <v>5</v>
      </c>
      <c r="B8" s="14" t="s">
        <v>40</v>
      </c>
      <c r="C8" s="15" t="s">
        <v>18</v>
      </c>
      <c r="D8" s="16">
        <v>45146</v>
      </c>
      <c r="E8" s="14" t="s">
        <v>41</v>
      </c>
      <c r="F8" s="17" t="s">
        <v>42</v>
      </c>
      <c r="G8" s="14" t="s">
        <v>43</v>
      </c>
      <c r="H8" s="18" t="s">
        <v>44</v>
      </c>
      <c r="I8" s="19">
        <v>120158883</v>
      </c>
      <c r="J8" s="19">
        <v>118646000</v>
      </c>
      <c r="K8" s="20">
        <f t="shared" si="0"/>
        <v>0.98699999999999999</v>
      </c>
      <c r="L8" s="21" t="s">
        <v>23</v>
      </c>
      <c r="M8" s="21" t="s">
        <v>23</v>
      </c>
      <c r="N8" s="21" t="s">
        <v>23</v>
      </c>
      <c r="O8" s="21" t="s">
        <v>23</v>
      </c>
      <c r="P8" s="21" t="s">
        <v>24</v>
      </c>
      <c r="R8" s="10"/>
    </row>
    <row r="9" spans="1:26" s="9" customFormat="1" ht="100" customHeight="1" x14ac:dyDescent="0.2">
      <c r="A9" s="13">
        <v>6</v>
      </c>
      <c r="B9" s="14" t="s">
        <v>45</v>
      </c>
      <c r="C9" s="15" t="s">
        <v>18</v>
      </c>
      <c r="D9" s="16">
        <v>45147</v>
      </c>
      <c r="E9" s="14" t="s">
        <v>46</v>
      </c>
      <c r="F9" s="17" t="s">
        <v>47</v>
      </c>
      <c r="G9" s="14" t="s">
        <v>48</v>
      </c>
      <c r="H9" s="18" t="s">
        <v>49</v>
      </c>
      <c r="I9" s="19">
        <v>16909200</v>
      </c>
      <c r="J9" s="19">
        <v>16909200</v>
      </c>
      <c r="K9" s="20">
        <f t="shared" si="0"/>
        <v>1</v>
      </c>
      <c r="L9" s="21" t="s">
        <v>23</v>
      </c>
      <c r="M9" s="21" t="s">
        <v>23</v>
      </c>
      <c r="N9" s="21" t="s">
        <v>23</v>
      </c>
      <c r="O9" s="21" t="s">
        <v>23</v>
      </c>
      <c r="P9" s="21" t="s">
        <v>24</v>
      </c>
      <c r="R9" s="10"/>
    </row>
    <row r="10" spans="1:26" s="9" customFormat="1" ht="100" customHeight="1" x14ac:dyDescent="0.2">
      <c r="A10" s="13">
        <v>7</v>
      </c>
      <c r="B10" s="14" t="s">
        <v>50</v>
      </c>
      <c r="C10" s="15" t="s">
        <v>18</v>
      </c>
      <c r="D10" s="16">
        <v>45154</v>
      </c>
      <c r="E10" s="14" t="s">
        <v>51</v>
      </c>
      <c r="F10" s="17" t="s">
        <v>52</v>
      </c>
      <c r="G10" s="14" t="s">
        <v>53</v>
      </c>
      <c r="H10" s="18" t="s">
        <v>49</v>
      </c>
      <c r="I10" s="19">
        <v>27390000</v>
      </c>
      <c r="J10" s="19">
        <v>27390000</v>
      </c>
      <c r="K10" s="20">
        <f t="shared" si="0"/>
        <v>1</v>
      </c>
      <c r="L10" s="21" t="s">
        <v>23</v>
      </c>
      <c r="M10" s="21" t="s">
        <v>23</v>
      </c>
      <c r="N10" s="21" t="s">
        <v>23</v>
      </c>
      <c r="O10" s="21" t="s">
        <v>23</v>
      </c>
      <c r="P10" s="21" t="s">
        <v>24</v>
      </c>
      <c r="R10" s="10"/>
    </row>
    <row r="11" spans="1:26" s="9" customFormat="1" ht="190.5" customHeight="1" x14ac:dyDescent="0.2">
      <c r="A11" s="13">
        <v>8</v>
      </c>
      <c r="B11" s="14" t="s">
        <v>54</v>
      </c>
      <c r="C11" s="15" t="s">
        <v>18</v>
      </c>
      <c r="D11" s="16">
        <v>45154</v>
      </c>
      <c r="E11" s="14" t="s">
        <v>55</v>
      </c>
      <c r="F11" s="17" t="s">
        <v>56</v>
      </c>
      <c r="G11" s="14" t="s">
        <v>57</v>
      </c>
      <c r="H11" s="18" t="s">
        <v>58</v>
      </c>
      <c r="I11" s="19">
        <v>1624370</v>
      </c>
      <c r="J11" s="19">
        <v>1624370</v>
      </c>
      <c r="K11" s="20">
        <f t="shared" si="0"/>
        <v>1</v>
      </c>
      <c r="L11" s="21" t="s">
        <v>23</v>
      </c>
      <c r="M11" s="21" t="s">
        <v>23</v>
      </c>
      <c r="N11" s="21" t="s">
        <v>23</v>
      </c>
      <c r="O11" s="21" t="s">
        <v>23</v>
      </c>
      <c r="P11" s="21" t="s">
        <v>59</v>
      </c>
      <c r="R11" s="10"/>
    </row>
    <row r="12" spans="1:26" s="9" customFormat="1" ht="100" customHeight="1" x14ac:dyDescent="0.2">
      <c r="A12" s="13">
        <v>9</v>
      </c>
      <c r="B12" s="14" t="s">
        <v>60</v>
      </c>
      <c r="C12" s="15" t="s">
        <v>18</v>
      </c>
      <c r="D12" s="16">
        <v>45155</v>
      </c>
      <c r="E12" s="14" t="s">
        <v>61</v>
      </c>
      <c r="F12" s="17" t="s">
        <v>62</v>
      </c>
      <c r="G12" s="14" t="s">
        <v>63</v>
      </c>
      <c r="H12" s="18" t="s">
        <v>58</v>
      </c>
      <c r="I12" s="19">
        <v>3169600</v>
      </c>
      <c r="J12" s="19">
        <v>3169600</v>
      </c>
      <c r="K12" s="20">
        <f t="shared" si="0"/>
        <v>1</v>
      </c>
      <c r="L12" s="21" t="s">
        <v>23</v>
      </c>
      <c r="M12" s="21" t="s">
        <v>23</v>
      </c>
      <c r="N12" s="21" t="s">
        <v>23</v>
      </c>
      <c r="O12" s="21" t="s">
        <v>23</v>
      </c>
      <c r="P12" s="21" t="s">
        <v>24</v>
      </c>
      <c r="R12" s="10"/>
    </row>
    <row r="13" spans="1:26" s="9" customFormat="1" ht="183.65" customHeight="1" x14ac:dyDescent="0.2">
      <c r="A13" s="13">
        <v>10</v>
      </c>
      <c r="B13" s="14" t="s">
        <v>64</v>
      </c>
      <c r="C13" s="15" t="s">
        <v>18</v>
      </c>
      <c r="D13" s="16">
        <v>45156</v>
      </c>
      <c r="E13" s="14" t="s">
        <v>31</v>
      </c>
      <c r="F13" s="17" t="s">
        <v>32</v>
      </c>
      <c r="G13" s="14" t="s">
        <v>33</v>
      </c>
      <c r="H13" s="18" t="s">
        <v>34</v>
      </c>
      <c r="I13" s="19">
        <v>4017000</v>
      </c>
      <c r="J13" s="19">
        <v>4017000</v>
      </c>
      <c r="K13" s="20">
        <f t="shared" si="0"/>
        <v>1</v>
      </c>
      <c r="L13" s="21" t="s">
        <v>23</v>
      </c>
      <c r="M13" s="21" t="s">
        <v>23</v>
      </c>
      <c r="N13" s="21" t="s">
        <v>23</v>
      </c>
      <c r="O13" s="21" t="s">
        <v>23</v>
      </c>
      <c r="P13" s="21" t="s">
        <v>24</v>
      </c>
      <c r="R13" s="10"/>
    </row>
    <row r="14" spans="1:26" s="9" customFormat="1" ht="100" customHeight="1" x14ac:dyDescent="0.2">
      <c r="A14" s="13">
        <v>11</v>
      </c>
      <c r="B14" s="14" t="s">
        <v>65</v>
      </c>
      <c r="C14" s="15" t="s">
        <v>18</v>
      </c>
      <c r="D14" s="16">
        <v>45159</v>
      </c>
      <c r="E14" s="14" t="s">
        <v>51</v>
      </c>
      <c r="F14" s="17" t="s">
        <v>52</v>
      </c>
      <c r="G14" s="14" t="s">
        <v>53</v>
      </c>
      <c r="H14" s="18" t="s">
        <v>49</v>
      </c>
      <c r="I14" s="19">
        <v>5727700</v>
      </c>
      <c r="J14" s="19">
        <v>5727700</v>
      </c>
      <c r="K14" s="20">
        <f t="shared" si="0"/>
        <v>1</v>
      </c>
      <c r="L14" s="21" t="s">
        <v>23</v>
      </c>
      <c r="M14" s="21" t="s">
        <v>23</v>
      </c>
      <c r="N14" s="21" t="s">
        <v>23</v>
      </c>
      <c r="O14" s="21" t="s">
        <v>23</v>
      </c>
      <c r="P14" s="21" t="s">
        <v>24</v>
      </c>
      <c r="R14" s="10"/>
    </row>
    <row r="15" spans="1:26" s="9" customFormat="1" ht="187" customHeight="1" x14ac:dyDescent="0.2">
      <c r="A15" s="13">
        <v>12</v>
      </c>
      <c r="B15" s="14" t="s">
        <v>66</v>
      </c>
      <c r="C15" s="15" t="s">
        <v>18</v>
      </c>
      <c r="D15" s="16">
        <v>45159</v>
      </c>
      <c r="E15" s="14" t="s">
        <v>31</v>
      </c>
      <c r="F15" s="17" t="s">
        <v>32</v>
      </c>
      <c r="G15" s="14" t="s">
        <v>33</v>
      </c>
      <c r="H15" s="18" t="s">
        <v>34</v>
      </c>
      <c r="I15" s="19">
        <v>3369750</v>
      </c>
      <c r="J15" s="19">
        <v>3369750</v>
      </c>
      <c r="K15" s="20">
        <f t="shared" si="0"/>
        <v>1</v>
      </c>
      <c r="L15" s="21" t="s">
        <v>23</v>
      </c>
      <c r="M15" s="21" t="s">
        <v>23</v>
      </c>
      <c r="N15" s="21" t="s">
        <v>23</v>
      </c>
      <c r="O15" s="21" t="s">
        <v>23</v>
      </c>
      <c r="P15" s="21" t="s">
        <v>24</v>
      </c>
      <c r="R15" s="10"/>
    </row>
    <row r="16" spans="1:26" s="9" customFormat="1" ht="100" customHeight="1" x14ac:dyDescent="0.2">
      <c r="A16" s="13">
        <v>13</v>
      </c>
      <c r="B16" s="14" t="s">
        <v>67</v>
      </c>
      <c r="C16" s="15" t="s">
        <v>18</v>
      </c>
      <c r="D16" s="16">
        <v>45160</v>
      </c>
      <c r="E16" s="14" t="s">
        <v>68</v>
      </c>
      <c r="F16" s="17" t="s">
        <v>69</v>
      </c>
      <c r="G16" s="14" t="s">
        <v>70</v>
      </c>
      <c r="H16" s="18" t="s">
        <v>71</v>
      </c>
      <c r="I16" s="19">
        <v>25345760</v>
      </c>
      <c r="J16" s="19">
        <v>25345760</v>
      </c>
      <c r="K16" s="20">
        <f t="shared" si="0"/>
        <v>1</v>
      </c>
      <c r="L16" s="21" t="s">
        <v>23</v>
      </c>
      <c r="M16" s="21" t="s">
        <v>23</v>
      </c>
      <c r="N16" s="21" t="s">
        <v>23</v>
      </c>
      <c r="O16" s="21" t="s">
        <v>23</v>
      </c>
      <c r="P16" s="21" t="s">
        <v>24</v>
      </c>
      <c r="R16" s="10"/>
    </row>
    <row r="17" spans="1:26" s="9" customFormat="1" ht="100" customHeight="1" x14ac:dyDescent="0.2">
      <c r="A17" s="13">
        <v>14</v>
      </c>
      <c r="B17" s="14" t="s">
        <v>72</v>
      </c>
      <c r="C17" s="15" t="s">
        <v>18</v>
      </c>
      <c r="D17" s="16">
        <v>45160</v>
      </c>
      <c r="E17" s="14" t="s">
        <v>46</v>
      </c>
      <c r="F17" s="17" t="s">
        <v>47</v>
      </c>
      <c r="G17" s="14" t="s">
        <v>48</v>
      </c>
      <c r="H17" s="18" t="s">
        <v>73</v>
      </c>
      <c r="I17" s="19">
        <v>20767560</v>
      </c>
      <c r="J17" s="19">
        <v>20767560</v>
      </c>
      <c r="K17" s="20">
        <f t="shared" si="0"/>
        <v>1</v>
      </c>
      <c r="L17" s="21" t="s">
        <v>23</v>
      </c>
      <c r="M17" s="21" t="s">
        <v>23</v>
      </c>
      <c r="N17" s="21" t="s">
        <v>23</v>
      </c>
      <c r="O17" s="21" t="s">
        <v>23</v>
      </c>
      <c r="P17" s="21" t="s">
        <v>24</v>
      </c>
      <c r="R17" s="10"/>
    </row>
    <row r="18" spans="1:26" s="9" customFormat="1" ht="100" customHeight="1" x14ac:dyDescent="0.2">
      <c r="A18" s="13">
        <v>15</v>
      </c>
      <c r="B18" s="14" t="s">
        <v>74</v>
      </c>
      <c r="C18" s="15" t="s">
        <v>18</v>
      </c>
      <c r="D18" s="16">
        <v>45160</v>
      </c>
      <c r="E18" s="14" t="s">
        <v>75</v>
      </c>
      <c r="F18" s="17" t="s">
        <v>76</v>
      </c>
      <c r="G18" s="14" t="s">
        <v>77</v>
      </c>
      <c r="H18" s="18" t="s">
        <v>58</v>
      </c>
      <c r="I18" s="19">
        <v>2493700</v>
      </c>
      <c r="J18" s="19">
        <v>2493700</v>
      </c>
      <c r="K18" s="20">
        <f t="shared" si="0"/>
        <v>1</v>
      </c>
      <c r="L18" s="21" t="s">
        <v>23</v>
      </c>
      <c r="M18" s="21" t="s">
        <v>23</v>
      </c>
      <c r="N18" s="21" t="s">
        <v>23</v>
      </c>
      <c r="O18" s="21" t="s">
        <v>23</v>
      </c>
      <c r="P18" s="21" t="s">
        <v>24</v>
      </c>
      <c r="R18" s="10"/>
    </row>
    <row r="19" spans="1:26" s="9" customFormat="1" ht="100" customHeight="1" x14ac:dyDescent="0.2">
      <c r="A19" s="13">
        <v>16</v>
      </c>
      <c r="B19" s="14" t="s">
        <v>78</v>
      </c>
      <c r="C19" s="15" t="s">
        <v>18</v>
      </c>
      <c r="D19" s="16">
        <v>45161</v>
      </c>
      <c r="E19" s="14" t="s">
        <v>79</v>
      </c>
      <c r="F19" s="17" t="s">
        <v>80</v>
      </c>
      <c r="G19" s="14" t="s">
        <v>81</v>
      </c>
      <c r="H19" s="18" t="s">
        <v>49</v>
      </c>
      <c r="I19" s="19">
        <v>135293730</v>
      </c>
      <c r="J19" s="19">
        <v>135293730</v>
      </c>
      <c r="K19" s="20">
        <f t="shared" si="0"/>
        <v>1</v>
      </c>
      <c r="L19" s="21" t="s">
        <v>23</v>
      </c>
      <c r="M19" s="21" t="s">
        <v>23</v>
      </c>
      <c r="N19" s="21" t="s">
        <v>23</v>
      </c>
      <c r="O19" s="21" t="s">
        <v>23</v>
      </c>
      <c r="P19" s="21" t="s">
        <v>24</v>
      </c>
      <c r="R19" s="10"/>
    </row>
    <row r="20" spans="1:26" s="9" customFormat="1" ht="100" customHeight="1" x14ac:dyDescent="0.2">
      <c r="A20" s="13">
        <v>17</v>
      </c>
      <c r="B20" s="14" t="s">
        <v>82</v>
      </c>
      <c r="C20" s="15" t="s">
        <v>18</v>
      </c>
      <c r="D20" s="16">
        <v>45162</v>
      </c>
      <c r="E20" s="14" t="s">
        <v>83</v>
      </c>
      <c r="F20" s="17" t="s">
        <v>84</v>
      </c>
      <c r="G20" s="14" t="s">
        <v>85</v>
      </c>
      <c r="H20" s="18" t="s">
        <v>29</v>
      </c>
      <c r="I20" s="19">
        <v>3609000</v>
      </c>
      <c r="J20" s="19">
        <v>3608836</v>
      </c>
      <c r="K20" s="20">
        <f t="shared" si="0"/>
        <v>0.999</v>
      </c>
      <c r="L20" s="21" t="s">
        <v>23</v>
      </c>
      <c r="M20" s="21" t="s">
        <v>23</v>
      </c>
      <c r="N20" s="21" t="s">
        <v>23</v>
      </c>
      <c r="O20" s="21" t="s">
        <v>23</v>
      </c>
      <c r="P20" s="21" t="s">
        <v>24</v>
      </c>
      <c r="R20" s="10"/>
    </row>
    <row r="21" spans="1:26" s="9" customFormat="1" ht="187" customHeight="1" x14ac:dyDescent="0.2">
      <c r="A21" s="13">
        <v>18</v>
      </c>
      <c r="B21" s="14" t="s">
        <v>86</v>
      </c>
      <c r="C21" s="15" t="s">
        <v>18</v>
      </c>
      <c r="D21" s="16">
        <v>45162</v>
      </c>
      <c r="E21" s="14" t="s">
        <v>31</v>
      </c>
      <c r="F21" s="17" t="s">
        <v>32</v>
      </c>
      <c r="G21" s="14" t="s">
        <v>33</v>
      </c>
      <c r="H21" s="18" t="s">
        <v>34</v>
      </c>
      <c r="I21" s="19">
        <v>3448000</v>
      </c>
      <c r="J21" s="19">
        <v>3448000</v>
      </c>
      <c r="K21" s="20">
        <f t="shared" si="0"/>
        <v>1</v>
      </c>
      <c r="L21" s="21" t="s">
        <v>23</v>
      </c>
      <c r="M21" s="21" t="s">
        <v>23</v>
      </c>
      <c r="N21" s="21" t="s">
        <v>23</v>
      </c>
      <c r="O21" s="21" t="s">
        <v>23</v>
      </c>
      <c r="P21" s="21" t="s">
        <v>24</v>
      </c>
      <c r="R21" s="10"/>
    </row>
    <row r="22" spans="1:26" s="9" customFormat="1" ht="100" customHeight="1" x14ac:dyDescent="0.2">
      <c r="A22" s="13">
        <v>19</v>
      </c>
      <c r="B22" s="14" t="s">
        <v>87</v>
      </c>
      <c r="C22" s="15" t="s">
        <v>18</v>
      </c>
      <c r="D22" s="16">
        <v>45166</v>
      </c>
      <c r="E22" s="14" t="s">
        <v>88</v>
      </c>
      <c r="F22" s="17" t="s">
        <v>89</v>
      </c>
      <c r="G22" s="14" t="s">
        <v>90</v>
      </c>
      <c r="H22" s="18" t="s">
        <v>49</v>
      </c>
      <c r="I22" s="19">
        <v>1200000</v>
      </c>
      <c r="J22" s="19">
        <v>1200000</v>
      </c>
      <c r="K22" s="20">
        <f t="shared" si="0"/>
        <v>1</v>
      </c>
      <c r="L22" s="21" t="s">
        <v>23</v>
      </c>
      <c r="M22" s="21" t="s">
        <v>23</v>
      </c>
      <c r="N22" s="21" t="s">
        <v>23</v>
      </c>
      <c r="O22" s="21" t="s">
        <v>23</v>
      </c>
      <c r="P22" s="21" t="s">
        <v>24</v>
      </c>
      <c r="R22" s="10"/>
    </row>
    <row r="23" spans="1:26" s="9" customFormat="1" ht="100" customHeight="1" x14ac:dyDescent="0.2">
      <c r="A23" s="13">
        <v>20</v>
      </c>
      <c r="B23" s="14" t="s">
        <v>91</v>
      </c>
      <c r="C23" s="15" t="s">
        <v>18</v>
      </c>
      <c r="D23" s="16">
        <v>45168</v>
      </c>
      <c r="E23" s="14" t="s">
        <v>92</v>
      </c>
      <c r="F23" s="17" t="s">
        <v>93</v>
      </c>
      <c r="G23" s="14" t="s">
        <v>94</v>
      </c>
      <c r="H23" s="18" t="s">
        <v>39</v>
      </c>
      <c r="I23" s="19">
        <v>3300000</v>
      </c>
      <c r="J23" s="19">
        <v>3300000</v>
      </c>
      <c r="K23" s="20">
        <f t="shared" si="0"/>
        <v>1</v>
      </c>
      <c r="L23" s="21" t="s">
        <v>23</v>
      </c>
      <c r="M23" s="21" t="s">
        <v>23</v>
      </c>
      <c r="N23" s="21" t="s">
        <v>23</v>
      </c>
      <c r="O23" s="21" t="s">
        <v>23</v>
      </c>
      <c r="P23" s="21" t="s">
        <v>24</v>
      </c>
      <c r="R23" s="10"/>
    </row>
    <row r="24" spans="1:26" s="9" customFormat="1" ht="100" customHeight="1" x14ac:dyDescent="0.2">
      <c r="A24" s="13">
        <v>21</v>
      </c>
      <c r="B24" s="14" t="s">
        <v>95</v>
      </c>
      <c r="C24" s="15" t="s">
        <v>18</v>
      </c>
      <c r="D24" s="16">
        <v>45169</v>
      </c>
      <c r="E24" s="14" t="s">
        <v>61</v>
      </c>
      <c r="F24" s="17" t="s">
        <v>62</v>
      </c>
      <c r="G24" s="14" t="s">
        <v>63</v>
      </c>
      <c r="H24" s="18" t="s">
        <v>29</v>
      </c>
      <c r="I24" s="19">
        <v>2610000</v>
      </c>
      <c r="J24" s="19">
        <v>2369400</v>
      </c>
      <c r="K24" s="20">
        <f t="shared" si="0"/>
        <v>0.90700000000000003</v>
      </c>
      <c r="L24" s="21" t="s">
        <v>23</v>
      </c>
      <c r="M24" s="21" t="s">
        <v>23</v>
      </c>
      <c r="N24" s="21" t="s">
        <v>23</v>
      </c>
      <c r="O24" s="21" t="s">
        <v>23</v>
      </c>
      <c r="P24" s="21" t="s">
        <v>24</v>
      </c>
      <c r="R24" s="10"/>
    </row>
    <row r="25" spans="1:26" ht="30" customHeight="1" x14ac:dyDescent="0.2">
      <c r="A25" s="22" t="s">
        <v>96</v>
      </c>
      <c r="B25" s="23"/>
      <c r="C25" s="23"/>
      <c r="D25" s="24"/>
      <c r="E25" s="23"/>
      <c r="F25" s="25"/>
      <c r="G25" s="23"/>
      <c r="H25" s="26"/>
      <c r="I25" s="27"/>
      <c r="J25" s="27"/>
      <c r="K25" s="27"/>
      <c r="L25" s="23"/>
      <c r="M25" s="23"/>
      <c r="O25" s="29"/>
      <c r="P25" s="30"/>
      <c r="Q25" s="31"/>
      <c r="U25" s="33"/>
      <c r="X25" s="2"/>
      <c r="Z25" s="2"/>
    </row>
    <row r="26" spans="1:26" ht="14.25" customHeight="1" x14ac:dyDescent="0.2">
      <c r="B26" s="35"/>
      <c r="C26" s="36"/>
      <c r="D26" s="28"/>
      <c r="F26" s="37"/>
      <c r="H26" s="38"/>
      <c r="I26" s="39"/>
      <c r="J26" s="39"/>
      <c r="K26" s="39"/>
      <c r="L26" s="36"/>
      <c r="M26" s="36"/>
      <c r="N26" s="36"/>
      <c r="O26" s="36"/>
      <c r="P26" s="36"/>
      <c r="Q26" s="2"/>
      <c r="S26" s="2"/>
      <c r="T26" s="2"/>
      <c r="U26" s="2"/>
      <c r="X26" s="2"/>
      <c r="Z26" s="2"/>
    </row>
    <row r="27" spans="1:26" ht="14.25" customHeight="1" x14ac:dyDescent="0.2">
      <c r="B27" s="35"/>
      <c r="C27" s="36"/>
      <c r="D27" s="28"/>
      <c r="F27" s="37"/>
      <c r="H27" s="38"/>
      <c r="I27" s="39"/>
      <c r="J27" s="39"/>
      <c r="K27" s="39"/>
      <c r="L27" s="36"/>
      <c r="M27" s="36"/>
      <c r="N27" s="36"/>
      <c r="O27" s="36"/>
      <c r="P27" s="36"/>
      <c r="Q27" s="2"/>
      <c r="S27" s="2"/>
      <c r="T27" s="2"/>
      <c r="U27" s="2"/>
      <c r="X27" s="2"/>
      <c r="Z27" s="2"/>
    </row>
    <row r="28" spans="1:26" x14ac:dyDescent="0.2">
      <c r="B28" s="35"/>
      <c r="C28" s="36"/>
      <c r="D28" s="28"/>
      <c r="F28" s="37"/>
      <c r="H28" s="38"/>
      <c r="I28" s="39"/>
      <c r="J28" s="39"/>
      <c r="K28" s="39"/>
      <c r="L28" s="36"/>
      <c r="M28" s="36"/>
      <c r="N28" s="36"/>
      <c r="O28" s="36"/>
      <c r="P28" s="36"/>
      <c r="Q28" s="2"/>
      <c r="S28" s="2"/>
      <c r="T28" s="2"/>
      <c r="U28" s="2"/>
      <c r="X28" s="2"/>
      <c r="Z28" s="2"/>
    </row>
    <row r="29" spans="1:26" x14ac:dyDescent="0.2">
      <c r="B29" s="35"/>
      <c r="C29" s="36"/>
      <c r="D29" s="28"/>
      <c r="F29" s="37"/>
      <c r="H29" s="38"/>
      <c r="I29" s="39"/>
      <c r="J29" s="39"/>
      <c r="K29" s="39"/>
      <c r="L29" s="36"/>
      <c r="M29" s="36"/>
      <c r="N29" s="36"/>
      <c r="O29" s="36"/>
      <c r="P29" s="36"/>
      <c r="Q29" s="2"/>
      <c r="S29" s="2"/>
      <c r="T29" s="2"/>
      <c r="U29" s="2"/>
      <c r="X29" s="2"/>
      <c r="Z29" s="2"/>
    </row>
    <row r="30" spans="1:26" x14ac:dyDescent="0.2">
      <c r="B30" s="30" t="s">
        <v>97</v>
      </c>
      <c r="C30" s="36"/>
      <c r="D30" s="28"/>
      <c r="F30" s="37"/>
      <c r="H30" s="38"/>
      <c r="I30" s="39"/>
      <c r="J30" s="39"/>
      <c r="K30" s="39"/>
      <c r="L30" s="36"/>
      <c r="M30" s="36"/>
      <c r="N30" s="36"/>
      <c r="O30" s="36"/>
      <c r="P30" s="36"/>
      <c r="Q30" s="2"/>
      <c r="S30" s="2"/>
      <c r="T30" s="2"/>
      <c r="U30" s="2"/>
      <c r="X30" s="2"/>
      <c r="Z30" s="2"/>
    </row>
    <row r="31" spans="1:26" x14ac:dyDescent="0.2">
      <c r="B31" s="35"/>
      <c r="C31" s="36"/>
      <c r="D31" s="28"/>
      <c r="F31" s="37"/>
      <c r="H31" s="38"/>
      <c r="I31" s="39"/>
      <c r="J31" s="39"/>
      <c r="K31" s="39"/>
      <c r="L31" s="36"/>
      <c r="M31" s="36"/>
      <c r="N31" s="36"/>
      <c r="O31" s="36"/>
      <c r="P31" s="36"/>
      <c r="Q31" s="2"/>
      <c r="S31" s="2"/>
      <c r="T31" s="2"/>
      <c r="U31" s="2"/>
      <c r="X31" s="2"/>
      <c r="Z31" s="2"/>
    </row>
    <row r="32" spans="1:26" x14ac:dyDescent="0.2">
      <c r="B32" s="35"/>
      <c r="C32" s="36"/>
      <c r="D32" s="28"/>
      <c r="F32" s="37"/>
      <c r="H32" s="38"/>
      <c r="I32" s="39"/>
      <c r="J32" s="39"/>
      <c r="K32" s="39"/>
      <c r="L32" s="36"/>
      <c r="M32" s="36"/>
      <c r="N32" s="36"/>
      <c r="O32" s="36"/>
      <c r="P32" s="36"/>
      <c r="Q32" s="2"/>
      <c r="S32" s="2"/>
      <c r="T32" s="2"/>
      <c r="U32" s="2"/>
      <c r="X32" s="2"/>
      <c r="Z32" s="2"/>
    </row>
  </sheetData>
  <mergeCells count="15">
    <mergeCell ref="J2:J3"/>
    <mergeCell ref="K2:K3"/>
    <mergeCell ref="L2:L3"/>
    <mergeCell ref="M2:O2"/>
    <mergeCell ref="P2:P3"/>
    <mergeCell ref="A1:P1"/>
    <mergeCell ref="A2:A3"/>
    <mergeCell ref="B2:B3"/>
    <mergeCell ref="C2:C3"/>
    <mergeCell ref="D2:D3"/>
    <mergeCell ref="E2:E3"/>
    <mergeCell ref="F2:F3"/>
    <mergeCell ref="G2:G3"/>
    <mergeCell ref="H2:H3"/>
    <mergeCell ref="I2:I3"/>
  </mergeCells>
  <phoneticPr fontId="3"/>
  <conditionalFormatting sqref="K4:K24">
    <cfRule type="expression" dxfId="11" priority="7" stopIfTrue="1">
      <formula>$AF4=1</formula>
    </cfRule>
    <cfRule type="expression" dxfId="10" priority="8" stopIfTrue="1">
      <formula>#REF!="随意（単価）"</formula>
    </cfRule>
    <cfRule type="expression" dxfId="9" priority="9" stopIfTrue="1">
      <formula>#REF!="秘"</formula>
    </cfRule>
  </conditionalFormatting>
  <conditionalFormatting sqref="K4:K24">
    <cfRule type="expression" dxfId="8" priority="4" stopIfTrue="1">
      <formula>$AE4=1</formula>
    </cfRule>
    <cfRule type="expression" dxfId="7" priority="5" stopIfTrue="1">
      <formula>#REF!="随意（単価）"</formula>
    </cfRule>
    <cfRule type="expression" dxfId="6" priority="6" stopIfTrue="1">
      <formula>#REF!="秘"</formula>
    </cfRule>
  </conditionalFormatting>
  <conditionalFormatting sqref="K4:K24">
    <cfRule type="expression" dxfId="5" priority="1" stopIfTrue="1">
      <formula>#REF!=1</formula>
    </cfRule>
    <cfRule type="expression" dxfId="4" priority="2" stopIfTrue="1">
      <formula>#REF!="随意（単価）"</formula>
    </cfRule>
    <cfRule type="expression" dxfId="3" priority="3" stopIfTrue="1">
      <formula>#REF!="秘"</formula>
    </cfRule>
  </conditionalFormatting>
  <conditionalFormatting sqref="K4:K24">
    <cfRule type="expression" dxfId="2" priority="10" stopIfTrue="1">
      <formula>#REF!=1</formula>
    </cfRule>
    <cfRule type="expression" dxfId="1" priority="11" stopIfTrue="1">
      <formula>$J4="随意（単価）"</formula>
    </cfRule>
    <cfRule type="expression" dxfId="0" priority="12" stopIfTrue="1">
      <formula>$B4="秘"</formula>
    </cfRule>
  </conditionalFormatting>
  <printOptions horizontalCentered="1"/>
  <pageMargins left="0.23622047244094488" right="0.23622047244094488" top="0.74803149606299213" bottom="0.74803149606299213" header="0.31496062992125984" footer="0.31496062992125984"/>
  <pageSetup paperSize="9" scale="37" fitToWidth="2"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vt:lpstr>
      <vt:lpstr>'随契（物品役務等）'!Print_Area</vt:lpstr>
      <vt:lpstr>'随契（物品役務等）'!Print_Titles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2023-09-29T07:17:01Z</dcterms:created>
  <dcterms:modified xsi:type="dcterms:W3CDTF">2023-09-29T07:17:07Z</dcterms:modified>
</cp:coreProperties>
</file>