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2340" yWindow="2340" windowWidth="14970" windowHeight="11385"/>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<sst xmlns="http://schemas.openxmlformats.org/spreadsheetml/2006/main" count="1096" uniqueCount="693">
  <si>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</si>
  <si>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</si>
  <si>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</si>
  <si>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</si>
  <si>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</si>
  <si>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</si>
  <si>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</si>
  <si>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</si>
  <si>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</si>
  <si>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</si>
  <si>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</si>
  <si>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</si>
  <si>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</si>
  <si>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</si>
  <si>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</si>
  <si>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</si>
  <si>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</si>
  <si>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</si>
  <si>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</si>
  <si>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</si>
  <si>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</si>
  <si>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</si>
  <si>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</si>
  <si>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</si>
  <si>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</si>
  <si>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</si>
  <si>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</si>
  <si>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</si>
  <si>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</si>
  <si>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</si>
  <si>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</si>
  <si>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</si>
  <si>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</si>
  <si>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</si>
  <si>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</si>
  <si>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</si>
  <si>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</si>
  <si>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</si>
  <si>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</si>
  <si>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</si>
  <si>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</si>
  <si>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</si>
  <si>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</si>
  <si>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</si>
  <si>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</si>
  <si>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</si>
  <si>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</si>
  <si>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</si>
  <si>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</si>
  <si>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</si>
  <si>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</si>
  <si>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</si>
  <si>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</si>
  <si>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</si>
  <si>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</si>
  <si>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</si>
  <si>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</si>
  <si>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</si>
  <si>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</si>
  <si>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</si>
  <si>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</si>
  <si>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</si>
  <si>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</si>
  <si>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</si>
  <si>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</si>
  <si>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</si>
  <si>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</si>
  <si>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</si>
  <si>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</si>
  <si>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</si>
  <si>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</si>
  <si>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</si>
  <si>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</si>
  <si>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</si>
  <si>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</si>
  <si>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</si>
  <si>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</si>
  <si>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</si>
  <si>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</si>
  <si>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</si>
  <si>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</si>
  <si>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</si>
  <si>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</si>
  <si>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</si>
  <si>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</si>
  <si>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</si>
  <si>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</si>
  <si>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</si>
  <si>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</si>
  <si>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</si>
  <si>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</si>
  <si>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</si>
  <si>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</si>
  <si>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</si>
  <si>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</si>
  <si>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</si>
  <si>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</si>
  <si>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</si>
  <si>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</si>
  <si>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</si>
  <si>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</si>
  <si>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</si>
  <si>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</si>
  <si>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</si>
  <si>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</si>
  <si>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</si>
  <si>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</si>
  <si>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</si>
  <si>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</si>
  <si>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</si>
  <si>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</si>
  <si>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</si>
  <si>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</si>
  <si>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</si>
  <si>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</si>
  <si>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</si>
  <si>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</si>
  <si>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</si>
  <si>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</si>
  <si>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</si>
  <si>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</si>
  <si>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</si>
  <si>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</si>
  <si>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</si>
  <si>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</si>
  <si>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</si>
  <si>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</si>
  <si>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</si>
  <si>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</si>
  <si>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</si>
  <si>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</si>
  <si>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</si>
  <si>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</si>
  <si>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</si>
  <si>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</si>
  <si>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</si>
  <si>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</si>
  <si>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</si>
  <si>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</si>
  <si>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</si>
  <si>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</si>
  <si>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</si>
  <si>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</si>
  <si>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</si>
  <si>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</si>
  <si>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</si>
  <si>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</si>
  <si>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</si>
  <si>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</si>
  <si>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</si>
  <si>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</si>
  <si>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</si>
  <si>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</si>
  <si>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</si>
  <si>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</si>
  <si>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</si>
  <si>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</si>
  <si>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</si>
  <si>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</si>
  <si>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</si>
  <si>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</si>
  <si>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</si>
  <si>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</si>
  <si>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</si>
  <si>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</si>
  <si>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</si>
  <si>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</si>
  <si>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</si>
  <si>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</si>
  <si>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</si>
  <si>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</si>
  <si>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</si>
  <si>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</si>
  <si>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</si>
  <si>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</si>
  <si>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</si>
  <si>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</si>
  <si>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</si>
  <si>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</si>
  <si>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</si>
  <si>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</si>
  <si>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</si>
  <si>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</si>
  <si>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</si>
  <si>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</si>
  <si>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</si>
  <si>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</si>
  <si>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</si>
  <si>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</si>
  <si>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</si>
  <si>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</si>
  <si>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</si>
  <si>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</si>
  <si>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</si>
  <si>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</si>
  <si>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</si>
  <si>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</si>
  <si>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</si>
  <si>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</si>
  <si>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</si>
  <si>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</si>
  <si>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</si>
  <si>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</si>
  <si>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</si>
  <si>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</si>
  <si>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</si>
  <si>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</si>
  <si>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</si>
  <si>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</si>
  <si>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</si>
  <si>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</si>
  <si>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</si>
  <si>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</si>
  <si>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</si>
  <si>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</si>
  <si>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</si>
  <si>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</si>
  <si>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</si>
  <si>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</si>
  <si>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</si>
  <si>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</si>
  <si>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</si>
  <si>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</si>
  <si>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</si>
  <si>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</si>
  <si>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</si>
  <si>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</si>
  <si>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</si>
  <si>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</si>
  <si>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</si>
  <si>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</si>
  <si>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</si>
  <si>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</si>
  <si>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</si>
  <si>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</si>
  <si>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</si>
  <si>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</si>
  <si>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</si>
  <si>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</si>
  <si>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</si>
  <si>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</si>
  <si>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</si>
  <si>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</si>
  <si>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</si>
  <si>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</si>
  <si>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</si>
  <si>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</si>
  <si>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</si>
  <si>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</si>
  <si>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</si>
  <si>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</si>
  <si>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</si>
  <si>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</si>
  <si>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</si>
  <si>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</si>
  <si>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</si>
  <si>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</si>
  <si>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</si>
  <si>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</si>
  <si>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</si>
  <si>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</si>
  <si>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</si>
  <si>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</si>
  <si>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</si>
  <si>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</si>
  <si>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</si>
  <si>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</si>
  <si>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</si>
  <si>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</si>
  <si>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</si>
  <si>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</si>
  <si>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</si>
  <si>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</si>
  <si>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</si>
  <si>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</si>
  <si>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</si>
  <si>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</si>
  <si>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</si>
  <si>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</si>
  <si>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</si>
  <si>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</si>
  <si>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</si>
  <si>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</si>
  <si>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</si>
  <si>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</si>
  <si>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</si>
  <si>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</si>
  <si>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</si>
  <si>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</si>
  <si>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</si>
  <si>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</si>
  <si>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</si>
  <si>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</si>
  <si>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</si>
  <si>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</si>
  <si>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</si>
  <si>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</si>
  <si>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</si>
  <si>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</si>
  <si>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</si>
  <si>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</si>
  <si>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</si>
  <si>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</si>
  <si>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</si>
  <si>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</si>
  <si>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</si>
  <si>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</si>
  <si>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</si>
  <si>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</si>
  <si>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</si>
  <si>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</si>
  <si>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</si>
  <si>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</si>
  <si>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</si>
  <si>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</si>
  <si>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</si>
  <si>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</si>
  <si>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</si>
  <si>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</si>
  <si>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</si>
  <si>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</si>
  <si>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</si>
  <si>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</si>
  <si>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</si>
  <si>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</si>
  <si>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</si>
  <si>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</si>
  <si>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</si>
  <si>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</si>
  <si>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</si>
  <si>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</si>
  <si>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</si>
  <si>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</si>
  <si>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</si>
  <si>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</si>
  <si>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</si>
  <si>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</si>
  <si>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</si>
  <si>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</si>
  <si>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</si>
  <si>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</si>
  <si>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</si>
  <si>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</si>
  <si>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</si>
  <si>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</si>
  <si>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</si>
  <si>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</si>
  <si>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</si>
  <si>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</si>
  <si>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</si>
  <si>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</si>
  <si>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</si>
  <si>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</si>
  <si>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</si>
  <si>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</si>
  <si>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</si>
  <si>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</si>
  <si>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</si>
  <si>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</si>
  <si>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</si>
  <si>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</si>
  <si>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</si>
  <si>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</si>
  <si>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</si>
  <si>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</si>
  <si>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</si>
  <si>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</si>
  <si>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</si>
  <si>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</si>
  <si>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</si>
  <si>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</si>
  <si>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</si>
  <si>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</si>
  <si>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</si>
  <si>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</si>
  <si>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</si>
  <si>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</si>
  <si>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</si>
  <si>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</si>
  <si>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</si>
  <si>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</si>
  <si>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</si>
  <si>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</si>
  <si>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</si>
  <si>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</si>
  <si>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</si>
  <si>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</si>
  <si>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</si>
  <si>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</si>
  <si>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</si>
  <si>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</si>
  <si>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</si>
  <si>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</si>
  <si>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</si>
  <si>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</si>
  <si>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</si>
  <si>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</si>
  <si>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</si>
  <si>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</si>
  <si>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</si>
  <si>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</si>
  <si>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</si>
  <si>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</si>
  <si>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</si>
  <si>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</si>
  <si>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</si>
  <si>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</si>
  <si>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</si>
  <si>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</si>
  <si>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</si>
  <si>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</si>
  <si>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</si>
  <si>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</si>
  <si>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</si>
  <si>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</si>
  <si>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</si>
  <si>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</si>
  <si>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</si>
  <si>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</si>
  <si>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</si>
  <si>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</si>
  <si>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</si>
  <si>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</si>
  <si>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</si>
  <si>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</si>
  <si>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</si>
  <si>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</si>
  <si>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</si>
  <si>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</si>
  <si>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</si>
  <si>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</si>
  <si>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</si>
  <si>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</si>
  <si>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</si>
  <si>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</si>
  <si>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</si>
  <si>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</si>
  <si>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</si>
  <si>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</si>
  <si>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</si>
  <si>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</si>
  <si>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</si>
  <si>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</si>
  <si>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</si>
  <si>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</si>
  <si>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</si>
  <si>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</si>
  <si>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</si>
  <si>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</si>
  <si>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</si>
  <si>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</si>
  <si>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</si>
  <si>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</si>
  <si>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</si>
  <si>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</si>
  <si>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</si>
  <si>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</si>
  <si>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</si>
  <si>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</si>
  <si>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</si>
  <si>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</si>
  <si>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</si>
  <si>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</si>
  <si>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</si>
  <si>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</si>
  <si>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</si>
  <si>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</si>
  <si>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</si>
  <si>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</si>
  <si>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</si>
  <si>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</si>
  <si>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</si>
  <si>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</si>
  <si>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</si>
  <si>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</si>
  <si>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</si>
  <si>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</si>
  <si>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</si>
  <si>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</si>
  <si>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</si>
  <si>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</si>
  <si>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</si>
  <si>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</si>
  <si>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</si>
  <si>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</si>
  <si>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</si>
  <si>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</si>
  <si>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</si>
  <si>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</si>
  <si>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</si>
  <si>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</si>
  <si>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</si>
  <si>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</si>
  <si>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</si>
  <si>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</si>
  <si>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</si>
  <si>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</si>
  <si>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</si>
  <si>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</si>
  <si>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</si>
  <si>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</si>
  <si>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</si>
  <si>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</si>
  <si>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</si>
  <si>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</si>
  <si>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</si>
  <si>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</si>
  <si>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</si>
  <si>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</si>
  <si>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</si>
  <si>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</si>
  <si>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</si>
  <si>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</si>
  <si>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</si>
  <si>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</si>
  <si>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</si>
  <si>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</si>
  <si>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</si>
  <si>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</si>
  <si>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</si>
  <si>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</si>
  <si>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</si>
  <si>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</si>
  <si>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</si>
  <si>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</si>
  <si>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</si>
  <si>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</si>
  <si>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</si>
  <si>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</si>
  <si>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</si>
  <si>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</si>
  <si>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</si>
  <si>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</si>
  <si>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</si>
  <si>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</si>
  <si>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</si>
  <si>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</si>
  <si>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</si>
  <si>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</si>
  <si>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</si>
  <si>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</si>
  <si>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</si>
  <si>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</si>
  <si>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</si>
  <si>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</si>
  <si>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</si>
  <si>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</si>
  <si>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</si>
  <si>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</si>
  <si>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</si>
  <si>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</si>
  <si>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</si>
  <si>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</si>
  <si>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</si>
  <si>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</si>
  <si>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</si>
  <si>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</si>
  <si>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</si>
  <si>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</si>
  <si>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</si>
  <si>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</si>
  <si>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</si>
  <si>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</si>
  <si>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</si>
  <si>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</si>
  <si>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</si>
  <si>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</si>
  <si>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</si>
  <si>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</si>
  <si>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</si>
  <si>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</si>
  <si>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</si>
  <si>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</si>
  <si>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</si>
  <si>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</si>
  <si>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</si>
  <si>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</si>
  <si>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</si>
  <si>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</si>
  <si>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</si>
  <si>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</si>
  <si>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</si>
  <si>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</si>
  <si>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</si>
  <si>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</si>
  <si>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</si>
  <si>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</si>
  <si>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</si>
  <si>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</si>
  <si>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</si>
  <si>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</si>
  <si>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</si>
  <si>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</si>
  <si>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</si>
  <si>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</si>
  <si>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</si>
  <si>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</si>
  <si>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</si>
  <si>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</si>
  <si>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</si>
  <si>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</si>
  <si>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</si>
  <si>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</si>
  <si>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</si>
  <si>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</si>
  <si>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</si>
  <si>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</si>
  <si>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</si>
  <si>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</si>
  <si>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</si>
  <si>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</si>
  <si>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</si>
  <si>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</si>
  <si>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</si>
  <si>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</si>
  <si>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</si>
  <si>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</si>
  <si>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</si>
  <si>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</si>
  <si>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</si>
  <si>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</si>
  <si>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</si>
  <si>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</si>
  <si>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</si>
  <si>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</si>
  <si>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</si>
  <si>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</si>
  <si>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</si>
  <si>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</si>
  <si>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</si>
  <si>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</si>
  <si>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</si>
  <si>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</si>
  <si>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</si>
  <si>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</si>
  <si>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</si>
  <si>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</si>
  <si>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</si>
  <si>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</si>
  <si>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</si>
  <si>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</si>
  <si>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外務</t>
  </si>
  <si>
    <t>○</t>
  </si>
  <si>
    <t>外務省設置法第4条第1項ロ及び第3項</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</si>
  <si>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</si>
  <si>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</si>
  <si>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永吉昭一</t>
    <rPh sb="3" eb="5">
      <t>ナガヨシ</t>
    </rPh>
    <rPh sb="5" eb="7">
      <t>ショウイチ</t>
    </rPh>
    <phoneticPr fontId="5"/>
  </si>
  <si>
    <t>外務省</t>
  </si>
  <si>
    <t>ABAC（APECビジネス諮問委員会）は、APEC参加21カ国・地域の首脳が指名したビジネス界の代表（各メンバー国・地域上限３名）で構成されるAPEC（アジア太平洋経済協力）唯一の公式民間諮問団体。我が国も３名の委員を指名。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の経済成長のために取り込むべく、APECで議論されている同地域の経済統合の深化、日本企業のビジネス環境・投資円滑化に向けた環境整備等といった諸課題、コロナからの経済回復等に関する日本企業の声を、ABACの活動を通じてAPECに届けること等を目的とする。</t>
    <rPh sb="79" eb="86">
      <t>タイヘイヨウケイザイキョウリョク</t>
    </rPh>
    <rPh sb="109" eb="111">
      <t>シメイ</t>
    </rPh>
    <phoneticPr fontId="5"/>
  </si>
  <si>
    <t>1995年APEC閣僚会議及び首脳会議にて設立が決定。1996年第4回ABAC会議でAPECに準じた分担率を合意。1997年第1回ABAC会議で拠出総額を承認。</t>
  </si>
  <si>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</si>
  <si>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分野別外交費</t>
    <rPh sb="0" eb="3">
      <t>ブンヤベツ</t>
    </rPh>
    <rPh sb="3" eb="5">
      <t>ガイコウ</t>
    </rPh>
    <rPh sb="5" eb="6">
      <t>ヒ</t>
    </rPh>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</si>
  <si>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</si>
  <si>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ＡＢＡＣの活動を支援し得られるビジネス界の知見を我が国延いてはアジア太平洋地域の経済の発展に活用する。</t>
    <rPh sb="11" eb="12">
      <t>エ</t>
    </rPh>
    <rPh sb="24" eb="25">
      <t>ワ</t>
    </rPh>
    <rPh sb="26" eb="27">
      <t>クニ</t>
    </rPh>
    <rPh sb="27" eb="28">
      <t>ヒ</t>
    </rPh>
    <rPh sb="37" eb="39">
      <t>チイキ</t>
    </rPh>
    <phoneticPr fontId="5"/>
  </si>
  <si>
    <t>ABAC会合の開催</t>
    <phoneticPr fontId="5"/>
  </si>
  <si>
    <t>開催数</t>
    <rPh sb="0" eb="3">
      <t>カイサイスウ</t>
    </rPh>
    <phoneticPr fontId="5"/>
  </si>
  <si>
    <t>回数</t>
    <rPh sb="0" eb="2">
      <t>カイスウ</t>
    </rPh>
    <phoneticPr fontId="5"/>
  </si>
  <si>
    <t>ABACにおいて日本のビジネス界の声を十分に浸透させることにより、ABACの首脳への提言にできる限り反映させる。</t>
  </si>
  <si>
    <t>ABACの5つの作業部会の部会長又はタスクフォースの議長（副部会長に相当）の役職を最低2ポスト確保する。</t>
    <rPh sb="26" eb="28">
      <t>ギチョウ</t>
    </rPh>
    <rPh sb="34" eb="36">
      <t>ソウトウ</t>
    </rPh>
    <rPh sb="41" eb="43">
      <t>サイテイ</t>
    </rPh>
    <phoneticPr fontId="5"/>
  </si>
  <si>
    <t>ABAC日本支援協議会ホームページ</t>
    <phoneticPr fontId="5"/>
  </si>
  <si>
    <t>人</t>
    <rPh sb="0" eb="1">
      <t>ヒト</t>
    </rPh>
    <phoneticPr fontId="5"/>
  </si>
  <si>
    <t>-</t>
    <phoneticPr fontId="5"/>
  </si>
  <si>
    <t>155</t>
  </si>
  <si>
    <t>178</t>
  </si>
  <si>
    <t>204</t>
  </si>
  <si>
    <t>198</t>
  </si>
  <si>
    <t>200</t>
  </si>
  <si>
    <t>239</t>
  </si>
  <si>
    <t>0245</t>
  </si>
  <si>
    <t>0257</t>
  </si>
  <si>
    <t>2021</t>
  </si>
  <si>
    <t>2022</t>
  </si>
  <si>
    <t>０１</t>
    <phoneticPr fontId="5"/>
  </si>
  <si>
    <t>拠出金</t>
    <rPh sb="0" eb="3">
      <t>キョシュツキン</t>
    </rPh>
    <phoneticPr fontId="5"/>
  </si>
  <si>
    <t>事務局運営費等</t>
    <rPh sb="0" eb="3">
      <t>ジムキョク</t>
    </rPh>
    <rPh sb="3" eb="6">
      <t>ウンエイヒ</t>
    </rPh>
    <rPh sb="6" eb="7">
      <t>トウ</t>
    </rPh>
    <phoneticPr fontId="5"/>
  </si>
  <si>
    <t>ＡＢＡＣ国際事務局</t>
  </si>
  <si>
    <t>拠出金（事務局運営費及び
プロジェクト実施費）</t>
    <rPh sb="0" eb="3">
      <t>キョシュツキン</t>
    </rPh>
    <phoneticPr fontId="5"/>
  </si>
  <si>
    <t>https://www.mofa.go.jp/mofaj/files/100387147.pdf
https://www.mofa.go.jp/mofaj/files/100387160.pdf</t>
    <phoneticPr fontId="5"/>
  </si>
  <si>
    <t>引き続き我が国の関心事項（多角的貿易体制、WTO改革、地域経済統合、質の高いインフラ投資、デジタル経済、女性のエンパワメント、持続可能な社会の実現等）を、APEC関連会合等を通じて域内に浸透させ、APEC首脳会議、閣僚会議などの成果文書に反映させることにより、ポスト・コロナの経済活動の円滑な再開実現や域内の貿易・投資の自由化・円滑化に向けた現実的かつ先進的な議論や取組を着実に進めていく流れを形成する。そのためには、APECプロジェクトの実施、あるいは委員会・作業部会、高級実務者会合等の機会を通じて、質が高く包括的なアジア太平洋自由貿易圏（FTAAP）のアジェンダの推進に向け、我が国が重視する次世代貿易投資課題や更に新しい課題について、経済界の視点に立った議論を取り入れつつ主導することが必要。</t>
    <rPh sb="347" eb="349">
      <t>ヒツヨウ</t>
    </rPh>
    <phoneticPr fontId="5"/>
  </si>
  <si>
    <t>基本目標Ⅱ 分野別外交：国民の安全の確保と繁栄を目指し、望ましい国際環境を確保すること</t>
    <phoneticPr fontId="5"/>
  </si>
  <si>
    <t>施策Ⅱ－２ 国際経済に関する取組</t>
    <phoneticPr fontId="5"/>
  </si>
  <si>
    <t>－</t>
    <phoneticPr fontId="5"/>
  </si>
  <si>
    <t>https://www.mofa.go.jp/mofaj/files/100387162.pdf</t>
    <phoneticPr fontId="5"/>
  </si>
  <si>
    <t>ABAC総会の結果は、APEC高級実務者会合や関連閣僚会議で報告され、APEC側はABAC総会の結果も踏まえて議論を行っているほか、APECの取組においても、ABACの意見や関与が重視されているため。
首脳・閣僚への提言はABAC委員より、首脳、関係閣僚に手交され（日本ではABAC委員から総理、閣僚に直接手交）、その内容はAPEC首脳宣言や閣僚レベルの声明等を作成する際に考慮されている。</t>
    <phoneticPr fontId="5"/>
  </si>
  <si>
    <t>ＡＰＥＣビジネス諮問委員会(ABAC)拠出金(任意拠出金)</t>
    <phoneticPr fontId="5"/>
  </si>
  <si>
    <t>－</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</si>
  <si>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</si>
  <si>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ABACが大きく貢献している。
2020年には、APEC首脳会議の場で採択されたボゴール目標後のAPEC の中長期的な方向性を示す文書である「APEC プトラジャヤ・ビジョン2040」の策定に当たって、日本を含む多くのエコノミーが重視する多角的貿易体制への支持及びFTAAP を含む地域経済統合の推進の重要性につき、ABAC から提出された提言がAPECにおいて参照された。　　
ABAC拠出金は、事務局維持運営費のほか、ABAC総会開催経費、ABAC各作業部会活動連絡・調整に付随する経費にも当てられ、ABACの活動が安定的かつ着実に行われることに貢献している。
なお、2022年は、「賃金・物価スパイラルを遮断するための金融政策と財政政策の実行、FTAAP構想の推進、持続可能かつ強靱な食料システムの構築、デジタル促進に不可欠な物理的インフラの拡充等」を経済界が重視する課題として、各エコノミー首脳にABACが直接提言。日本では、APEC首脳・閣僚会議に先立ち、ABAC日本委員が、総理、外務大臣、経済産業大臣にそれぞれ提言書を手交。その後、提言内容は首脳宣言に反映された。</t>
    <rPh sb="427" eb="428">
      <t>ネン</t>
    </rPh>
    <phoneticPr fontId="5"/>
  </si>
  <si>
    <t>これまでの拠出先の国際機関に対する国際機関評価結果も踏まえつつ、拠出金が効果的に活用されるよう、引き続き適正な執行管理に努める。</t>
    <phoneticPr fontId="5"/>
  </si>
  <si>
    <t>引き続き適正な執行管理に努める。</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</si>
  <si>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書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8万2千枚を発行。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16" eb="117">
      <t>ショ</t>
    </rPh>
    <rPh sb="183" eb="184">
      <t>スベ</t>
    </rPh>
    <rPh sb="373" eb="374">
      <t>ヤク</t>
    </rPh>
    <rPh sb="377" eb="378">
      <t>セン</t>
    </rPh>
    <rPh sb="413" eb="415">
      <t>ニンチ</t>
    </rPh>
    <rPh sb="418" eb="420">
      <t>ソンザイ</t>
    </rPh>
    <rPh sb="429" eb="430">
      <t>アラワ</t>
    </rPh>
    <phoneticPr fontId="5"/>
  </si>
  <si>
    <t>「重要政策推進枠」（6百万円）</t>
    <rPh sb="13" eb="14">
      <t>エン</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</si>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</sst>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18" fillId="0" borderId="7" xfId="0" applyFont="1" applyBorder="1" applyAlignment="1" applyProtection="1">
      <alignment horizontal="center" vertical="center" wrapText="1"/>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Fill="1" applyBorder="1" applyAlignment="1" applyProtection="1">
      <alignment horizontal="center" vertical="center" wrapText="1"/>
      <protection locked="0"/>
    </xf>
    <xf numFmtId="0" fontId="15" fillId="0" borderId="109" xfId="0" applyFont="1" applyFill="1" applyBorder="1" applyAlignment="1" applyProtection="1">
      <alignment horizontal="center" vertical="center" wrapText="1"/>
      <protection locked="0"/>
    </xf>
    <xf numFmtId="0" fontId="15" fillId="0" borderId="110"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8" fillId="0" borderId="48"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8" fillId="0" borderId="111" xfId="0" applyFont="1" applyFill="1" applyBorder="1" applyAlignment="1" applyProtection="1">
      <alignment horizontal="left" vertical="center" wrapText="1"/>
      <protection locked="0"/>
    </xf>
    <xf numFmtId="0" fontId="8" fillId="0" borderId="109"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20" xfId="0" applyNumberFormat="1" applyFont="1" applyBorder="1" applyAlignment="1" applyProtection="1">
      <alignment horizontal="center" vertical="center" wrapText="1"/>
      <protection locked="0"/>
    </xf>
    <xf numFmtId="178" fontId="18" fillId="0" borderId="19" xfId="0" applyNumberFormat="1" applyFont="1" applyBorder="1" applyAlignment="1" applyProtection="1">
      <alignment horizontal="center" vertical="center" wrapText="1"/>
      <protection locked="0"/>
    </xf>
    <xf numFmtId="178" fontId="18" fillId="0" borderId="21" xfId="0" applyNumberFormat="1" applyFont="1" applyBorder="1" applyAlignment="1" applyProtection="1">
      <alignment horizontal="center" vertical="center" wrapText="1"/>
      <protection locked="0"/>
    </xf>
    <xf numFmtId="179"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0" fillId="0" borderId="86"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49" fontId="16" fillId="0" borderId="19" xfId="0" applyNumberFormat="1" applyFont="1" applyBorder="1" applyAlignment="1" applyProtection="1">
      <alignment horizontal="left" vertical="center" wrapText="1"/>
      <protection locked="0"/>
    </xf>
    <xf numFmtId="49" fontId="16" fillId="0" borderId="20" xfId="0" applyNumberFormat="1" applyFont="1" applyBorder="1" applyAlignment="1" applyProtection="1">
      <alignment horizontal="left" vertical="center" wrapText="1"/>
      <protection locked="0"/>
    </xf>
    <xf numFmtId="49" fontId="16" fillId="0" borderId="21" xfId="0" applyNumberFormat="1" applyFont="1" applyBorder="1" applyAlignment="1" applyProtection="1">
      <alignment horizontal="left" vertical="center" wrapText="1"/>
      <protection locked="0"/>
    </xf>
    <xf numFmtId="0" fontId="18" fillId="0" borderId="2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25"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5" fillId="0" borderId="21"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8" fillId="0" borderId="49" xfId="1" applyFont="1" applyBorder="1" applyAlignment="1" applyProtection="1">
      <alignment horizontal="left" vertical="top" wrapText="1"/>
      <protection locked="0"/>
    </xf>
    <xf numFmtId="0" fontId="8" fillId="0" borderId="13" xfId="1" applyFont="1" applyBorder="1" applyAlignment="1" applyProtection="1">
      <alignment horizontal="left" vertical="top" wrapText="1"/>
      <protection locked="0"/>
    </xf>
    <xf numFmtId="0" fontId="8" fillId="0" borderId="23" xfId="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33" xfId="2" applyFont="1" applyBorder="1" applyAlignment="1" applyProtection="1">
      <alignment horizontal="left" vertical="center" wrapText="1" shrinkToFit="1"/>
      <protection locked="0"/>
    </xf>
    <xf numFmtId="0" fontId="9"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7"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11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0" borderId="90" xfId="0" applyFont="1" applyBorder="1" applyAlignment="1" applyProtection="1">
      <alignment horizontal="center" vertical="center" wrapText="1"/>
      <protection locked="0"/>
    </xf>
    <xf numFmtId="0" fontId="24" fillId="0" borderId="25" xfId="7"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0" fontId="25" fillId="5" borderId="34" xfId="0" applyFont="1" applyFill="1" applyBorder="1" applyAlignment="1" applyProtection="1">
      <alignment vertical="center" wrapText="1"/>
      <protection locked="0"/>
    </xf>
    <xf numFmtId="0" fontId="25" fillId="5" borderId="14" xfId="0" applyFont="1" applyFill="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5" formatCode="#,##0;&quot;▲ &quot;#,##0&quot;％&quot;"/>
    </dxf>
    <dxf>
      <numFmt numFmtId="187" formatCode="#,##0&quot;％&quot;"/>
    </dxf>
    <dxf>
      <numFmt numFmtId="188" formatCode="#,##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249</xdr:row>
      <xdr:rowOff>25723</xdr:rowOff>
    </xdr:from>
    <xdr:to>
      <xdr:col>35</xdr:col>
      <xdr:colOff>88901</xdr:colOff>
      <xdr:row>265</xdr:row>
      <xdr:rowOff>3729</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191125" y="48146023"/>
          <a:ext cx="3594101" cy="6864581"/>
          <a:chOff x="4307417" y="44076543"/>
          <a:chExt cx="3411827" cy="5651151"/>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308442" y="44076543"/>
            <a:ext cx="3410802" cy="2488973"/>
            <a:chOff x="4106273" y="47187970"/>
            <a:chExt cx="3359422" cy="2455813"/>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524034" y="49118508"/>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endParaRPr kumimoji="1" lang="en-US" altLang="ja-JP" sz="1100"/>
            </a:p>
            <a:p>
              <a:pPr algn="ctr"/>
              <a:endParaRPr kumimoji="1" lang="ja-JP" altLang="en-US" sz="1100"/>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106273" y="49106377"/>
              <a:ext cx="3359422" cy="325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6077857" y="46513102"/>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307417" y="47914873"/>
            <a:ext cx="3409345" cy="1812821"/>
            <a:chOff x="4152899" y="50560954"/>
            <a:chExt cx="3360964" cy="1790142"/>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572000" y="50560954"/>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636147" y="5178239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費及び</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プロジェクト実施費</a:t>
              </a:r>
              <a:endParaRPr lang="ja-JP" altLang="ja-JP">
                <a:effectLst/>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152899" y="5181153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88900</xdr:colOff>
      <xdr:row>251</xdr:row>
      <xdr:rowOff>330543</xdr:rowOff>
    </xdr:from>
    <xdr:to>
      <xdr:col>49</xdr:col>
      <xdr:colOff>279400</xdr:colOff>
      <xdr:row>254</xdr:row>
      <xdr:rowOff>325040</xdr:rowOff>
    </xdr:to>
    <xdr:sp macro="" textlink="">
      <xdr:nvSpPr>
        <xdr:cNvPr id="23" name="テキスト ボックス 6">
          <a:extLst>
            <a:ext uri="{FF2B5EF4-FFF2-40B4-BE49-F238E27FC236}">
              <a16:creationId xmlns:a16="http://schemas.microsoft.com/office/drawing/2014/main" id="{00000000-0008-0000-0000-000017000000}"/>
            </a:ext>
          </a:extLst>
        </xdr:cNvPr>
        <xdr:cNvSpPr txBox="1"/>
      </xdr:nvSpPr>
      <xdr:spPr>
        <a:xfrm>
          <a:off x="1369060" y="51498843"/>
          <a:ext cx="7871460" cy="106129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ja-JP" altLang="en-US" sz="1100">
              <a:solidFill>
                <a:sysClr val="windowText" lastClr="000000"/>
              </a:solidFill>
            </a:rPr>
            <a:t>ＡＢＡＣ国際事務局への拠出金の総額は</a:t>
          </a:r>
          <a:r>
            <a:rPr kumimoji="1" lang="en-US" altLang="ja-JP" sz="1100">
              <a:solidFill>
                <a:sysClr val="windowText" lastClr="000000"/>
              </a:solidFill>
            </a:rPr>
            <a:t>2008</a:t>
          </a:r>
          <a:r>
            <a:rPr kumimoji="1" lang="ja-JP" altLang="en-US" sz="1100">
              <a:solidFill>
                <a:sysClr val="windowText" lastClr="000000"/>
              </a:solidFill>
            </a:rPr>
            <a:t>年から年間総額 </a:t>
          </a:r>
          <a:r>
            <a:rPr kumimoji="1" lang="en-US" altLang="ja-JP" sz="1100">
              <a:solidFill>
                <a:sysClr val="windowText" lastClr="000000"/>
              </a:solidFill>
            </a:rPr>
            <a:t>517,500</a:t>
          </a:r>
          <a:r>
            <a:rPr kumimoji="1" lang="ja-JP" altLang="en-US" sz="1100">
              <a:solidFill>
                <a:sysClr val="windowText" lastClr="000000"/>
              </a:solidFill>
            </a:rPr>
            <a:t>米ドル</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うち、日本の分担割合は、</a:t>
          </a:r>
          <a:r>
            <a:rPr kumimoji="1" lang="en-US" altLang="ja-JP" sz="1100">
              <a:solidFill>
                <a:sysClr val="windowText" lastClr="000000"/>
              </a:solidFill>
            </a:rPr>
            <a:t>1999</a:t>
          </a:r>
          <a:r>
            <a:rPr kumimoji="1" lang="ja-JP" altLang="en-US" sz="1100">
              <a:solidFill>
                <a:sysClr val="windowText" lastClr="000000"/>
              </a:solidFill>
            </a:rPr>
            <a:t>年の第１回ＡＢＡＣ総会における合意に基づき総額の</a:t>
          </a:r>
          <a:r>
            <a:rPr kumimoji="1" lang="en-US" altLang="ja-JP" sz="1100">
              <a:solidFill>
                <a:sysClr val="windowText" lastClr="000000"/>
              </a:solidFill>
            </a:rPr>
            <a:t>17.70</a:t>
          </a:r>
          <a:r>
            <a:rPr kumimoji="1" lang="ja-JP" altLang="en-US" sz="1100">
              <a:solidFill>
                <a:sysClr val="windowText" lastClr="000000"/>
              </a:solidFill>
            </a:rPr>
            <a:t>％につき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91,600</a:t>
          </a:r>
          <a:r>
            <a:rPr kumimoji="1" lang="ja-JP" altLang="ja-JP" sz="1100">
              <a:solidFill>
                <a:sysClr val="windowText" lastClr="000000"/>
              </a:solidFill>
              <a:effectLst/>
              <a:latin typeface="+mn-lt"/>
              <a:ea typeface="+mn-ea"/>
              <a:cs typeface="+mn-cs"/>
            </a:rPr>
            <a:t>米ドル </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うち、外務省の負担額はその </a:t>
          </a:r>
          <a:r>
            <a:rPr kumimoji="1" lang="en-US" altLang="ja-JP" sz="1100">
              <a:solidFill>
                <a:sysClr val="windowText" lastClr="000000"/>
              </a:solidFill>
            </a:rPr>
            <a:t>50%</a:t>
          </a:r>
          <a:r>
            <a:rPr kumimoji="1" lang="ja-JP" altLang="en-US" sz="1100">
              <a:solidFill>
                <a:sysClr val="windowText" lastClr="000000"/>
              </a:solidFill>
            </a:rPr>
            <a:t>につき、</a:t>
          </a:r>
          <a:r>
            <a:rPr kumimoji="1" lang="en-US" altLang="ja-JP" sz="1100">
              <a:solidFill>
                <a:sysClr val="windowText" lastClr="000000"/>
              </a:solidFill>
            </a:rPr>
            <a:t>45,800</a:t>
          </a:r>
          <a:r>
            <a:rPr kumimoji="1" lang="ja-JP" altLang="en-US" sz="1100">
              <a:solidFill>
                <a:sysClr val="windowText" lastClr="000000"/>
              </a:solidFill>
            </a:rPr>
            <a:t>米ドル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9">
        <v>2023</v>
      </c>
      <c r="AE2" s="549"/>
      <c r="AF2" s="549"/>
      <c r="AG2" s="549"/>
      <c r="AH2" s="549"/>
      <c r="AI2" s="77" t="s">
        <v>1</v>
      </c>
      <c r="AJ2" s="550" t="s">
        <v>641</v>
      </c>
      <c r="AK2" s="550"/>
      <c r="AL2" s="550"/>
      <c r="AM2" s="550"/>
      <c r="AN2" s="77" t="s">
        <v>1</v>
      </c>
      <c r="AO2" s="550">
        <v>22</v>
      </c>
      <c r="AP2" s="550"/>
      <c r="AQ2" s="550"/>
      <c r="AR2" s="77" t="s">
        <v>1</v>
      </c>
      <c r="AS2" s="551">
        <v>233</v>
      </c>
      <c r="AT2" s="551"/>
      <c r="AU2" s="551"/>
      <c r="AV2" s="77" t="str">
        <f>IF(AW2="","","-")</f>
        <v/>
      </c>
      <c r="AW2" s="552"/>
      <c r="AX2" s="552"/>
      <c r="AY2" s="75">
        <v>1</v>
      </c>
    </row>
    <row r="3" spans="1:51" ht="21" customHeight="1" thickBot="1">
      <c r="A3" s="100"/>
      <c r="B3" s="101"/>
      <c r="C3" s="101"/>
      <c r="D3" s="101"/>
      <c r="E3" s="101"/>
      <c r="F3" s="102"/>
      <c r="G3" s="610" t="s">
        <v>4</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78" t="s">
        <v>5</v>
      </c>
      <c r="AJ3" s="553" t="s">
        <v>647</v>
      </c>
      <c r="AK3" s="553"/>
      <c r="AL3" s="553"/>
      <c r="AM3" s="553"/>
      <c r="AN3" s="553"/>
      <c r="AO3" s="553"/>
      <c r="AP3" s="553"/>
      <c r="AQ3" s="553"/>
      <c r="AR3" s="553"/>
      <c r="AS3" s="553"/>
      <c r="AT3" s="553"/>
      <c r="AU3" s="553"/>
      <c r="AV3" s="553"/>
      <c r="AW3" s="553"/>
      <c r="AX3" s="79" t="s">
        <v>6</v>
      </c>
      <c r="AY3" s="75">
        <v>1</v>
      </c>
    </row>
    <row r="4" spans="1:51" ht="24.75" customHeight="1">
      <c r="A4" s="582" t="s">
        <v>7</v>
      </c>
      <c r="B4" s="583"/>
      <c r="C4" s="583"/>
      <c r="D4" s="583"/>
      <c r="E4" s="583"/>
      <c r="F4" s="583"/>
      <c r="G4" s="584" t="s">
        <v>684</v>
      </c>
      <c r="H4" s="585"/>
      <c r="I4" s="585"/>
      <c r="J4" s="585"/>
      <c r="K4" s="585"/>
      <c r="L4" s="585"/>
      <c r="M4" s="585"/>
      <c r="N4" s="585"/>
      <c r="O4" s="585"/>
      <c r="P4" s="585"/>
      <c r="Q4" s="585"/>
      <c r="R4" s="585"/>
      <c r="S4" s="585"/>
      <c r="T4" s="585"/>
      <c r="U4" s="585"/>
      <c r="V4" s="585"/>
      <c r="W4" s="585"/>
      <c r="X4" s="585"/>
      <c r="Y4" s="586" t="s">
        <v>8</v>
      </c>
      <c r="Z4" s="577"/>
      <c r="AA4" s="577"/>
      <c r="AB4" s="577"/>
      <c r="AC4" s="577"/>
      <c r="AD4" s="578"/>
      <c r="AE4" s="587" t="s">
        <v>644</v>
      </c>
      <c r="AF4" s="588"/>
      <c r="AG4" s="588"/>
      <c r="AH4" s="588"/>
      <c r="AI4" s="588"/>
      <c r="AJ4" s="588"/>
      <c r="AK4" s="588"/>
      <c r="AL4" s="588"/>
      <c r="AM4" s="588"/>
      <c r="AN4" s="588"/>
      <c r="AO4" s="588"/>
      <c r="AP4" s="589"/>
      <c r="AQ4" s="590" t="s">
        <v>9</v>
      </c>
      <c r="AR4" s="577"/>
      <c r="AS4" s="577"/>
      <c r="AT4" s="577"/>
      <c r="AU4" s="577"/>
      <c r="AV4" s="577"/>
      <c r="AW4" s="577"/>
      <c r="AX4" s="591"/>
      <c r="AY4" s="75">
        <v>1</v>
      </c>
    </row>
    <row r="5" spans="1:51" ht="29.25" customHeight="1">
      <c r="A5" s="592" t="s">
        <v>10</v>
      </c>
      <c r="B5" s="593"/>
      <c r="C5" s="593"/>
      <c r="D5" s="593"/>
      <c r="E5" s="593"/>
      <c r="F5" s="594"/>
      <c r="G5" s="529" t="s">
        <v>588</v>
      </c>
      <c r="H5" s="530"/>
      <c r="I5" s="530"/>
      <c r="J5" s="530"/>
      <c r="K5" s="530"/>
      <c r="L5" s="531"/>
      <c r="M5" s="532" t="s">
        <v>11</v>
      </c>
      <c r="N5" s="533"/>
      <c r="O5" s="533"/>
      <c r="P5" s="533"/>
      <c r="Q5" s="533"/>
      <c r="R5" s="534"/>
      <c r="S5" s="535" t="s">
        <v>459</v>
      </c>
      <c r="T5" s="536"/>
      <c r="U5" s="536"/>
      <c r="V5" s="536"/>
      <c r="W5" s="536"/>
      <c r="X5" s="537"/>
      <c r="Y5" s="538" t="s">
        <v>12</v>
      </c>
      <c r="Z5" s="231"/>
      <c r="AA5" s="231"/>
      <c r="AB5" s="231"/>
      <c r="AC5" s="231"/>
      <c r="AD5" s="232"/>
      <c r="AE5" s="562" t="s">
        <v>645</v>
      </c>
      <c r="AF5" s="563"/>
      <c r="AG5" s="563"/>
      <c r="AH5" s="563"/>
      <c r="AI5" s="563"/>
      <c r="AJ5" s="563"/>
      <c r="AK5" s="563"/>
      <c r="AL5" s="563"/>
      <c r="AM5" s="563"/>
      <c r="AN5" s="563"/>
      <c r="AO5" s="563"/>
      <c r="AP5" s="564"/>
      <c r="AQ5" s="565" t="s">
        <v>646</v>
      </c>
      <c r="AR5" s="566"/>
      <c r="AS5" s="566"/>
      <c r="AT5" s="566"/>
      <c r="AU5" s="566"/>
      <c r="AV5" s="566"/>
      <c r="AW5" s="566"/>
      <c r="AX5" s="567"/>
      <c r="AY5" s="75">
        <v>1</v>
      </c>
    </row>
    <row r="6" spans="1:51" ht="24" customHeight="1">
      <c r="A6" s="568" t="s">
        <v>13</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75">
        <v>1</v>
      </c>
    </row>
    <row r="7" spans="1:51" ht="63" customHeight="1">
      <c r="A7" s="554" t="s">
        <v>14</v>
      </c>
      <c r="B7" s="555"/>
      <c r="C7" s="555"/>
      <c r="D7" s="555"/>
      <c r="E7" s="555"/>
      <c r="F7" s="556"/>
      <c r="G7" s="573" t="s">
        <v>643</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649</v>
      </c>
      <c r="AF7" s="580"/>
      <c r="AG7" s="580"/>
      <c r="AH7" s="580"/>
      <c r="AI7" s="580"/>
      <c r="AJ7" s="580"/>
      <c r="AK7" s="580"/>
      <c r="AL7" s="580"/>
      <c r="AM7" s="580"/>
      <c r="AN7" s="580"/>
      <c r="AO7" s="580"/>
      <c r="AP7" s="580"/>
      <c r="AQ7" s="580"/>
      <c r="AR7" s="580"/>
      <c r="AS7" s="580"/>
      <c r="AT7" s="580"/>
      <c r="AU7" s="580"/>
      <c r="AV7" s="580"/>
      <c r="AW7" s="580"/>
      <c r="AX7" s="581"/>
      <c r="AY7" s="75">
        <v>1</v>
      </c>
    </row>
    <row r="8" spans="1:51" ht="23.25" customHeight="1">
      <c r="A8" s="554" t="s">
        <v>16</v>
      </c>
      <c r="B8" s="555"/>
      <c r="C8" s="555"/>
      <c r="D8" s="555"/>
      <c r="E8" s="555"/>
      <c r="F8" s="556"/>
      <c r="G8" s="557" t="s">
        <v>679</v>
      </c>
      <c r="H8" s="558"/>
      <c r="I8" s="558"/>
      <c r="J8" s="558"/>
      <c r="K8" s="558"/>
      <c r="L8" s="558"/>
      <c r="M8" s="558"/>
      <c r="N8" s="558"/>
      <c r="O8" s="558"/>
      <c r="P8" s="558"/>
      <c r="Q8" s="558"/>
      <c r="R8" s="558"/>
      <c r="S8" s="558"/>
      <c r="T8" s="558"/>
      <c r="U8" s="558"/>
      <c r="V8" s="558"/>
      <c r="W8" s="558"/>
      <c r="X8" s="558"/>
      <c r="Y8" s="595" t="s">
        <v>17</v>
      </c>
      <c r="Z8" s="596"/>
      <c r="AA8" s="596"/>
      <c r="AB8" s="596"/>
      <c r="AC8" s="596"/>
      <c r="AD8" s="597"/>
      <c r="AE8" s="601" t="str">
        <f>入力規則等!F31</f>
        <v>経済協力費</v>
      </c>
      <c r="AF8" s="602"/>
      <c r="AG8" s="602"/>
      <c r="AH8" s="602"/>
      <c r="AI8" s="602"/>
      <c r="AJ8" s="602"/>
      <c r="AK8" s="602"/>
      <c r="AL8" s="602"/>
      <c r="AM8" s="602"/>
      <c r="AN8" s="602"/>
      <c r="AO8" s="602"/>
      <c r="AP8" s="602"/>
      <c r="AQ8" s="602"/>
      <c r="AR8" s="602"/>
      <c r="AS8" s="602"/>
      <c r="AT8" s="602"/>
      <c r="AU8" s="602"/>
      <c r="AV8" s="602"/>
      <c r="AW8" s="602"/>
      <c r="AX8" s="603"/>
      <c r="AY8" s="75">
        <v>1</v>
      </c>
    </row>
    <row r="9" spans="1:51" ht="23.25" customHeight="1">
      <c r="A9" s="554" t="s">
        <v>18</v>
      </c>
      <c r="B9" s="555"/>
      <c r="C9" s="555"/>
      <c r="D9" s="555"/>
      <c r="E9" s="555"/>
      <c r="F9" s="556"/>
      <c r="G9" s="557" t="s">
        <v>680</v>
      </c>
      <c r="H9" s="558"/>
      <c r="I9" s="558"/>
      <c r="J9" s="558"/>
      <c r="K9" s="558"/>
      <c r="L9" s="558"/>
      <c r="M9" s="558"/>
      <c r="N9" s="558"/>
      <c r="O9" s="558"/>
      <c r="P9" s="558"/>
      <c r="Q9" s="558"/>
      <c r="R9" s="558"/>
      <c r="S9" s="558"/>
      <c r="T9" s="558"/>
      <c r="U9" s="558"/>
      <c r="V9" s="558"/>
      <c r="W9" s="558"/>
      <c r="X9" s="558"/>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75">
        <v>1</v>
      </c>
    </row>
    <row r="10" spans="1:51" ht="23.25" customHeight="1">
      <c r="A10" s="554" t="s">
        <v>19</v>
      </c>
      <c r="B10" s="555"/>
      <c r="C10" s="555"/>
      <c r="D10" s="555"/>
      <c r="E10" s="555"/>
      <c r="F10" s="556"/>
      <c r="G10" s="557" t="s">
        <v>677</v>
      </c>
      <c r="H10" s="558"/>
      <c r="I10" s="558"/>
      <c r="J10" s="558"/>
      <c r="K10" s="558"/>
      <c r="L10" s="558"/>
      <c r="M10" s="558"/>
      <c r="N10" s="558"/>
      <c r="O10" s="558"/>
      <c r="P10" s="558"/>
      <c r="Q10" s="558"/>
      <c r="R10" s="558"/>
      <c r="S10" s="558"/>
      <c r="T10" s="558"/>
      <c r="U10" s="558"/>
      <c r="V10" s="558"/>
      <c r="W10" s="558"/>
      <c r="X10" s="558"/>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75">
        <v>1</v>
      </c>
    </row>
    <row r="11" spans="1:51" ht="123" customHeight="1">
      <c r="A11" s="489" t="s">
        <v>20</v>
      </c>
      <c r="B11" s="490"/>
      <c r="C11" s="490"/>
      <c r="D11" s="490"/>
      <c r="E11" s="490"/>
      <c r="F11" s="490"/>
      <c r="G11" s="559" t="s">
        <v>648</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c r="AY11" s="75">
        <v>1</v>
      </c>
    </row>
    <row r="12" spans="1:51" ht="123" customHeight="1">
      <c r="A12" s="203" t="s">
        <v>21</v>
      </c>
      <c r="B12" s="204"/>
      <c r="C12" s="204"/>
      <c r="D12" s="204"/>
      <c r="E12" s="204"/>
      <c r="F12" s="205"/>
      <c r="G12" s="683" t="s">
        <v>678</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c r="AY12" s="75">
        <v>1</v>
      </c>
    </row>
    <row r="13" spans="1:51" ht="123" customHeight="1">
      <c r="A13" s="203" t="s">
        <v>22</v>
      </c>
      <c r="B13" s="204"/>
      <c r="C13" s="204"/>
      <c r="D13" s="204"/>
      <c r="E13" s="204"/>
      <c r="F13" s="204"/>
      <c r="G13" s="474" t="s">
        <v>690</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75">
        <v>1</v>
      </c>
    </row>
    <row r="14" spans="1:51" ht="30" customHeight="1">
      <c r="A14" s="203" t="s">
        <v>23</v>
      </c>
      <c r="B14" s="204"/>
      <c r="C14" s="204"/>
      <c r="D14" s="204"/>
      <c r="E14" s="204"/>
      <c r="F14" s="204"/>
      <c r="G14" s="612" t="s">
        <v>682</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75">
        <v>1</v>
      </c>
    </row>
    <row r="15" spans="1:51" ht="36.75" customHeight="1">
      <c r="A15" s="477" t="s">
        <v>24</v>
      </c>
      <c r="B15" s="478"/>
      <c r="C15" s="478"/>
      <c r="D15" s="478"/>
      <c r="E15" s="478"/>
      <c r="F15" s="479"/>
      <c r="G15" s="480" t="str">
        <f>入力規則等!K10</f>
        <v>交付</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75">
        <v>1</v>
      </c>
    </row>
    <row r="16" spans="1:51" ht="48.75" customHeight="1">
      <c r="A16" s="203" t="s">
        <v>25</v>
      </c>
      <c r="B16" s="204"/>
      <c r="C16" s="204"/>
      <c r="D16" s="204"/>
      <c r="E16" s="204"/>
      <c r="F16" s="205"/>
      <c r="G16" s="526" t="s">
        <v>681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75">
        <v>1</v>
      </c>
    </row>
    <row r="17" spans="1:51" ht="25.5" customHeight="1">
      <c r="A17" s="483" t="s">
        <v>26</v>
      </c>
      <c r="B17" s="484"/>
      <c r="C17" s="484"/>
      <c r="D17" s="484"/>
      <c r="E17" s="484"/>
      <c r="F17" s="485"/>
      <c r="G17" s="492"/>
      <c r="H17" s="493"/>
      <c r="I17" s="493"/>
      <c r="J17" s="493"/>
      <c r="K17" s="493"/>
      <c r="L17" s="493"/>
      <c r="M17" s="493"/>
      <c r="N17" s="493"/>
      <c r="O17" s="493"/>
      <c r="P17" s="184" t="s">
        <v>27</v>
      </c>
      <c r="Q17" s="185"/>
      <c r="R17" s="185"/>
      <c r="S17" s="185"/>
      <c r="T17" s="185"/>
      <c r="U17" s="185"/>
      <c r="V17" s="186"/>
      <c r="W17" s="184" t="s">
        <v>28</v>
      </c>
      <c r="X17" s="185"/>
      <c r="Y17" s="185"/>
      <c r="Z17" s="185"/>
      <c r="AA17" s="185"/>
      <c r="AB17" s="185"/>
      <c r="AC17" s="186"/>
      <c r="AD17" s="184" t="s">
        <v>29</v>
      </c>
      <c r="AE17" s="185"/>
      <c r="AF17" s="185"/>
      <c r="AG17" s="185"/>
      <c r="AH17" s="185"/>
      <c r="AI17" s="185"/>
      <c r="AJ17" s="186"/>
      <c r="AK17" s="184" t="s">
        <v>30</v>
      </c>
      <c r="AL17" s="185"/>
      <c r="AM17" s="185"/>
      <c r="AN17" s="185"/>
      <c r="AO17" s="185"/>
      <c r="AP17" s="185"/>
      <c r="AQ17" s="186"/>
      <c r="AR17" s="184" t="s">
        <v>31</v>
      </c>
      <c r="AS17" s="185"/>
      <c r="AT17" s="185"/>
      <c r="AU17" s="185"/>
      <c r="AV17" s="185"/>
      <c r="AW17" s="185"/>
      <c r="AX17" s="684"/>
      <c r="AY17" s="75">
        <v>1</v>
      </c>
    </row>
    <row r="18" spans="1:51" ht="24" customHeight="1">
      <c r="A18" s="486"/>
      <c r="B18" s="487"/>
      <c r="C18" s="487"/>
      <c r="D18" s="487"/>
      <c r="E18" s="487"/>
      <c r="F18" s="488"/>
      <c r="G18" s="510" t="s">
        <v>32</v>
      </c>
      <c r="H18" s="511"/>
      <c r="I18" s="517" t="s">
        <v>33</v>
      </c>
      <c r="J18" s="518"/>
      <c r="K18" s="518"/>
      <c r="L18" s="518"/>
      <c r="M18" s="518"/>
      <c r="N18" s="518"/>
      <c r="O18" s="519"/>
      <c r="P18" s="520">
        <v>5</v>
      </c>
      <c r="Q18" s="521"/>
      <c r="R18" s="521"/>
      <c r="S18" s="521"/>
      <c r="T18" s="521"/>
      <c r="U18" s="521"/>
      <c r="V18" s="522"/>
      <c r="W18" s="520">
        <v>5</v>
      </c>
      <c r="X18" s="521"/>
      <c r="Y18" s="521"/>
      <c r="Z18" s="521"/>
      <c r="AA18" s="521"/>
      <c r="AB18" s="521"/>
      <c r="AC18" s="522"/>
      <c r="AD18" s="520">
        <v>5</v>
      </c>
      <c r="AE18" s="521"/>
      <c r="AF18" s="521"/>
      <c r="AG18" s="521"/>
      <c r="AH18" s="521"/>
      <c r="AI18" s="521"/>
      <c r="AJ18" s="522"/>
      <c r="AK18" s="270">
        <v>6</v>
      </c>
      <c r="AL18" s="271"/>
      <c r="AM18" s="271"/>
      <c r="AN18" s="271"/>
      <c r="AO18" s="271"/>
      <c r="AP18" s="271"/>
      <c r="AQ18" s="272"/>
      <c r="AR18" s="523">
        <v>6</v>
      </c>
      <c r="AS18" s="524"/>
      <c r="AT18" s="524"/>
      <c r="AU18" s="524"/>
      <c r="AV18" s="524"/>
      <c r="AW18" s="524"/>
      <c r="AX18" s="525"/>
      <c r="AY18" s="75">
        <v>1</v>
      </c>
    </row>
    <row r="19" spans="1:51" ht="24" customHeight="1">
      <c r="A19" s="486"/>
      <c r="B19" s="487"/>
      <c r="C19" s="487"/>
      <c r="D19" s="487"/>
      <c r="E19" s="487"/>
      <c r="F19" s="488"/>
      <c r="G19" s="512"/>
      <c r="H19" s="513"/>
      <c r="I19" s="543" t="s">
        <v>35</v>
      </c>
      <c r="J19" s="544"/>
      <c r="K19" s="544"/>
      <c r="L19" s="544"/>
      <c r="M19" s="544"/>
      <c r="N19" s="544"/>
      <c r="O19" s="545"/>
      <c r="P19" s="270" t="s">
        <v>34</v>
      </c>
      <c r="Q19" s="271"/>
      <c r="R19" s="271"/>
      <c r="S19" s="271"/>
      <c r="T19" s="271"/>
      <c r="U19" s="271"/>
      <c r="V19" s="272"/>
      <c r="W19" s="270" t="s">
        <v>34</v>
      </c>
      <c r="X19" s="271"/>
      <c r="Y19" s="271"/>
      <c r="Z19" s="271"/>
      <c r="AA19" s="271"/>
      <c r="AB19" s="271"/>
      <c r="AC19" s="272"/>
      <c r="AD19" s="270" t="s">
        <v>34</v>
      </c>
      <c r="AE19" s="271"/>
      <c r="AF19" s="271"/>
      <c r="AG19" s="271"/>
      <c r="AH19" s="271"/>
      <c r="AI19" s="271"/>
      <c r="AJ19" s="272"/>
      <c r="AK19" s="546" t="str">
        <f>IF(SUM($AK$20:$AQ$24)=0,"-",SUM($AK$20:$AQ$24))</f>
        <v>-</v>
      </c>
      <c r="AL19" s="547"/>
      <c r="AM19" s="547"/>
      <c r="AN19" s="547"/>
      <c r="AO19" s="547"/>
      <c r="AP19" s="547"/>
      <c r="AQ19" s="548"/>
      <c r="AR19" s="539"/>
      <c r="AS19" s="540"/>
      <c r="AT19" s="540"/>
      <c r="AU19" s="540"/>
      <c r="AV19" s="540"/>
      <c r="AW19" s="540"/>
      <c r="AX19" s="541"/>
      <c r="AY19" s="75">
        <v>1</v>
      </c>
    </row>
    <row r="20" spans="1:51" ht="24" customHeight="1">
      <c r="A20" s="486"/>
      <c r="B20" s="487"/>
      <c r="C20" s="487"/>
      <c r="D20" s="487"/>
      <c r="E20" s="487"/>
      <c r="F20" s="488"/>
      <c r="G20" s="512"/>
      <c r="H20" s="513"/>
      <c r="I20" s="302"/>
      <c r="J20" s="303"/>
      <c r="K20" s="303"/>
      <c r="L20" s="303"/>
      <c r="M20" s="303"/>
      <c r="N20" s="303"/>
      <c r="O20" s="304"/>
      <c r="P20" s="305"/>
      <c r="Q20" s="306"/>
      <c r="R20" s="306"/>
      <c r="S20" s="306"/>
      <c r="T20" s="306"/>
      <c r="U20" s="306"/>
      <c r="V20" s="307"/>
      <c r="W20" s="305"/>
      <c r="X20" s="306"/>
      <c r="Y20" s="306"/>
      <c r="Z20" s="306"/>
      <c r="AA20" s="306"/>
      <c r="AB20" s="306"/>
      <c r="AC20" s="307"/>
      <c r="AD20" s="305"/>
      <c r="AE20" s="306"/>
      <c r="AF20" s="306"/>
      <c r="AG20" s="306"/>
      <c r="AH20" s="306"/>
      <c r="AI20" s="306"/>
      <c r="AJ20" s="307"/>
      <c r="AK20" s="270" t="s">
        <v>1</v>
      </c>
      <c r="AL20" s="271"/>
      <c r="AM20" s="271"/>
      <c r="AN20" s="271"/>
      <c r="AO20" s="271"/>
      <c r="AP20" s="271"/>
      <c r="AQ20" s="272"/>
      <c r="AR20" s="539"/>
      <c r="AS20" s="540"/>
      <c r="AT20" s="540"/>
      <c r="AU20" s="540"/>
      <c r="AV20" s="540"/>
      <c r="AW20" s="540"/>
      <c r="AX20" s="541"/>
      <c r="AY20" s="75">
        <v>1</v>
      </c>
    </row>
    <row r="21" spans="1:51" ht="24" customHeight="1">
      <c r="A21" s="486"/>
      <c r="B21" s="487"/>
      <c r="C21" s="487"/>
      <c r="D21" s="487"/>
      <c r="E21" s="487"/>
      <c r="F21" s="488"/>
      <c r="G21" s="512"/>
      <c r="H21" s="513"/>
      <c r="I21" s="302"/>
      <c r="J21" s="303"/>
      <c r="K21" s="303"/>
      <c r="L21" s="303"/>
      <c r="M21" s="303"/>
      <c r="N21" s="303"/>
      <c r="O21" s="304"/>
      <c r="P21" s="305"/>
      <c r="Q21" s="306"/>
      <c r="R21" s="306"/>
      <c r="S21" s="306"/>
      <c r="T21" s="306"/>
      <c r="U21" s="306"/>
      <c r="V21" s="307"/>
      <c r="W21" s="305"/>
      <c r="X21" s="306"/>
      <c r="Y21" s="306"/>
      <c r="Z21" s="306"/>
      <c r="AA21" s="306"/>
      <c r="AB21" s="306"/>
      <c r="AC21" s="307"/>
      <c r="AD21" s="305"/>
      <c r="AE21" s="306"/>
      <c r="AF21" s="306"/>
      <c r="AG21" s="306"/>
      <c r="AH21" s="306"/>
      <c r="AI21" s="306"/>
      <c r="AJ21" s="307"/>
      <c r="AK21" s="270" t="s">
        <v>1</v>
      </c>
      <c r="AL21" s="271"/>
      <c r="AM21" s="271"/>
      <c r="AN21" s="271"/>
      <c r="AO21" s="271"/>
      <c r="AP21" s="271"/>
      <c r="AQ21" s="272"/>
      <c r="AR21" s="539"/>
      <c r="AS21" s="540"/>
      <c r="AT21" s="540"/>
      <c r="AU21" s="540"/>
      <c r="AV21" s="540"/>
      <c r="AW21" s="540"/>
      <c r="AX21" s="541"/>
      <c r="AY21" s="75">
        <v>1</v>
      </c>
    </row>
    <row r="22" spans="1:51" ht="24" customHeight="1">
      <c r="A22" s="486"/>
      <c r="B22" s="487"/>
      <c r="C22" s="487"/>
      <c r="D22" s="487"/>
      <c r="E22" s="487"/>
      <c r="F22" s="488"/>
      <c r="G22" s="512"/>
      <c r="H22" s="513"/>
      <c r="I22" s="302"/>
      <c r="J22" s="303"/>
      <c r="K22" s="303"/>
      <c r="L22" s="303"/>
      <c r="M22" s="303"/>
      <c r="N22" s="303"/>
      <c r="O22" s="304"/>
      <c r="P22" s="305"/>
      <c r="Q22" s="306"/>
      <c r="R22" s="306"/>
      <c r="S22" s="306"/>
      <c r="T22" s="306"/>
      <c r="U22" s="306"/>
      <c r="V22" s="307"/>
      <c r="W22" s="305"/>
      <c r="X22" s="306"/>
      <c r="Y22" s="306"/>
      <c r="Z22" s="306"/>
      <c r="AA22" s="306"/>
      <c r="AB22" s="306"/>
      <c r="AC22" s="307"/>
      <c r="AD22" s="305"/>
      <c r="AE22" s="306"/>
      <c r="AF22" s="306"/>
      <c r="AG22" s="306"/>
      <c r="AH22" s="306"/>
      <c r="AI22" s="306"/>
      <c r="AJ22" s="307"/>
      <c r="AK22" s="270" t="s">
        <v>1</v>
      </c>
      <c r="AL22" s="271"/>
      <c r="AM22" s="271"/>
      <c r="AN22" s="271"/>
      <c r="AO22" s="271"/>
      <c r="AP22" s="271"/>
      <c r="AQ22" s="272"/>
      <c r="AR22" s="539"/>
      <c r="AS22" s="540"/>
      <c r="AT22" s="540"/>
      <c r="AU22" s="540"/>
      <c r="AV22" s="540"/>
      <c r="AW22" s="540"/>
      <c r="AX22" s="541"/>
      <c r="AY22" s="75">
        <v>1</v>
      </c>
    </row>
    <row r="23" spans="1:51" ht="24" customHeight="1">
      <c r="A23" s="486"/>
      <c r="B23" s="487"/>
      <c r="C23" s="487"/>
      <c r="D23" s="487"/>
      <c r="E23" s="487"/>
      <c r="F23" s="488"/>
      <c r="G23" s="512"/>
      <c r="H23" s="513"/>
      <c r="I23" s="302"/>
      <c r="J23" s="303"/>
      <c r="K23" s="303"/>
      <c r="L23" s="303"/>
      <c r="M23" s="303"/>
      <c r="N23" s="303"/>
      <c r="O23" s="304"/>
      <c r="P23" s="305"/>
      <c r="Q23" s="306"/>
      <c r="R23" s="306"/>
      <c r="S23" s="306"/>
      <c r="T23" s="306"/>
      <c r="U23" s="306"/>
      <c r="V23" s="307"/>
      <c r="W23" s="305"/>
      <c r="X23" s="306"/>
      <c r="Y23" s="306"/>
      <c r="Z23" s="306"/>
      <c r="AA23" s="306"/>
      <c r="AB23" s="306"/>
      <c r="AC23" s="307"/>
      <c r="AD23" s="305"/>
      <c r="AE23" s="306"/>
      <c r="AF23" s="306"/>
      <c r="AG23" s="306"/>
      <c r="AH23" s="306"/>
      <c r="AI23" s="306"/>
      <c r="AJ23" s="307"/>
      <c r="AK23" s="270" t="s">
        <v>1</v>
      </c>
      <c r="AL23" s="271"/>
      <c r="AM23" s="271"/>
      <c r="AN23" s="271"/>
      <c r="AO23" s="271"/>
      <c r="AP23" s="271"/>
      <c r="AQ23" s="272"/>
      <c r="AR23" s="539"/>
      <c r="AS23" s="540"/>
      <c r="AT23" s="540"/>
      <c r="AU23" s="540"/>
      <c r="AV23" s="540"/>
      <c r="AW23" s="540"/>
      <c r="AX23" s="541"/>
      <c r="AY23" s="75">
        <v>1</v>
      </c>
    </row>
    <row r="24" spans="1:51" ht="24" customHeight="1">
      <c r="A24" s="486"/>
      <c r="B24" s="487"/>
      <c r="C24" s="487"/>
      <c r="D24" s="487"/>
      <c r="E24" s="487"/>
      <c r="F24" s="488"/>
      <c r="G24" s="512"/>
      <c r="H24" s="513"/>
      <c r="I24" s="302"/>
      <c r="J24" s="303"/>
      <c r="K24" s="303"/>
      <c r="L24" s="303"/>
      <c r="M24" s="303"/>
      <c r="N24" s="303"/>
      <c r="O24" s="304"/>
      <c r="P24" s="305"/>
      <c r="Q24" s="306"/>
      <c r="R24" s="306"/>
      <c r="S24" s="306"/>
      <c r="T24" s="306"/>
      <c r="U24" s="306"/>
      <c r="V24" s="307"/>
      <c r="W24" s="305"/>
      <c r="X24" s="306"/>
      <c r="Y24" s="306"/>
      <c r="Z24" s="306"/>
      <c r="AA24" s="306"/>
      <c r="AB24" s="306"/>
      <c r="AC24" s="307"/>
      <c r="AD24" s="305"/>
      <c r="AE24" s="306"/>
      <c r="AF24" s="306"/>
      <c r="AG24" s="306"/>
      <c r="AH24" s="306"/>
      <c r="AI24" s="306"/>
      <c r="AJ24" s="307"/>
      <c r="AK24" s="270" t="s">
        <v>1</v>
      </c>
      <c r="AL24" s="271"/>
      <c r="AM24" s="271"/>
      <c r="AN24" s="271"/>
      <c r="AO24" s="271"/>
      <c r="AP24" s="271"/>
      <c r="AQ24" s="272"/>
      <c r="AR24" s="539"/>
      <c r="AS24" s="540"/>
      <c r="AT24" s="540"/>
      <c r="AU24" s="540"/>
      <c r="AV24" s="540"/>
      <c r="AW24" s="540"/>
      <c r="AX24" s="541"/>
      <c r="AY24" s="75">
        <v>1</v>
      </c>
    </row>
    <row r="25" spans="1:51" ht="24" customHeight="1">
      <c r="A25" s="486"/>
      <c r="B25" s="487"/>
      <c r="C25" s="487"/>
      <c r="D25" s="487"/>
      <c r="E25" s="487"/>
      <c r="F25" s="488"/>
      <c r="G25" s="514"/>
      <c r="H25" s="513"/>
      <c r="I25" s="308" t="s">
        <v>36</v>
      </c>
      <c r="J25" s="309"/>
      <c r="K25" s="309"/>
      <c r="L25" s="309"/>
      <c r="M25" s="309"/>
      <c r="N25" s="309"/>
      <c r="O25" s="310"/>
      <c r="P25" s="270" t="s">
        <v>34</v>
      </c>
      <c r="Q25" s="271"/>
      <c r="R25" s="271"/>
      <c r="S25" s="271"/>
      <c r="T25" s="271"/>
      <c r="U25" s="271"/>
      <c r="V25" s="272"/>
      <c r="W25" s="270" t="s">
        <v>34</v>
      </c>
      <c r="X25" s="271"/>
      <c r="Y25" s="271"/>
      <c r="Z25" s="271"/>
      <c r="AA25" s="271"/>
      <c r="AB25" s="271"/>
      <c r="AC25" s="272"/>
      <c r="AD25" s="270" t="s">
        <v>34</v>
      </c>
      <c r="AE25" s="271"/>
      <c r="AF25" s="271"/>
      <c r="AG25" s="271"/>
      <c r="AH25" s="271"/>
      <c r="AI25" s="271"/>
      <c r="AJ25" s="272"/>
      <c r="AK25" s="270" t="s">
        <v>34</v>
      </c>
      <c r="AL25" s="271"/>
      <c r="AM25" s="271"/>
      <c r="AN25" s="271"/>
      <c r="AO25" s="271"/>
      <c r="AP25" s="271"/>
      <c r="AQ25" s="272"/>
      <c r="AR25" s="270" t="s">
        <v>34</v>
      </c>
      <c r="AS25" s="271"/>
      <c r="AT25" s="271"/>
      <c r="AU25" s="271"/>
      <c r="AV25" s="271"/>
      <c r="AW25" s="271"/>
      <c r="AX25" s="542"/>
      <c r="AY25" s="75">
        <v>1</v>
      </c>
    </row>
    <row r="26" spans="1:51" ht="24" customHeight="1">
      <c r="A26" s="486"/>
      <c r="B26" s="487"/>
      <c r="C26" s="487"/>
      <c r="D26" s="487"/>
      <c r="E26" s="487"/>
      <c r="F26" s="488"/>
      <c r="G26" s="514"/>
      <c r="H26" s="513"/>
      <c r="I26" s="308" t="s">
        <v>37</v>
      </c>
      <c r="J26" s="309"/>
      <c r="K26" s="309"/>
      <c r="L26" s="309"/>
      <c r="M26" s="309"/>
      <c r="N26" s="309"/>
      <c r="O26" s="310"/>
      <c r="P26" s="270" t="s">
        <v>34</v>
      </c>
      <c r="Q26" s="271"/>
      <c r="R26" s="271"/>
      <c r="S26" s="271"/>
      <c r="T26" s="271"/>
      <c r="U26" s="271"/>
      <c r="V26" s="272"/>
      <c r="W26" s="270" t="s">
        <v>34</v>
      </c>
      <c r="X26" s="271"/>
      <c r="Y26" s="271"/>
      <c r="Z26" s="271"/>
      <c r="AA26" s="271"/>
      <c r="AB26" s="271"/>
      <c r="AC26" s="272"/>
      <c r="AD26" s="270" t="s">
        <v>34</v>
      </c>
      <c r="AE26" s="271"/>
      <c r="AF26" s="271"/>
      <c r="AG26" s="271"/>
      <c r="AH26" s="271"/>
      <c r="AI26" s="271"/>
      <c r="AJ26" s="272"/>
      <c r="AK26" s="270" t="s">
        <v>34</v>
      </c>
      <c r="AL26" s="271"/>
      <c r="AM26" s="271"/>
      <c r="AN26" s="271"/>
      <c r="AO26" s="271"/>
      <c r="AP26" s="271"/>
      <c r="AQ26" s="272"/>
      <c r="AR26" s="471"/>
      <c r="AS26" s="472"/>
      <c r="AT26" s="472"/>
      <c r="AU26" s="472"/>
      <c r="AV26" s="472"/>
      <c r="AW26" s="472"/>
      <c r="AX26" s="473"/>
      <c r="AY26" s="75">
        <v>1</v>
      </c>
    </row>
    <row r="27" spans="1:51" ht="24" customHeight="1">
      <c r="A27" s="486"/>
      <c r="B27" s="487"/>
      <c r="C27" s="487"/>
      <c r="D27" s="487"/>
      <c r="E27" s="487"/>
      <c r="F27" s="488"/>
      <c r="G27" s="514"/>
      <c r="H27" s="513"/>
      <c r="I27" s="308" t="s">
        <v>38</v>
      </c>
      <c r="J27" s="508"/>
      <c r="K27" s="508"/>
      <c r="L27" s="508"/>
      <c r="M27" s="508"/>
      <c r="N27" s="508"/>
      <c r="O27" s="509"/>
      <c r="P27" s="270" t="s">
        <v>34</v>
      </c>
      <c r="Q27" s="271"/>
      <c r="R27" s="271"/>
      <c r="S27" s="271"/>
      <c r="T27" s="271"/>
      <c r="U27" s="271"/>
      <c r="V27" s="272"/>
      <c r="W27" s="270" t="s">
        <v>34</v>
      </c>
      <c r="X27" s="271"/>
      <c r="Y27" s="271"/>
      <c r="Z27" s="271"/>
      <c r="AA27" s="271"/>
      <c r="AB27" s="271"/>
      <c r="AC27" s="272"/>
      <c r="AD27" s="270" t="s">
        <v>34</v>
      </c>
      <c r="AE27" s="271"/>
      <c r="AF27" s="271"/>
      <c r="AG27" s="271"/>
      <c r="AH27" s="271"/>
      <c r="AI27" s="271"/>
      <c r="AJ27" s="272"/>
      <c r="AK27" s="270" t="s">
        <v>34</v>
      </c>
      <c r="AL27" s="271"/>
      <c r="AM27" s="271"/>
      <c r="AN27" s="271"/>
      <c r="AO27" s="271"/>
      <c r="AP27" s="271"/>
      <c r="AQ27" s="272"/>
      <c r="AR27" s="471"/>
      <c r="AS27" s="472"/>
      <c r="AT27" s="472"/>
      <c r="AU27" s="472"/>
      <c r="AV27" s="472"/>
      <c r="AW27" s="472"/>
      <c r="AX27" s="473"/>
      <c r="AY27" s="75">
        <v>1</v>
      </c>
    </row>
    <row r="28" spans="1:51" ht="30.75" customHeight="1">
      <c r="A28" s="486"/>
      <c r="B28" s="487"/>
      <c r="C28" s="487"/>
      <c r="D28" s="487"/>
      <c r="E28" s="487"/>
      <c r="F28" s="488"/>
      <c r="G28" s="515"/>
      <c r="H28" s="516"/>
      <c r="I28" s="501" t="s">
        <v>39</v>
      </c>
      <c r="J28" s="502"/>
      <c r="K28" s="502"/>
      <c r="L28" s="502"/>
      <c r="M28" s="502"/>
      <c r="N28" s="502"/>
      <c r="O28" s="503"/>
      <c r="P28" s="504">
        <f>IF(SUM(P$18:V$19,P$25:V$27)=0,"-",SUM(P$18:V$19,P$25:V$27))</f>
        <v>5</v>
      </c>
      <c r="Q28" s="505"/>
      <c r="R28" s="505"/>
      <c r="S28" s="505"/>
      <c r="T28" s="505"/>
      <c r="U28" s="505"/>
      <c r="V28" s="506"/>
      <c r="W28" s="504">
        <f>IF(SUM(W$18:AC$19,W$25:AC$27)=0,"-",SUM(W$18:AC$19,W$25:AC$27))</f>
        <v>5</v>
      </c>
      <c r="X28" s="505"/>
      <c r="Y28" s="505"/>
      <c r="Z28" s="505"/>
      <c r="AA28" s="505"/>
      <c r="AB28" s="505"/>
      <c r="AC28" s="506"/>
      <c r="AD28" s="504">
        <f>IF(SUM(AD$18:AJ$19,AD$25:AJ$27)=0,"-",SUM(AD$18:AJ$19,AD$25:AJ$27))</f>
        <v>5</v>
      </c>
      <c r="AE28" s="505"/>
      <c r="AF28" s="505"/>
      <c r="AG28" s="505"/>
      <c r="AH28" s="505"/>
      <c r="AI28" s="505"/>
      <c r="AJ28" s="506"/>
      <c r="AK28" s="504">
        <f>IF(SUM(AK$18:AQ$19,AK$25:AQ$27)=0,"-",SUM(AK$18:AQ$19,AK$25:AQ$27))</f>
        <v>6</v>
      </c>
      <c r="AL28" s="505"/>
      <c r="AM28" s="505"/>
      <c r="AN28" s="505"/>
      <c r="AO28" s="505"/>
      <c r="AP28" s="505"/>
      <c r="AQ28" s="506"/>
      <c r="AR28" s="504">
        <f>IF(SUM(AR$18:AX$19,AR$25:AX$27)=0,"-",SUM(AR$18:AX$19,AR$25:AX$27))</f>
        <v>6</v>
      </c>
      <c r="AS28" s="505"/>
      <c r="AT28" s="505"/>
      <c r="AU28" s="505"/>
      <c r="AV28" s="505"/>
      <c r="AW28" s="505"/>
      <c r="AX28" s="507"/>
      <c r="AY28" s="75">
        <v>1</v>
      </c>
    </row>
    <row r="29" spans="1:51" ht="24" customHeight="1">
      <c r="A29" s="486"/>
      <c r="B29" s="487"/>
      <c r="C29" s="487"/>
      <c r="D29" s="487"/>
      <c r="E29" s="487"/>
      <c r="F29" s="488"/>
      <c r="G29" s="494" t="s">
        <v>40</v>
      </c>
      <c r="H29" s="495"/>
      <c r="I29" s="495"/>
      <c r="J29" s="495"/>
      <c r="K29" s="495"/>
      <c r="L29" s="495"/>
      <c r="M29" s="495"/>
      <c r="N29" s="495"/>
      <c r="O29" s="495"/>
      <c r="P29" s="270">
        <v>5</v>
      </c>
      <c r="Q29" s="271"/>
      <c r="R29" s="271"/>
      <c r="S29" s="271"/>
      <c r="T29" s="271"/>
      <c r="U29" s="271"/>
      <c r="V29" s="272"/>
      <c r="W29" s="496">
        <v>5</v>
      </c>
      <c r="X29" s="497"/>
      <c r="Y29" s="497"/>
      <c r="Z29" s="497"/>
      <c r="AA29" s="497"/>
      <c r="AB29" s="497"/>
      <c r="AC29" s="498"/>
      <c r="AD29" s="270">
        <v>5</v>
      </c>
      <c r="AE29" s="271"/>
      <c r="AF29" s="271"/>
      <c r="AG29" s="271"/>
      <c r="AH29" s="271"/>
      <c r="AI29" s="271"/>
      <c r="AJ29" s="272"/>
      <c r="AK29" s="499"/>
      <c r="AL29" s="499"/>
      <c r="AM29" s="499"/>
      <c r="AN29" s="499"/>
      <c r="AO29" s="499"/>
      <c r="AP29" s="499"/>
      <c r="AQ29" s="499"/>
      <c r="AR29" s="499"/>
      <c r="AS29" s="499"/>
      <c r="AT29" s="499"/>
      <c r="AU29" s="499"/>
      <c r="AV29" s="499"/>
      <c r="AW29" s="499"/>
      <c r="AX29" s="500"/>
      <c r="AY29" s="75">
        <v>1</v>
      </c>
    </row>
    <row r="30" spans="1:51" ht="34.5" customHeight="1">
      <c r="A30" s="486"/>
      <c r="B30" s="487"/>
      <c r="C30" s="487"/>
      <c r="D30" s="487"/>
      <c r="E30" s="487"/>
      <c r="F30" s="488"/>
      <c r="G30" s="494" t="s">
        <v>41</v>
      </c>
      <c r="H30" s="495"/>
      <c r="I30" s="495"/>
      <c r="J30" s="495"/>
      <c r="K30" s="495"/>
      <c r="L30" s="495"/>
      <c r="M30" s="495"/>
      <c r="N30" s="495"/>
      <c r="O30" s="495"/>
      <c r="P30" s="642">
        <f>IFERROR(IF(P28=0, "-", SUM(P29)/P28),"-")</f>
        <v>1</v>
      </c>
      <c r="Q30" s="642"/>
      <c r="R30" s="642"/>
      <c r="S30" s="642"/>
      <c r="T30" s="642"/>
      <c r="U30" s="642"/>
      <c r="V30" s="642"/>
      <c r="W30" s="643">
        <f>IFERROR(IF(W28=0, "-", SUM(W29)/W28),"-")</f>
        <v>1</v>
      </c>
      <c r="X30" s="644"/>
      <c r="Y30" s="644"/>
      <c r="Z30" s="644"/>
      <c r="AA30" s="644"/>
      <c r="AB30" s="644"/>
      <c r="AC30" s="645"/>
      <c r="AD30" s="642">
        <f>IFERROR(IF(AD28=0, "-", SUM(AD29)/AD28),"-")</f>
        <v>1</v>
      </c>
      <c r="AE30" s="642"/>
      <c r="AF30" s="642"/>
      <c r="AG30" s="642"/>
      <c r="AH30" s="642"/>
      <c r="AI30" s="642"/>
      <c r="AJ30" s="642"/>
      <c r="AK30" s="499"/>
      <c r="AL30" s="499"/>
      <c r="AM30" s="499"/>
      <c r="AN30" s="499"/>
      <c r="AO30" s="499"/>
      <c r="AP30" s="499"/>
      <c r="AQ30" s="646"/>
      <c r="AR30" s="646"/>
      <c r="AS30" s="646"/>
      <c r="AT30" s="646"/>
      <c r="AU30" s="499"/>
      <c r="AV30" s="499"/>
      <c r="AW30" s="499"/>
      <c r="AX30" s="500"/>
      <c r="AY30" s="75">
        <v>1</v>
      </c>
    </row>
    <row r="31" spans="1:51" ht="44.25" customHeight="1">
      <c r="A31" s="489"/>
      <c r="B31" s="490"/>
      <c r="C31" s="490"/>
      <c r="D31" s="490"/>
      <c r="E31" s="490"/>
      <c r="F31" s="491"/>
      <c r="G31" s="494" t="s">
        <v>42</v>
      </c>
      <c r="H31" s="495"/>
      <c r="I31" s="495"/>
      <c r="J31" s="495"/>
      <c r="K31" s="495"/>
      <c r="L31" s="495"/>
      <c r="M31" s="495"/>
      <c r="N31" s="495"/>
      <c r="O31" s="495"/>
      <c r="P31" s="642">
        <f>IFERROR(IF(29=0, "-", SUM(P29)/SUM(P18,P19)),"-")</f>
        <v>1</v>
      </c>
      <c r="Q31" s="642"/>
      <c r="R31" s="642"/>
      <c r="S31" s="642"/>
      <c r="T31" s="642"/>
      <c r="U31" s="642"/>
      <c r="V31" s="642"/>
      <c r="W31" s="642">
        <f>IFERROR(IF(W29=0, "-", SUM(W29)/SUM(W18,W19)),"-")</f>
        <v>1</v>
      </c>
      <c r="X31" s="642"/>
      <c r="Y31" s="642"/>
      <c r="Z31" s="642"/>
      <c r="AA31" s="642"/>
      <c r="AB31" s="642"/>
      <c r="AC31" s="642"/>
      <c r="AD31" s="642">
        <f>IFERROR(IF(AD29=0, "-", SUM(AD29)/SUM(AD18,AD19)),"-")</f>
        <v>1</v>
      </c>
      <c r="AE31" s="642"/>
      <c r="AF31" s="642"/>
      <c r="AG31" s="642"/>
      <c r="AH31" s="642"/>
      <c r="AI31" s="642"/>
      <c r="AJ31" s="642"/>
      <c r="AK31" s="499"/>
      <c r="AL31" s="499"/>
      <c r="AM31" s="499"/>
      <c r="AN31" s="499"/>
      <c r="AO31" s="499"/>
      <c r="AP31" s="499"/>
      <c r="AQ31" s="499"/>
      <c r="AR31" s="499"/>
      <c r="AS31" s="499"/>
      <c r="AT31" s="499"/>
      <c r="AU31" s="499"/>
      <c r="AV31" s="499"/>
      <c r="AW31" s="499"/>
      <c r="AX31" s="500"/>
      <c r="AY31" s="75">
        <v>1</v>
      </c>
    </row>
    <row r="32" spans="1:51" ht="21" customHeight="1">
      <c r="A32" s="615" t="s">
        <v>43</v>
      </c>
      <c r="B32" s="616"/>
      <c r="C32" s="616"/>
      <c r="D32" s="616"/>
      <c r="E32" s="616"/>
      <c r="F32" s="616"/>
      <c r="G32" s="620" t="s">
        <v>44</v>
      </c>
      <c r="H32" s="621"/>
      <c r="I32" s="621"/>
      <c r="J32" s="621"/>
      <c r="K32" s="621"/>
      <c r="L32" s="621"/>
      <c r="M32" s="621"/>
      <c r="N32" s="621"/>
      <c r="O32" s="622"/>
      <c r="P32" s="623" t="s">
        <v>45</v>
      </c>
      <c r="Q32" s="624"/>
      <c r="R32" s="624"/>
      <c r="S32" s="624"/>
      <c r="T32" s="624"/>
      <c r="U32" s="624"/>
      <c r="V32" s="625"/>
      <c r="W32" s="620" t="s">
        <v>46</v>
      </c>
      <c r="X32" s="621"/>
      <c r="Y32" s="621"/>
      <c r="Z32" s="621"/>
      <c r="AA32" s="621"/>
      <c r="AB32" s="621"/>
      <c r="AC32" s="622"/>
      <c r="AD32" s="620" t="s">
        <v>47</v>
      </c>
      <c r="AE32" s="621"/>
      <c r="AF32" s="621"/>
      <c r="AG32" s="621"/>
      <c r="AH32" s="621"/>
      <c r="AI32" s="621"/>
      <c r="AJ32" s="621"/>
      <c r="AK32" s="621"/>
      <c r="AL32" s="621"/>
      <c r="AM32" s="621"/>
      <c r="AN32" s="621"/>
      <c r="AO32" s="621"/>
      <c r="AP32" s="621"/>
      <c r="AQ32" s="621"/>
      <c r="AR32" s="621"/>
      <c r="AS32" s="621"/>
      <c r="AT32" s="621"/>
      <c r="AU32" s="621"/>
      <c r="AV32" s="621"/>
      <c r="AW32" s="621"/>
      <c r="AX32" s="650"/>
      <c r="AY32" s="75">
        <v>1</v>
      </c>
    </row>
    <row r="33" spans="1:51" ht="21" customHeight="1">
      <c r="A33" s="617"/>
      <c r="B33" s="618"/>
      <c r="C33" s="618"/>
      <c r="D33" s="618"/>
      <c r="E33" s="618"/>
      <c r="F33" s="619"/>
      <c r="G33" s="273" t="s">
        <v>48</v>
      </c>
      <c r="H33" s="274"/>
      <c r="I33" s="274" t="s">
        <v>49</v>
      </c>
      <c r="J33" s="274"/>
      <c r="K33" s="647" t="s">
        <v>651</v>
      </c>
      <c r="L33" s="648"/>
      <c r="M33" s="648"/>
      <c r="N33" s="648"/>
      <c r="O33" s="648"/>
      <c r="P33" s="651"/>
      <c r="Q33" s="652"/>
      <c r="R33" s="652"/>
      <c r="S33" s="652"/>
      <c r="T33" s="652"/>
      <c r="U33" s="652"/>
      <c r="V33" s="653"/>
      <c r="W33" s="523"/>
      <c r="X33" s="524"/>
      <c r="Y33" s="524"/>
      <c r="Z33" s="524"/>
      <c r="AA33" s="524"/>
      <c r="AB33" s="524"/>
      <c r="AC33" s="654"/>
      <c r="AD33" s="314" t="s">
        <v>691</v>
      </c>
      <c r="AE33" s="315"/>
      <c r="AF33" s="315"/>
      <c r="AG33" s="315"/>
      <c r="AH33" s="315"/>
      <c r="AI33" s="315"/>
      <c r="AJ33" s="315"/>
      <c r="AK33" s="315"/>
      <c r="AL33" s="315"/>
      <c r="AM33" s="315"/>
      <c r="AN33" s="315"/>
      <c r="AO33" s="315"/>
      <c r="AP33" s="315"/>
      <c r="AQ33" s="315"/>
      <c r="AR33" s="315"/>
      <c r="AS33" s="315"/>
      <c r="AT33" s="315"/>
      <c r="AU33" s="315"/>
      <c r="AV33" s="315"/>
      <c r="AW33" s="315"/>
      <c r="AX33" s="316"/>
      <c r="AY33" s="75">
        <v>1</v>
      </c>
    </row>
    <row r="34" spans="1:51" ht="21" customHeight="1">
      <c r="A34" s="617"/>
      <c r="B34" s="618"/>
      <c r="C34" s="618"/>
      <c r="D34" s="618"/>
      <c r="E34" s="618"/>
      <c r="F34" s="619"/>
      <c r="G34" s="273" t="s">
        <v>50</v>
      </c>
      <c r="H34" s="274"/>
      <c r="I34" s="264" t="s">
        <v>51</v>
      </c>
      <c r="J34" s="264"/>
      <c r="K34" s="265" t="s">
        <v>650</v>
      </c>
      <c r="L34" s="266"/>
      <c r="M34" s="266"/>
      <c r="N34" s="266"/>
      <c r="O34" s="266"/>
      <c r="P34" s="267">
        <v>6</v>
      </c>
      <c r="Q34" s="268"/>
      <c r="R34" s="268"/>
      <c r="S34" s="268"/>
      <c r="T34" s="268"/>
      <c r="U34" s="268"/>
      <c r="V34" s="269"/>
      <c r="W34" s="270">
        <v>6</v>
      </c>
      <c r="X34" s="271"/>
      <c r="Y34" s="271"/>
      <c r="Z34" s="271"/>
      <c r="AA34" s="271"/>
      <c r="AB34" s="271"/>
      <c r="AC34" s="272"/>
      <c r="AD34" s="317"/>
      <c r="AE34" s="318"/>
      <c r="AF34" s="318"/>
      <c r="AG34" s="318"/>
      <c r="AH34" s="318"/>
      <c r="AI34" s="318"/>
      <c r="AJ34" s="318"/>
      <c r="AK34" s="318"/>
      <c r="AL34" s="318"/>
      <c r="AM34" s="318"/>
      <c r="AN34" s="318"/>
      <c r="AO34" s="318"/>
      <c r="AP34" s="318"/>
      <c r="AQ34" s="318"/>
      <c r="AR34" s="318"/>
      <c r="AS34" s="318"/>
      <c r="AT34" s="318"/>
      <c r="AU34" s="318"/>
      <c r="AV34" s="318"/>
      <c r="AW34" s="318"/>
      <c r="AX34" s="319"/>
      <c r="AY34" s="75">
        <v>1</v>
      </c>
    </row>
    <row r="35" spans="1:51" ht="21" hidden="1" customHeight="1">
      <c r="A35" s="617"/>
      <c r="B35" s="618"/>
      <c r="C35" s="618"/>
      <c r="D35" s="618"/>
      <c r="E35" s="618"/>
      <c r="F35" s="619"/>
      <c r="G35" s="273"/>
      <c r="H35" s="274"/>
      <c r="I35" s="264"/>
      <c r="J35" s="264"/>
      <c r="K35" s="265"/>
      <c r="L35" s="266"/>
      <c r="M35" s="266"/>
      <c r="N35" s="266"/>
      <c r="O35" s="266"/>
      <c r="P35" s="267"/>
      <c r="Q35" s="268"/>
      <c r="R35" s="268"/>
      <c r="S35" s="268"/>
      <c r="T35" s="268"/>
      <c r="U35" s="268"/>
      <c r="V35" s="269"/>
      <c r="W35" s="270"/>
      <c r="X35" s="271"/>
      <c r="Y35" s="271"/>
      <c r="Z35" s="271"/>
      <c r="AA35" s="271"/>
      <c r="AB35" s="271"/>
      <c r="AC35" s="272"/>
      <c r="AD35" s="317"/>
      <c r="AE35" s="318"/>
      <c r="AF35" s="318"/>
      <c r="AG35" s="318"/>
      <c r="AH35" s="318"/>
      <c r="AI35" s="318"/>
      <c r="AJ35" s="318"/>
      <c r="AK35" s="318"/>
      <c r="AL35" s="318"/>
      <c r="AM35" s="318"/>
      <c r="AN35" s="318"/>
      <c r="AO35" s="318"/>
      <c r="AP35" s="318"/>
      <c r="AQ35" s="318"/>
      <c r="AR35" s="318"/>
      <c r="AS35" s="318"/>
      <c r="AT35" s="318"/>
      <c r="AU35" s="318"/>
      <c r="AV35" s="318"/>
      <c r="AW35" s="318"/>
      <c r="AX35" s="319"/>
      <c r="AY35" s="75">
        <f>COUNTA($G35:$AC35)</f>
        <v>0</v>
      </c>
    </row>
    <row r="36" spans="1:51" ht="21" hidden="1" customHeight="1">
      <c r="A36" s="617"/>
      <c r="B36" s="618"/>
      <c r="C36" s="618"/>
      <c r="D36" s="618"/>
      <c r="E36" s="618"/>
      <c r="F36" s="619"/>
      <c r="G36" s="273"/>
      <c r="H36" s="274"/>
      <c r="I36" s="264"/>
      <c r="J36" s="264"/>
      <c r="K36" s="265"/>
      <c r="L36" s="266"/>
      <c r="M36" s="266"/>
      <c r="N36" s="266"/>
      <c r="O36" s="266"/>
      <c r="P36" s="267"/>
      <c r="Q36" s="268"/>
      <c r="R36" s="268"/>
      <c r="S36" s="268"/>
      <c r="T36" s="268"/>
      <c r="U36" s="268"/>
      <c r="V36" s="269"/>
      <c r="W36" s="270"/>
      <c r="X36" s="271"/>
      <c r="Y36" s="271"/>
      <c r="Z36" s="271"/>
      <c r="AA36" s="271"/>
      <c r="AB36" s="271"/>
      <c r="AC36" s="272"/>
      <c r="AD36" s="317"/>
      <c r="AE36" s="318"/>
      <c r="AF36" s="318"/>
      <c r="AG36" s="318"/>
      <c r="AH36" s="318"/>
      <c r="AI36" s="318"/>
      <c r="AJ36" s="318"/>
      <c r="AK36" s="318"/>
      <c r="AL36" s="318"/>
      <c r="AM36" s="318"/>
      <c r="AN36" s="318"/>
      <c r="AO36" s="318"/>
      <c r="AP36" s="318"/>
      <c r="AQ36" s="318"/>
      <c r="AR36" s="318"/>
      <c r="AS36" s="318"/>
      <c r="AT36" s="318"/>
      <c r="AU36" s="318"/>
      <c r="AV36" s="318"/>
      <c r="AW36" s="318"/>
      <c r="AX36" s="319"/>
      <c r="AY36" s="75">
        <f t="shared" ref="AY36:AY44" si="0">COUNTA($G36:$AC36)</f>
        <v>0</v>
      </c>
    </row>
    <row r="37" spans="1:51" ht="21" hidden="1" customHeight="1">
      <c r="A37" s="617"/>
      <c r="B37" s="618"/>
      <c r="C37" s="618"/>
      <c r="D37" s="618"/>
      <c r="E37" s="618"/>
      <c r="F37" s="619"/>
      <c r="G37" s="273"/>
      <c r="H37" s="274"/>
      <c r="I37" s="264"/>
      <c r="J37" s="264"/>
      <c r="K37" s="265"/>
      <c r="L37" s="266"/>
      <c r="M37" s="266"/>
      <c r="N37" s="266"/>
      <c r="O37" s="266"/>
      <c r="P37" s="267"/>
      <c r="Q37" s="268"/>
      <c r="R37" s="268"/>
      <c r="S37" s="268"/>
      <c r="T37" s="268"/>
      <c r="U37" s="268"/>
      <c r="V37" s="269"/>
      <c r="W37" s="270"/>
      <c r="X37" s="271"/>
      <c r="Y37" s="271"/>
      <c r="Z37" s="271"/>
      <c r="AA37" s="271"/>
      <c r="AB37" s="271"/>
      <c r="AC37" s="272"/>
      <c r="AD37" s="317"/>
      <c r="AE37" s="318"/>
      <c r="AF37" s="318"/>
      <c r="AG37" s="318"/>
      <c r="AH37" s="318"/>
      <c r="AI37" s="318"/>
      <c r="AJ37" s="318"/>
      <c r="AK37" s="318"/>
      <c r="AL37" s="318"/>
      <c r="AM37" s="318"/>
      <c r="AN37" s="318"/>
      <c r="AO37" s="318"/>
      <c r="AP37" s="318"/>
      <c r="AQ37" s="318"/>
      <c r="AR37" s="318"/>
      <c r="AS37" s="318"/>
      <c r="AT37" s="318"/>
      <c r="AU37" s="318"/>
      <c r="AV37" s="318"/>
      <c r="AW37" s="318"/>
      <c r="AX37" s="319"/>
      <c r="AY37" s="75">
        <f t="shared" si="0"/>
        <v>0</v>
      </c>
    </row>
    <row r="38" spans="1:51" ht="21" hidden="1" customHeight="1">
      <c r="A38" s="617"/>
      <c r="B38" s="618"/>
      <c r="C38" s="618"/>
      <c r="D38" s="618"/>
      <c r="E38" s="618"/>
      <c r="F38" s="619"/>
      <c r="G38" s="273"/>
      <c r="H38" s="274"/>
      <c r="I38" s="264"/>
      <c r="J38" s="264"/>
      <c r="K38" s="265"/>
      <c r="L38" s="266"/>
      <c r="M38" s="266"/>
      <c r="N38" s="266"/>
      <c r="O38" s="266"/>
      <c r="P38" s="267"/>
      <c r="Q38" s="268"/>
      <c r="R38" s="268"/>
      <c r="S38" s="268"/>
      <c r="T38" s="268"/>
      <c r="U38" s="268"/>
      <c r="V38" s="269"/>
      <c r="W38" s="270"/>
      <c r="X38" s="271"/>
      <c r="Y38" s="271"/>
      <c r="Z38" s="271"/>
      <c r="AA38" s="271"/>
      <c r="AB38" s="271"/>
      <c r="AC38" s="272"/>
      <c r="AD38" s="317"/>
      <c r="AE38" s="318"/>
      <c r="AF38" s="318"/>
      <c r="AG38" s="318"/>
      <c r="AH38" s="318"/>
      <c r="AI38" s="318"/>
      <c r="AJ38" s="318"/>
      <c r="AK38" s="318"/>
      <c r="AL38" s="318"/>
      <c r="AM38" s="318"/>
      <c r="AN38" s="318"/>
      <c r="AO38" s="318"/>
      <c r="AP38" s="318"/>
      <c r="AQ38" s="318"/>
      <c r="AR38" s="318"/>
      <c r="AS38" s="318"/>
      <c r="AT38" s="318"/>
      <c r="AU38" s="318"/>
      <c r="AV38" s="318"/>
      <c r="AW38" s="318"/>
      <c r="AX38" s="319"/>
      <c r="AY38" s="75">
        <f t="shared" si="0"/>
        <v>0</v>
      </c>
    </row>
    <row r="39" spans="1:51" ht="21" hidden="1" customHeight="1">
      <c r="A39" s="617"/>
      <c r="B39" s="618"/>
      <c r="C39" s="618"/>
      <c r="D39" s="618"/>
      <c r="E39" s="618"/>
      <c r="F39" s="619"/>
      <c r="G39" s="273"/>
      <c r="H39" s="274"/>
      <c r="I39" s="264"/>
      <c r="J39" s="264"/>
      <c r="K39" s="265"/>
      <c r="L39" s="266"/>
      <c r="M39" s="266"/>
      <c r="N39" s="266"/>
      <c r="O39" s="266"/>
      <c r="P39" s="267"/>
      <c r="Q39" s="268"/>
      <c r="R39" s="268"/>
      <c r="S39" s="268"/>
      <c r="T39" s="268"/>
      <c r="U39" s="268"/>
      <c r="V39" s="269"/>
      <c r="W39" s="270"/>
      <c r="X39" s="271"/>
      <c r="Y39" s="271"/>
      <c r="Z39" s="271"/>
      <c r="AA39" s="271"/>
      <c r="AB39" s="271"/>
      <c r="AC39" s="272"/>
      <c r="AD39" s="317"/>
      <c r="AE39" s="318"/>
      <c r="AF39" s="318"/>
      <c r="AG39" s="318"/>
      <c r="AH39" s="318"/>
      <c r="AI39" s="318"/>
      <c r="AJ39" s="318"/>
      <c r="AK39" s="318"/>
      <c r="AL39" s="318"/>
      <c r="AM39" s="318"/>
      <c r="AN39" s="318"/>
      <c r="AO39" s="318"/>
      <c r="AP39" s="318"/>
      <c r="AQ39" s="318"/>
      <c r="AR39" s="318"/>
      <c r="AS39" s="318"/>
      <c r="AT39" s="318"/>
      <c r="AU39" s="318"/>
      <c r="AV39" s="318"/>
      <c r="AW39" s="318"/>
      <c r="AX39" s="319"/>
      <c r="AY39" s="75">
        <f t="shared" si="0"/>
        <v>0</v>
      </c>
    </row>
    <row r="40" spans="1:51" ht="21" hidden="1" customHeight="1">
      <c r="A40" s="617"/>
      <c r="B40" s="618"/>
      <c r="C40" s="618"/>
      <c r="D40" s="618"/>
      <c r="E40" s="618"/>
      <c r="F40" s="619"/>
      <c r="G40" s="273"/>
      <c r="H40" s="274"/>
      <c r="I40" s="264"/>
      <c r="J40" s="264"/>
      <c r="K40" s="265"/>
      <c r="L40" s="266"/>
      <c r="M40" s="266"/>
      <c r="N40" s="266"/>
      <c r="O40" s="266"/>
      <c r="P40" s="267"/>
      <c r="Q40" s="268"/>
      <c r="R40" s="268"/>
      <c r="S40" s="268"/>
      <c r="T40" s="268"/>
      <c r="U40" s="268"/>
      <c r="V40" s="269"/>
      <c r="W40" s="270"/>
      <c r="X40" s="271"/>
      <c r="Y40" s="271"/>
      <c r="Z40" s="271"/>
      <c r="AA40" s="271"/>
      <c r="AB40" s="271"/>
      <c r="AC40" s="272"/>
      <c r="AD40" s="317"/>
      <c r="AE40" s="318"/>
      <c r="AF40" s="318"/>
      <c r="AG40" s="318"/>
      <c r="AH40" s="318"/>
      <c r="AI40" s="318"/>
      <c r="AJ40" s="318"/>
      <c r="AK40" s="318"/>
      <c r="AL40" s="318"/>
      <c r="AM40" s="318"/>
      <c r="AN40" s="318"/>
      <c r="AO40" s="318"/>
      <c r="AP40" s="318"/>
      <c r="AQ40" s="318"/>
      <c r="AR40" s="318"/>
      <c r="AS40" s="318"/>
      <c r="AT40" s="318"/>
      <c r="AU40" s="318"/>
      <c r="AV40" s="318"/>
      <c r="AW40" s="318"/>
      <c r="AX40" s="319"/>
      <c r="AY40" s="75">
        <f t="shared" si="0"/>
        <v>0</v>
      </c>
    </row>
    <row r="41" spans="1:51" ht="21" hidden="1" customHeight="1">
      <c r="A41" s="617"/>
      <c r="B41" s="618"/>
      <c r="C41" s="618"/>
      <c r="D41" s="618"/>
      <c r="E41" s="618"/>
      <c r="F41" s="619"/>
      <c r="G41" s="273"/>
      <c r="H41" s="274"/>
      <c r="I41" s="264"/>
      <c r="J41" s="264"/>
      <c r="K41" s="265"/>
      <c r="L41" s="266"/>
      <c r="M41" s="266"/>
      <c r="N41" s="266"/>
      <c r="O41" s="266"/>
      <c r="P41" s="267"/>
      <c r="Q41" s="268"/>
      <c r="R41" s="268"/>
      <c r="S41" s="268"/>
      <c r="T41" s="268"/>
      <c r="U41" s="268"/>
      <c r="V41" s="269"/>
      <c r="W41" s="270"/>
      <c r="X41" s="271"/>
      <c r="Y41" s="271"/>
      <c r="Z41" s="271"/>
      <c r="AA41" s="271"/>
      <c r="AB41" s="271"/>
      <c r="AC41" s="272"/>
      <c r="AD41" s="317"/>
      <c r="AE41" s="318"/>
      <c r="AF41" s="318"/>
      <c r="AG41" s="318"/>
      <c r="AH41" s="318"/>
      <c r="AI41" s="318"/>
      <c r="AJ41" s="318"/>
      <c r="AK41" s="318"/>
      <c r="AL41" s="318"/>
      <c r="AM41" s="318"/>
      <c r="AN41" s="318"/>
      <c r="AO41" s="318"/>
      <c r="AP41" s="318"/>
      <c r="AQ41" s="318"/>
      <c r="AR41" s="318"/>
      <c r="AS41" s="318"/>
      <c r="AT41" s="318"/>
      <c r="AU41" s="318"/>
      <c r="AV41" s="318"/>
      <c r="AW41" s="318"/>
      <c r="AX41" s="319"/>
      <c r="AY41" s="75">
        <f t="shared" si="0"/>
        <v>0</v>
      </c>
    </row>
    <row r="42" spans="1:51" ht="21" hidden="1" customHeight="1">
      <c r="A42" s="617"/>
      <c r="B42" s="618"/>
      <c r="C42" s="618"/>
      <c r="D42" s="618"/>
      <c r="E42" s="618"/>
      <c r="F42" s="619"/>
      <c r="G42" s="273"/>
      <c r="H42" s="274"/>
      <c r="I42" s="264"/>
      <c r="J42" s="264"/>
      <c r="K42" s="265"/>
      <c r="L42" s="266"/>
      <c r="M42" s="266"/>
      <c r="N42" s="266"/>
      <c r="O42" s="266"/>
      <c r="P42" s="267"/>
      <c r="Q42" s="268"/>
      <c r="R42" s="268"/>
      <c r="S42" s="268"/>
      <c r="T42" s="268"/>
      <c r="U42" s="268"/>
      <c r="V42" s="269"/>
      <c r="W42" s="270"/>
      <c r="X42" s="271"/>
      <c r="Y42" s="271"/>
      <c r="Z42" s="271"/>
      <c r="AA42" s="271"/>
      <c r="AB42" s="271"/>
      <c r="AC42" s="272"/>
      <c r="AD42" s="317"/>
      <c r="AE42" s="318"/>
      <c r="AF42" s="318"/>
      <c r="AG42" s="318"/>
      <c r="AH42" s="318"/>
      <c r="AI42" s="318"/>
      <c r="AJ42" s="318"/>
      <c r="AK42" s="318"/>
      <c r="AL42" s="318"/>
      <c r="AM42" s="318"/>
      <c r="AN42" s="318"/>
      <c r="AO42" s="318"/>
      <c r="AP42" s="318"/>
      <c r="AQ42" s="318"/>
      <c r="AR42" s="318"/>
      <c r="AS42" s="318"/>
      <c r="AT42" s="318"/>
      <c r="AU42" s="318"/>
      <c r="AV42" s="318"/>
      <c r="AW42" s="318"/>
      <c r="AX42" s="319"/>
      <c r="AY42" s="75">
        <f t="shared" si="0"/>
        <v>0</v>
      </c>
    </row>
    <row r="43" spans="1:51" ht="21" customHeight="1">
      <c r="A43" s="617"/>
      <c r="B43" s="618"/>
      <c r="C43" s="618"/>
      <c r="D43" s="618"/>
      <c r="E43" s="618"/>
      <c r="F43" s="619"/>
      <c r="G43" s="655" t="s">
        <v>50</v>
      </c>
      <c r="H43" s="611"/>
      <c r="I43" s="611"/>
      <c r="J43" s="611"/>
      <c r="K43" s="656" t="s">
        <v>52</v>
      </c>
      <c r="L43" s="657"/>
      <c r="M43" s="657"/>
      <c r="N43" s="657"/>
      <c r="O43" s="658"/>
      <c r="P43" s="311">
        <f>IFERROR(AK18-SUMIF($I33:$J42,"(目)",P33:V42),"-")</f>
        <v>0</v>
      </c>
      <c r="Q43" s="312"/>
      <c r="R43" s="312"/>
      <c r="S43" s="312"/>
      <c r="T43" s="312"/>
      <c r="U43" s="312"/>
      <c r="V43" s="313"/>
      <c r="W43" s="311">
        <f>IFERROR(AR18-SUMIF($I33:$J42,"(目)",W33:AC42),"-")</f>
        <v>0</v>
      </c>
      <c r="X43" s="312"/>
      <c r="Y43" s="312"/>
      <c r="Z43" s="312"/>
      <c r="AA43" s="312"/>
      <c r="AB43" s="312"/>
      <c r="AC43" s="313"/>
      <c r="AD43" s="317"/>
      <c r="AE43" s="318"/>
      <c r="AF43" s="318"/>
      <c r="AG43" s="318"/>
      <c r="AH43" s="318"/>
      <c r="AI43" s="318"/>
      <c r="AJ43" s="318"/>
      <c r="AK43" s="318"/>
      <c r="AL43" s="318"/>
      <c r="AM43" s="318"/>
      <c r="AN43" s="318"/>
      <c r="AO43" s="318"/>
      <c r="AP43" s="318"/>
      <c r="AQ43" s="318"/>
      <c r="AR43" s="318"/>
      <c r="AS43" s="318"/>
      <c r="AT43" s="318"/>
      <c r="AU43" s="318"/>
      <c r="AV43" s="318"/>
      <c r="AW43" s="318"/>
      <c r="AX43" s="319"/>
      <c r="AY43" s="75">
        <f>IF(AND(P43="-",W43="-"),0,COUNTA($G43:$AC43))</f>
        <v>4</v>
      </c>
    </row>
    <row r="44" spans="1:51" ht="21" customHeight="1" thickBot="1">
      <c r="A44" s="617"/>
      <c r="B44" s="618"/>
      <c r="C44" s="618"/>
      <c r="D44" s="618"/>
      <c r="E44" s="618"/>
      <c r="F44" s="619"/>
      <c r="G44" s="626" t="s">
        <v>53</v>
      </c>
      <c r="H44" s="627"/>
      <c r="I44" s="627"/>
      <c r="J44" s="627"/>
      <c r="K44" s="627"/>
      <c r="L44" s="627"/>
      <c r="M44" s="627"/>
      <c r="N44" s="627"/>
      <c r="O44" s="628"/>
      <c r="P44" s="629">
        <f>AK18</f>
        <v>6</v>
      </c>
      <c r="Q44" s="630"/>
      <c r="R44" s="630"/>
      <c r="S44" s="630"/>
      <c r="T44" s="630"/>
      <c r="U44" s="630"/>
      <c r="V44" s="631"/>
      <c r="W44" s="629">
        <f>AR18</f>
        <v>6</v>
      </c>
      <c r="X44" s="630"/>
      <c r="Y44" s="630"/>
      <c r="Z44" s="630"/>
      <c r="AA44" s="630"/>
      <c r="AB44" s="630"/>
      <c r="AC44" s="631"/>
      <c r="AD44" s="320"/>
      <c r="AE44" s="321"/>
      <c r="AF44" s="321"/>
      <c r="AG44" s="321"/>
      <c r="AH44" s="321"/>
      <c r="AI44" s="321"/>
      <c r="AJ44" s="321"/>
      <c r="AK44" s="321"/>
      <c r="AL44" s="321"/>
      <c r="AM44" s="321"/>
      <c r="AN44" s="321"/>
      <c r="AO44" s="321"/>
      <c r="AP44" s="321"/>
      <c r="AQ44" s="321"/>
      <c r="AR44" s="321"/>
      <c r="AS44" s="321"/>
      <c r="AT44" s="321"/>
      <c r="AU44" s="321"/>
      <c r="AV44" s="321"/>
      <c r="AW44" s="321"/>
      <c r="AX44" s="322"/>
      <c r="AY44" s="75">
        <f t="shared" si="0"/>
        <v>3</v>
      </c>
    </row>
    <row r="45" spans="1:51" ht="61.5" customHeight="1">
      <c r="A45" s="203" t="s">
        <v>54</v>
      </c>
      <c r="B45" s="204"/>
      <c r="C45" s="204"/>
      <c r="D45" s="204"/>
      <c r="E45" s="204"/>
      <c r="F45" s="205"/>
      <c r="G45" s="680" t="s">
        <v>652</v>
      </c>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2"/>
      <c r="AY45" s="75">
        <f>COUNTA(G45:AX45)</f>
        <v>1</v>
      </c>
    </row>
    <row r="46" spans="1:51" ht="41.25" customHeight="1">
      <c r="A46" s="208" t="s">
        <v>55</v>
      </c>
      <c r="B46" s="209"/>
      <c r="C46" s="209"/>
      <c r="D46" s="209"/>
      <c r="E46" s="209"/>
      <c r="F46" s="210"/>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1" t="s">
        <v>56</v>
      </c>
      <c r="B47" s="212"/>
      <c r="C47" s="212"/>
      <c r="D47" s="212"/>
      <c r="E47" s="212"/>
      <c r="F47" s="213"/>
      <c r="G47" s="134" t="s">
        <v>57</v>
      </c>
      <c r="H47" s="135"/>
      <c r="I47" s="135"/>
      <c r="J47" s="135"/>
      <c r="K47" s="135"/>
      <c r="L47" s="135"/>
      <c r="M47" s="135"/>
      <c r="N47" s="135"/>
      <c r="O47" s="135"/>
      <c r="P47" s="138" t="s">
        <v>58</v>
      </c>
      <c r="Q47" s="135"/>
      <c r="R47" s="135"/>
      <c r="S47" s="135"/>
      <c r="T47" s="135"/>
      <c r="U47" s="135"/>
      <c r="V47" s="135"/>
      <c r="W47" s="135"/>
      <c r="X47" s="136"/>
      <c r="Y47" s="139"/>
      <c r="Z47" s="140"/>
      <c r="AA47" s="141"/>
      <c r="AB47" s="152" t="s">
        <v>59</v>
      </c>
      <c r="AC47" s="152"/>
      <c r="AD47" s="152"/>
      <c r="AE47" s="148" t="s">
        <v>60</v>
      </c>
      <c r="AF47" s="149"/>
      <c r="AG47" s="149"/>
      <c r="AH47" s="150"/>
      <c r="AI47" s="148" t="s">
        <v>61</v>
      </c>
      <c r="AJ47" s="149"/>
      <c r="AK47" s="149"/>
      <c r="AL47" s="150"/>
      <c r="AM47" s="148" t="s">
        <v>62</v>
      </c>
      <c r="AN47" s="149"/>
      <c r="AO47" s="149"/>
      <c r="AP47" s="150"/>
      <c r="AQ47" s="220" t="s">
        <v>63</v>
      </c>
      <c r="AR47" s="221"/>
      <c r="AS47" s="221"/>
      <c r="AT47" s="222"/>
      <c r="AU47" s="220" t="s">
        <v>64</v>
      </c>
      <c r="AV47" s="221"/>
      <c r="AW47" s="221"/>
      <c r="AX47" s="223"/>
      <c r="AY47" s="75">
        <f t="shared" ref="AY47:AY77" si="1">IF(AY$45=0,0,1)</f>
        <v>1</v>
      </c>
    </row>
    <row r="48" spans="1:51" ht="23.25" customHeight="1">
      <c r="A48" s="214"/>
      <c r="B48" s="215"/>
      <c r="C48" s="215"/>
      <c r="D48" s="215"/>
      <c r="E48" s="215"/>
      <c r="F48" s="216"/>
      <c r="G48" s="632" t="s">
        <v>653</v>
      </c>
      <c r="H48" s="633"/>
      <c r="I48" s="633"/>
      <c r="J48" s="633"/>
      <c r="K48" s="633"/>
      <c r="L48" s="633"/>
      <c r="M48" s="633"/>
      <c r="N48" s="633"/>
      <c r="O48" s="633"/>
      <c r="P48" s="636" t="s">
        <v>654</v>
      </c>
      <c r="Q48" s="637"/>
      <c r="R48" s="637"/>
      <c r="S48" s="637"/>
      <c r="T48" s="637"/>
      <c r="U48" s="637"/>
      <c r="V48" s="637"/>
      <c r="W48" s="637"/>
      <c r="X48" s="638"/>
      <c r="Y48" s="230" t="s">
        <v>65</v>
      </c>
      <c r="Z48" s="231"/>
      <c r="AA48" s="232"/>
      <c r="AB48" s="649" t="s">
        <v>655</v>
      </c>
      <c r="AC48" s="649"/>
      <c r="AD48" s="649"/>
      <c r="AE48" s="275">
        <v>4</v>
      </c>
      <c r="AF48" s="275"/>
      <c r="AG48" s="275"/>
      <c r="AH48" s="275"/>
      <c r="AI48" s="275">
        <v>4</v>
      </c>
      <c r="AJ48" s="275"/>
      <c r="AK48" s="275"/>
      <c r="AL48" s="275"/>
      <c r="AM48" s="275">
        <v>4</v>
      </c>
      <c r="AN48" s="275"/>
      <c r="AO48" s="275"/>
      <c r="AP48" s="275"/>
      <c r="AQ48" s="201"/>
      <c r="AR48" s="201"/>
      <c r="AS48" s="201"/>
      <c r="AT48" s="201"/>
      <c r="AU48" s="179"/>
      <c r="AV48" s="180"/>
      <c r="AW48" s="180"/>
      <c r="AX48" s="202"/>
      <c r="AY48" s="75">
        <f t="shared" si="1"/>
        <v>1</v>
      </c>
    </row>
    <row r="49" spans="1:51" ht="23.25" customHeight="1">
      <c r="A49" s="217"/>
      <c r="B49" s="218"/>
      <c r="C49" s="218"/>
      <c r="D49" s="218"/>
      <c r="E49" s="218"/>
      <c r="F49" s="219"/>
      <c r="G49" s="634"/>
      <c r="H49" s="635"/>
      <c r="I49" s="635"/>
      <c r="J49" s="635"/>
      <c r="K49" s="635"/>
      <c r="L49" s="635"/>
      <c r="M49" s="635"/>
      <c r="N49" s="635"/>
      <c r="O49" s="635"/>
      <c r="P49" s="639"/>
      <c r="Q49" s="640"/>
      <c r="R49" s="640"/>
      <c r="S49" s="640"/>
      <c r="T49" s="640"/>
      <c r="U49" s="640"/>
      <c r="V49" s="640"/>
      <c r="W49" s="640"/>
      <c r="X49" s="641"/>
      <c r="Y49" s="233" t="s">
        <v>66</v>
      </c>
      <c r="Z49" s="234"/>
      <c r="AA49" s="235"/>
      <c r="AB49" s="649" t="s">
        <v>656</v>
      </c>
      <c r="AC49" s="649"/>
      <c r="AD49" s="649"/>
      <c r="AE49" s="275">
        <v>4</v>
      </c>
      <c r="AF49" s="275"/>
      <c r="AG49" s="275"/>
      <c r="AH49" s="275"/>
      <c r="AI49" s="275">
        <v>4</v>
      </c>
      <c r="AJ49" s="275"/>
      <c r="AK49" s="275"/>
      <c r="AL49" s="275"/>
      <c r="AM49" s="275">
        <v>4</v>
      </c>
      <c r="AN49" s="275"/>
      <c r="AO49" s="275"/>
      <c r="AP49" s="275"/>
      <c r="AQ49" s="201">
        <v>4</v>
      </c>
      <c r="AR49" s="201"/>
      <c r="AS49" s="201"/>
      <c r="AT49" s="201"/>
      <c r="AU49" s="179">
        <v>4</v>
      </c>
      <c r="AV49" s="180"/>
      <c r="AW49" s="180"/>
      <c r="AX49" s="202"/>
      <c r="AY49" s="75">
        <f t="shared" si="1"/>
        <v>1</v>
      </c>
    </row>
    <row r="50" spans="1:51" ht="27" customHeight="1">
      <c r="A50" s="83"/>
      <c r="B50" s="84"/>
      <c r="C50" s="84"/>
      <c r="D50" s="84"/>
      <c r="E50" s="84"/>
      <c r="F50" s="85"/>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75">
        <f t="shared" si="1"/>
        <v>1</v>
      </c>
    </row>
    <row r="51" spans="1:51" ht="123.75" customHeight="1">
      <c r="A51" s="197" t="s">
        <v>55</v>
      </c>
      <c r="B51" s="198"/>
      <c r="C51" s="199" t="s">
        <v>67</v>
      </c>
      <c r="D51" s="199"/>
      <c r="E51" s="199"/>
      <c r="F51" s="200"/>
      <c r="G51" s="106" t="s">
        <v>683</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75">
        <f t="shared" si="1"/>
        <v>1</v>
      </c>
    </row>
    <row r="52" spans="1:51" ht="18.75" customHeight="1">
      <c r="A52" s="121" t="s">
        <v>68</v>
      </c>
      <c r="B52" s="122"/>
      <c r="C52" s="122"/>
      <c r="D52" s="122"/>
      <c r="E52" s="122"/>
      <c r="F52" s="123"/>
      <c r="G52" s="131" t="s">
        <v>69</v>
      </c>
      <c r="H52" s="132"/>
      <c r="I52" s="132"/>
      <c r="J52" s="132"/>
      <c r="K52" s="132"/>
      <c r="L52" s="132"/>
      <c r="M52" s="132"/>
      <c r="N52" s="132"/>
      <c r="O52" s="133"/>
      <c r="P52" s="137" t="s">
        <v>70</v>
      </c>
      <c r="Q52" s="132"/>
      <c r="R52" s="132"/>
      <c r="S52" s="132"/>
      <c r="T52" s="132"/>
      <c r="U52" s="132"/>
      <c r="V52" s="132"/>
      <c r="W52" s="132"/>
      <c r="X52" s="133"/>
      <c r="Y52" s="139"/>
      <c r="Z52" s="140"/>
      <c r="AA52" s="141"/>
      <c r="AB52" s="145" t="s">
        <v>59</v>
      </c>
      <c r="AC52" s="146"/>
      <c r="AD52" s="147"/>
      <c r="AE52" s="145" t="s">
        <v>60</v>
      </c>
      <c r="AF52" s="146"/>
      <c r="AG52" s="146"/>
      <c r="AH52" s="147"/>
      <c r="AI52" s="151" t="s">
        <v>61</v>
      </c>
      <c r="AJ52" s="151"/>
      <c r="AK52" s="151"/>
      <c r="AL52" s="145"/>
      <c r="AM52" s="151" t="s">
        <v>62</v>
      </c>
      <c r="AN52" s="151"/>
      <c r="AO52" s="151"/>
      <c r="AP52" s="145"/>
      <c r="AQ52" s="153" t="s">
        <v>71</v>
      </c>
      <c r="AR52" s="154"/>
      <c r="AS52" s="154"/>
      <c r="AT52" s="154"/>
      <c r="AU52" s="154"/>
      <c r="AV52" s="154"/>
      <c r="AW52" s="154"/>
      <c r="AX52" s="155"/>
      <c r="AY52" s="75">
        <f>IF(AY$45=0,0,COUNTA(G$54))</f>
        <v>1</v>
      </c>
    </row>
    <row r="53" spans="1:51" ht="18.75" customHeight="1">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t="s">
        <v>661</v>
      </c>
      <c r="AV53" s="158"/>
      <c r="AW53" s="135" t="s">
        <v>72</v>
      </c>
      <c r="AX53" s="159"/>
      <c r="AY53" s="75">
        <f t="shared" ref="AY53:AY59" si="2">IF(AY$45=0,0,COUNTA(G$54))</f>
        <v>1</v>
      </c>
    </row>
    <row r="54" spans="1:51" ht="23.25" customHeight="1">
      <c r="A54" s="127"/>
      <c r="B54" s="125"/>
      <c r="C54" s="125"/>
      <c r="D54" s="125"/>
      <c r="E54" s="125"/>
      <c r="F54" s="126"/>
      <c r="G54" s="659" t="s">
        <v>657</v>
      </c>
      <c r="H54" s="294"/>
      <c r="I54" s="294"/>
      <c r="J54" s="294"/>
      <c r="K54" s="294"/>
      <c r="L54" s="294"/>
      <c r="M54" s="294"/>
      <c r="N54" s="294"/>
      <c r="O54" s="660"/>
      <c r="P54" s="667" t="s">
        <v>658</v>
      </c>
      <c r="Q54" s="667"/>
      <c r="R54" s="667"/>
      <c r="S54" s="667"/>
      <c r="T54" s="667"/>
      <c r="U54" s="667"/>
      <c r="V54" s="667"/>
      <c r="W54" s="667"/>
      <c r="X54" s="668"/>
      <c r="Y54" s="175" t="s">
        <v>73</v>
      </c>
      <c r="Z54" s="176"/>
      <c r="AA54" s="177"/>
      <c r="AB54" s="673" t="s">
        <v>660</v>
      </c>
      <c r="AC54" s="673"/>
      <c r="AD54" s="673"/>
      <c r="AE54" s="300">
        <v>3</v>
      </c>
      <c r="AF54" s="301"/>
      <c r="AG54" s="301"/>
      <c r="AH54" s="301"/>
      <c r="AI54" s="300">
        <v>3</v>
      </c>
      <c r="AJ54" s="301"/>
      <c r="AK54" s="301"/>
      <c r="AL54" s="301"/>
      <c r="AM54" s="296">
        <v>3</v>
      </c>
      <c r="AN54" s="297"/>
      <c r="AO54" s="297"/>
      <c r="AP54" s="298"/>
      <c r="AQ54" s="181" t="s">
        <v>661</v>
      </c>
      <c r="AR54" s="182"/>
      <c r="AS54" s="182"/>
      <c r="AT54" s="182"/>
      <c r="AU54" s="182"/>
      <c r="AV54" s="182"/>
      <c r="AW54" s="182"/>
      <c r="AX54" s="183"/>
      <c r="AY54" s="75">
        <f t="shared" si="2"/>
        <v>1</v>
      </c>
    </row>
    <row r="55" spans="1:51" ht="23.25" customHeight="1">
      <c r="A55" s="128"/>
      <c r="B55" s="129"/>
      <c r="C55" s="129"/>
      <c r="D55" s="129"/>
      <c r="E55" s="129"/>
      <c r="F55" s="130"/>
      <c r="G55" s="661"/>
      <c r="H55" s="662"/>
      <c r="I55" s="662"/>
      <c r="J55" s="662"/>
      <c r="K55" s="662"/>
      <c r="L55" s="662"/>
      <c r="M55" s="662"/>
      <c r="N55" s="662"/>
      <c r="O55" s="663"/>
      <c r="P55" s="669"/>
      <c r="Q55" s="669"/>
      <c r="R55" s="669"/>
      <c r="S55" s="669"/>
      <c r="T55" s="669"/>
      <c r="U55" s="669"/>
      <c r="V55" s="669"/>
      <c r="W55" s="669"/>
      <c r="X55" s="670"/>
      <c r="Y55" s="184" t="s">
        <v>74</v>
      </c>
      <c r="Z55" s="185"/>
      <c r="AA55" s="186"/>
      <c r="AB55" s="299" t="s">
        <v>660</v>
      </c>
      <c r="AC55" s="299"/>
      <c r="AD55" s="299"/>
      <c r="AE55" s="300">
        <v>2</v>
      </c>
      <c r="AF55" s="301"/>
      <c r="AG55" s="301"/>
      <c r="AH55" s="301"/>
      <c r="AI55" s="300">
        <v>2</v>
      </c>
      <c r="AJ55" s="301"/>
      <c r="AK55" s="301"/>
      <c r="AL55" s="301"/>
      <c r="AM55" s="296">
        <v>2</v>
      </c>
      <c r="AN55" s="297"/>
      <c r="AO55" s="297"/>
      <c r="AP55" s="298"/>
      <c r="AQ55" s="181" t="s">
        <v>661</v>
      </c>
      <c r="AR55" s="182"/>
      <c r="AS55" s="182"/>
      <c r="AT55" s="182"/>
      <c r="AU55" s="182"/>
      <c r="AV55" s="182"/>
      <c r="AW55" s="182"/>
      <c r="AX55" s="183"/>
      <c r="AY55" s="75">
        <f t="shared" si="2"/>
        <v>1</v>
      </c>
    </row>
    <row r="56" spans="1:51" ht="23.25" customHeight="1">
      <c r="A56" s="127"/>
      <c r="B56" s="125"/>
      <c r="C56" s="125"/>
      <c r="D56" s="125"/>
      <c r="E56" s="125"/>
      <c r="F56" s="126"/>
      <c r="G56" s="664"/>
      <c r="H56" s="665"/>
      <c r="I56" s="665"/>
      <c r="J56" s="665"/>
      <c r="K56" s="665"/>
      <c r="L56" s="665"/>
      <c r="M56" s="665"/>
      <c r="N56" s="665"/>
      <c r="O56" s="666"/>
      <c r="P56" s="671"/>
      <c r="Q56" s="671"/>
      <c r="R56" s="671"/>
      <c r="S56" s="671"/>
      <c r="T56" s="671"/>
      <c r="U56" s="671"/>
      <c r="V56" s="671"/>
      <c r="W56" s="671"/>
      <c r="X56" s="672"/>
      <c r="Y56" s="184" t="s">
        <v>75</v>
      </c>
      <c r="Z56" s="185"/>
      <c r="AA56" s="186"/>
      <c r="AB56" s="188" t="s">
        <v>76</v>
      </c>
      <c r="AC56" s="188"/>
      <c r="AD56" s="188"/>
      <c r="AE56" s="189">
        <f>IFERROR(AE54/AE55*100,"-")</f>
        <v>150</v>
      </c>
      <c r="AF56" s="190"/>
      <c r="AG56" s="190"/>
      <c r="AH56" s="190"/>
      <c r="AI56" s="189">
        <f t="shared" ref="AI56" si="3">IFERROR(AI54/AI55*100,"-")</f>
        <v>150</v>
      </c>
      <c r="AJ56" s="190"/>
      <c r="AK56" s="190"/>
      <c r="AL56" s="190"/>
      <c r="AM56" s="189">
        <f t="shared" ref="AM56" si="4">IFERROR(AM54/AM55*100,"-")</f>
        <v>150</v>
      </c>
      <c r="AN56" s="190"/>
      <c r="AO56" s="190"/>
      <c r="AP56" s="190"/>
      <c r="AQ56" s="191" t="str">
        <f>IFERROR(AQ54/AQ55*100,"-")</f>
        <v>-</v>
      </c>
      <c r="AR56" s="192"/>
      <c r="AS56" s="192"/>
      <c r="AT56" s="192"/>
      <c r="AU56" s="192"/>
      <c r="AV56" s="192"/>
      <c r="AW56" s="192"/>
      <c r="AX56" s="193"/>
      <c r="AY56" s="75">
        <f t="shared" si="2"/>
        <v>1</v>
      </c>
    </row>
    <row r="57" spans="1:51" ht="90" customHeight="1">
      <c r="A57" s="103" t="s">
        <v>77</v>
      </c>
      <c r="B57" s="104"/>
      <c r="C57" s="104"/>
      <c r="D57" s="104"/>
      <c r="E57" s="104"/>
      <c r="F57" s="105"/>
      <c r="G57" s="106" t="s">
        <v>659</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75">
        <f t="shared" si="2"/>
        <v>1</v>
      </c>
    </row>
    <row r="58" spans="1:51" ht="15" customHeight="1">
      <c r="A58" s="83"/>
      <c r="B58" s="84"/>
      <c r="C58" s="84"/>
      <c r="D58" s="84"/>
      <c r="E58" s="84"/>
      <c r="F58" s="85"/>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75">
        <f t="shared" si="2"/>
        <v>1</v>
      </c>
    </row>
    <row r="59" spans="1:51" ht="123.75" customHeight="1">
      <c r="A59" s="197" t="s">
        <v>55</v>
      </c>
      <c r="B59" s="198"/>
      <c r="C59" s="199" t="s">
        <v>78</v>
      </c>
      <c r="D59" s="199"/>
      <c r="E59" s="199"/>
      <c r="F59" s="200"/>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75">
        <f t="shared" si="2"/>
        <v>1</v>
      </c>
    </row>
    <row r="60" spans="1:51" ht="18.75" hidden="1" customHeight="1">
      <c r="A60" s="121" t="s">
        <v>79</v>
      </c>
      <c r="B60" s="122"/>
      <c r="C60" s="122"/>
      <c r="D60" s="122"/>
      <c r="E60" s="122"/>
      <c r="F60" s="123"/>
      <c r="G60" s="131" t="s">
        <v>69</v>
      </c>
      <c r="H60" s="132"/>
      <c r="I60" s="132"/>
      <c r="J60" s="132"/>
      <c r="K60" s="132"/>
      <c r="L60" s="132"/>
      <c r="M60" s="132"/>
      <c r="N60" s="132"/>
      <c r="O60" s="133"/>
      <c r="P60" s="137" t="s">
        <v>70</v>
      </c>
      <c r="Q60" s="132"/>
      <c r="R60" s="132"/>
      <c r="S60" s="132"/>
      <c r="T60" s="132"/>
      <c r="U60" s="132"/>
      <c r="V60" s="132"/>
      <c r="W60" s="132"/>
      <c r="X60" s="133"/>
      <c r="Y60" s="139"/>
      <c r="Z60" s="140"/>
      <c r="AA60" s="141"/>
      <c r="AB60" s="145" t="s">
        <v>59</v>
      </c>
      <c r="AC60" s="146"/>
      <c r="AD60" s="147"/>
      <c r="AE60" s="145" t="s">
        <v>60</v>
      </c>
      <c r="AF60" s="146"/>
      <c r="AG60" s="146"/>
      <c r="AH60" s="147"/>
      <c r="AI60" s="151" t="s">
        <v>61</v>
      </c>
      <c r="AJ60" s="151"/>
      <c r="AK60" s="151"/>
      <c r="AL60" s="145"/>
      <c r="AM60" s="151" t="s">
        <v>62</v>
      </c>
      <c r="AN60" s="151"/>
      <c r="AO60" s="151"/>
      <c r="AP60" s="145"/>
      <c r="AQ60" s="153" t="s">
        <v>80</v>
      </c>
      <c r="AR60" s="154"/>
      <c r="AS60" s="154"/>
      <c r="AT60" s="154"/>
      <c r="AU60" s="154"/>
      <c r="AV60" s="154"/>
      <c r="AW60" s="154"/>
      <c r="AX60" s="155"/>
      <c r="AY60" s="75">
        <f>IF(AY$45=0,0,COUNTA(G$62))</f>
        <v>0</v>
      </c>
    </row>
    <row r="61" spans="1:51" ht="18.75" hidden="1" customHeight="1">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72</v>
      </c>
      <c r="AX61" s="159"/>
      <c r="AY61" s="75">
        <f t="shared" ref="AY61:AY66" si="5">IF(AY$45=0,0,COUNTA(G$62))</f>
        <v>0</v>
      </c>
    </row>
    <row r="62" spans="1:51" ht="23.25" hidden="1" customHeight="1">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73</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75">
        <f t="shared" si="5"/>
        <v>0</v>
      </c>
    </row>
    <row r="63" spans="1:51" ht="23.25" hidden="1" customHeight="1">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74</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75">
        <f t="shared" si="5"/>
        <v>0</v>
      </c>
    </row>
    <row r="64" spans="1:51" ht="23.25" hidden="1" customHeight="1">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75</v>
      </c>
      <c r="Z64" s="185"/>
      <c r="AA64" s="186"/>
      <c r="AB64" s="188" t="s">
        <v>76</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75">
        <f t="shared" si="5"/>
        <v>0</v>
      </c>
    </row>
    <row r="65" spans="1:51" ht="90" hidden="1" customHeight="1">
      <c r="A65" s="103" t="s">
        <v>81</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75">
        <f t="shared" si="5"/>
        <v>0</v>
      </c>
    </row>
    <row r="66" spans="1:51" ht="15" hidden="1" customHeight="1">
      <c r="A66" s="83"/>
      <c r="B66" s="84"/>
      <c r="C66" s="84"/>
      <c r="D66" s="84"/>
      <c r="E66" s="84"/>
      <c r="F66" s="85"/>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75">
        <f t="shared" si="5"/>
        <v>0</v>
      </c>
    </row>
    <row r="67" spans="1:51" ht="123.75" hidden="1" customHeight="1">
      <c r="A67" s="197" t="s">
        <v>55</v>
      </c>
      <c r="B67" s="198"/>
      <c r="C67" s="199" t="s">
        <v>82</v>
      </c>
      <c r="D67" s="199"/>
      <c r="E67" s="199"/>
      <c r="F67" s="200"/>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75">
        <f>IF(AY$45=0,0,COUNTA(G$62))</f>
        <v>0</v>
      </c>
    </row>
    <row r="68" spans="1:51" ht="18.75" customHeight="1">
      <c r="A68" s="121" t="s">
        <v>83</v>
      </c>
      <c r="B68" s="122"/>
      <c r="C68" s="122"/>
      <c r="D68" s="122"/>
      <c r="E68" s="122"/>
      <c r="F68" s="123"/>
      <c r="G68" s="131" t="s">
        <v>69</v>
      </c>
      <c r="H68" s="132"/>
      <c r="I68" s="132"/>
      <c r="J68" s="132"/>
      <c r="K68" s="132"/>
      <c r="L68" s="132"/>
      <c r="M68" s="132"/>
      <c r="N68" s="132"/>
      <c r="O68" s="133"/>
      <c r="P68" s="137" t="s">
        <v>70</v>
      </c>
      <c r="Q68" s="132"/>
      <c r="R68" s="132"/>
      <c r="S68" s="132"/>
      <c r="T68" s="132"/>
      <c r="U68" s="132"/>
      <c r="V68" s="132"/>
      <c r="W68" s="132"/>
      <c r="X68" s="133"/>
      <c r="Y68" s="139"/>
      <c r="Z68" s="140"/>
      <c r="AA68" s="141"/>
      <c r="AB68" s="145" t="s">
        <v>59</v>
      </c>
      <c r="AC68" s="146"/>
      <c r="AD68" s="147"/>
      <c r="AE68" s="145" t="s">
        <v>60</v>
      </c>
      <c r="AF68" s="146"/>
      <c r="AG68" s="146"/>
      <c r="AH68" s="147"/>
      <c r="AI68" s="151" t="s">
        <v>61</v>
      </c>
      <c r="AJ68" s="151"/>
      <c r="AK68" s="151"/>
      <c r="AL68" s="145"/>
      <c r="AM68" s="151" t="s">
        <v>62</v>
      </c>
      <c r="AN68" s="151"/>
      <c r="AO68" s="151"/>
      <c r="AP68" s="145"/>
      <c r="AQ68" s="153" t="s">
        <v>84</v>
      </c>
      <c r="AR68" s="154"/>
      <c r="AS68" s="154"/>
      <c r="AT68" s="154"/>
      <c r="AU68" s="154"/>
      <c r="AV68" s="154"/>
      <c r="AW68" s="154"/>
      <c r="AX68" s="155"/>
      <c r="AY68" s="75">
        <f t="shared" si="1"/>
        <v>1</v>
      </c>
    </row>
    <row r="69" spans="1:51" ht="18.75" customHeight="1">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c r="AV69" s="158"/>
      <c r="AW69" s="135" t="s">
        <v>72</v>
      </c>
      <c r="AX69" s="159"/>
      <c r="AY69" s="75">
        <f t="shared" si="1"/>
        <v>1</v>
      </c>
    </row>
    <row r="70" spans="1:51" ht="23.25" customHeight="1">
      <c r="A70" s="127"/>
      <c r="B70" s="125"/>
      <c r="C70" s="125"/>
      <c r="D70" s="125"/>
      <c r="E70" s="125"/>
      <c r="F70" s="126"/>
      <c r="G70" s="160"/>
      <c r="H70" s="161"/>
      <c r="I70" s="161"/>
      <c r="J70" s="161"/>
      <c r="K70" s="161"/>
      <c r="L70" s="161"/>
      <c r="M70" s="161"/>
      <c r="N70" s="161"/>
      <c r="O70" s="162"/>
      <c r="P70" s="169"/>
      <c r="Q70" s="169"/>
      <c r="R70" s="169"/>
      <c r="S70" s="169"/>
      <c r="T70" s="169"/>
      <c r="U70" s="169"/>
      <c r="V70" s="169"/>
      <c r="W70" s="169"/>
      <c r="X70" s="170"/>
      <c r="Y70" s="175" t="s">
        <v>73</v>
      </c>
      <c r="Z70" s="176"/>
      <c r="AA70" s="177"/>
      <c r="AB70" s="178"/>
      <c r="AC70" s="178"/>
      <c r="AD70" s="178"/>
      <c r="AE70" s="179"/>
      <c r="AF70" s="180"/>
      <c r="AG70" s="180"/>
      <c r="AH70" s="180"/>
      <c r="AI70" s="179"/>
      <c r="AJ70" s="180"/>
      <c r="AK70" s="180"/>
      <c r="AL70" s="180"/>
      <c r="AM70" s="179"/>
      <c r="AN70" s="180"/>
      <c r="AO70" s="180"/>
      <c r="AP70" s="180"/>
      <c r="AQ70" s="181"/>
      <c r="AR70" s="182"/>
      <c r="AS70" s="182"/>
      <c r="AT70" s="182"/>
      <c r="AU70" s="182"/>
      <c r="AV70" s="182"/>
      <c r="AW70" s="182"/>
      <c r="AX70" s="183"/>
      <c r="AY70" s="75">
        <f t="shared" si="1"/>
        <v>1</v>
      </c>
    </row>
    <row r="71" spans="1:51" ht="23.25" customHeight="1">
      <c r="A71" s="128"/>
      <c r="B71" s="129"/>
      <c r="C71" s="129"/>
      <c r="D71" s="129"/>
      <c r="E71" s="129"/>
      <c r="F71" s="130"/>
      <c r="G71" s="163"/>
      <c r="H71" s="164"/>
      <c r="I71" s="164"/>
      <c r="J71" s="164"/>
      <c r="K71" s="164"/>
      <c r="L71" s="164"/>
      <c r="M71" s="164"/>
      <c r="N71" s="164"/>
      <c r="O71" s="165"/>
      <c r="P71" s="171"/>
      <c r="Q71" s="171"/>
      <c r="R71" s="171"/>
      <c r="S71" s="171"/>
      <c r="T71" s="171"/>
      <c r="U71" s="171"/>
      <c r="V71" s="171"/>
      <c r="W71" s="171"/>
      <c r="X71" s="172"/>
      <c r="Y71" s="184" t="s">
        <v>74</v>
      </c>
      <c r="Z71" s="185"/>
      <c r="AA71" s="186"/>
      <c r="AB71" s="187"/>
      <c r="AC71" s="187"/>
      <c r="AD71" s="187"/>
      <c r="AE71" s="179"/>
      <c r="AF71" s="180"/>
      <c r="AG71" s="180"/>
      <c r="AH71" s="180"/>
      <c r="AI71" s="179"/>
      <c r="AJ71" s="180"/>
      <c r="AK71" s="180"/>
      <c r="AL71" s="180"/>
      <c r="AM71" s="179"/>
      <c r="AN71" s="180"/>
      <c r="AO71" s="180"/>
      <c r="AP71" s="180"/>
      <c r="AQ71" s="181"/>
      <c r="AR71" s="182"/>
      <c r="AS71" s="182"/>
      <c r="AT71" s="182"/>
      <c r="AU71" s="182"/>
      <c r="AV71" s="182"/>
      <c r="AW71" s="182"/>
      <c r="AX71" s="183"/>
      <c r="AY71" s="75">
        <f t="shared" si="1"/>
        <v>1</v>
      </c>
    </row>
    <row r="72" spans="1:51" ht="23.25" customHeight="1">
      <c r="A72" s="127"/>
      <c r="B72" s="125"/>
      <c r="C72" s="125"/>
      <c r="D72" s="125"/>
      <c r="E72" s="125"/>
      <c r="F72" s="126"/>
      <c r="G72" s="166"/>
      <c r="H72" s="167"/>
      <c r="I72" s="167"/>
      <c r="J72" s="167"/>
      <c r="K72" s="167"/>
      <c r="L72" s="167"/>
      <c r="M72" s="167"/>
      <c r="N72" s="167"/>
      <c r="O72" s="168"/>
      <c r="P72" s="173"/>
      <c r="Q72" s="173"/>
      <c r="R72" s="173"/>
      <c r="S72" s="173"/>
      <c r="T72" s="173"/>
      <c r="U72" s="173"/>
      <c r="V72" s="173"/>
      <c r="W72" s="173"/>
      <c r="X72" s="174"/>
      <c r="Y72" s="184" t="s">
        <v>75</v>
      </c>
      <c r="Z72" s="185"/>
      <c r="AA72" s="186"/>
      <c r="AB72" s="188" t="s">
        <v>76</v>
      </c>
      <c r="AC72" s="188"/>
      <c r="AD72" s="188"/>
      <c r="AE72" s="189" t="str">
        <f t="shared" ref="AE72" si="9">IFERROR(AE70/AE71*100,"-")</f>
        <v>-</v>
      </c>
      <c r="AF72" s="190"/>
      <c r="AG72" s="190"/>
      <c r="AH72" s="190"/>
      <c r="AI72" s="189" t="str">
        <f t="shared" ref="AI72" si="10">IFERROR(AI70/AI71*100,"-")</f>
        <v>-</v>
      </c>
      <c r="AJ72" s="190"/>
      <c r="AK72" s="190"/>
      <c r="AL72" s="190"/>
      <c r="AM72" s="189" t="str">
        <f t="shared" ref="AM72" si="11">IFERROR(AM70/AM71*100,"-")</f>
        <v>-</v>
      </c>
      <c r="AN72" s="190"/>
      <c r="AO72" s="190"/>
      <c r="AP72" s="190"/>
      <c r="AQ72" s="191" t="str">
        <f>IFERROR(AQ70/AQ71*100,"-")</f>
        <v>-</v>
      </c>
      <c r="AR72" s="192"/>
      <c r="AS72" s="192"/>
      <c r="AT72" s="192"/>
      <c r="AU72" s="192"/>
      <c r="AV72" s="192"/>
      <c r="AW72" s="192"/>
      <c r="AX72" s="193"/>
      <c r="AY72" s="75">
        <f t="shared" si="1"/>
        <v>1</v>
      </c>
    </row>
    <row r="73" spans="1:51" ht="90" customHeight="1">
      <c r="A73" s="103" t="s">
        <v>81</v>
      </c>
      <c r="B73" s="104"/>
      <c r="C73" s="104"/>
      <c r="D73" s="104"/>
      <c r="E73" s="104"/>
      <c r="F73" s="105"/>
      <c r="G73" s="106"/>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75">
        <f t="shared" si="1"/>
        <v>1</v>
      </c>
    </row>
    <row r="74" spans="1:51" ht="22.5" customHeight="1">
      <c r="A74" s="212" t="s">
        <v>85</v>
      </c>
      <c r="B74" s="212"/>
      <c r="C74" s="212"/>
      <c r="D74" s="212"/>
      <c r="E74" s="212"/>
      <c r="F74" s="213"/>
      <c r="G74" s="115" t="s">
        <v>86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75">
        <f t="shared" si="1"/>
        <v>1</v>
      </c>
    </row>
    <row r="75" spans="1:51" ht="61.5" customHeight="1">
      <c r="A75" s="215"/>
      <c r="B75" s="215"/>
      <c r="C75" s="215"/>
      <c r="D75" s="215"/>
      <c r="E75" s="215"/>
      <c r="F75" s="216"/>
      <c r="G75" s="118"/>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75">
        <f t="shared" si="1"/>
        <v>1</v>
      </c>
    </row>
    <row r="76" spans="1:51" ht="22.5" customHeight="1">
      <c r="A76" s="215"/>
      <c r="B76" s="215"/>
      <c r="C76" s="215"/>
      <c r="D76" s="215"/>
      <c r="E76" s="215"/>
      <c r="F76" s="216"/>
      <c r="G76" s="115" t="s">
        <v>87</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75">
        <f t="shared" si="1"/>
        <v>1</v>
      </c>
    </row>
    <row r="77" spans="1:51" ht="59.25" customHeight="1">
      <c r="A77" s="218"/>
      <c r="B77" s="218"/>
      <c r="C77" s="218"/>
      <c r="D77" s="218"/>
      <c r="E77" s="218"/>
      <c r="F77" s="219"/>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75">
        <f t="shared" si="1"/>
        <v>1</v>
      </c>
    </row>
    <row r="78" spans="1:51" ht="61.5" hidden="1" customHeight="1">
      <c r="A78" s="203" t="s">
        <v>88</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75">
        <f>COUNTA(G$78)</f>
        <v>0</v>
      </c>
    </row>
    <row r="79" spans="1:51" ht="41.25" hidden="1" customHeight="1">
      <c r="A79" s="208" t="s">
        <v>55</v>
      </c>
      <c r="B79" s="209"/>
      <c r="C79" s="209"/>
      <c r="D79" s="209"/>
      <c r="E79" s="209"/>
      <c r="F79" s="210"/>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11" t="s">
        <v>89</v>
      </c>
      <c r="B80" s="212"/>
      <c r="C80" s="212"/>
      <c r="D80" s="212"/>
      <c r="E80" s="212"/>
      <c r="F80" s="213"/>
      <c r="G80" s="134" t="s">
        <v>57</v>
      </c>
      <c r="H80" s="135"/>
      <c r="I80" s="135"/>
      <c r="J80" s="135"/>
      <c r="K80" s="135"/>
      <c r="L80" s="135"/>
      <c r="M80" s="135"/>
      <c r="N80" s="135"/>
      <c r="O80" s="135"/>
      <c r="P80" s="138" t="s">
        <v>58</v>
      </c>
      <c r="Q80" s="135"/>
      <c r="R80" s="135"/>
      <c r="S80" s="135"/>
      <c r="T80" s="135"/>
      <c r="U80" s="135"/>
      <c r="V80" s="135"/>
      <c r="W80" s="135"/>
      <c r="X80" s="136"/>
      <c r="Y80" s="139"/>
      <c r="Z80" s="140"/>
      <c r="AA80" s="141"/>
      <c r="AB80" s="152" t="s">
        <v>59</v>
      </c>
      <c r="AC80" s="152"/>
      <c r="AD80" s="152"/>
      <c r="AE80" s="148" t="s">
        <v>60</v>
      </c>
      <c r="AF80" s="149"/>
      <c r="AG80" s="149"/>
      <c r="AH80" s="150"/>
      <c r="AI80" s="148" t="s">
        <v>61</v>
      </c>
      <c r="AJ80" s="149"/>
      <c r="AK80" s="149"/>
      <c r="AL80" s="150"/>
      <c r="AM80" s="148" t="s">
        <v>62</v>
      </c>
      <c r="AN80" s="149"/>
      <c r="AO80" s="149"/>
      <c r="AP80" s="150"/>
      <c r="AQ80" s="220" t="s">
        <v>63</v>
      </c>
      <c r="AR80" s="221"/>
      <c r="AS80" s="221"/>
      <c r="AT80" s="222"/>
      <c r="AU80" s="220" t="s">
        <v>64</v>
      </c>
      <c r="AV80" s="221"/>
      <c r="AW80" s="221"/>
      <c r="AX80" s="223"/>
      <c r="AY80" s="75">
        <f t="shared" ref="AY80:AY110" si="12">IF(AY$78=0,0,1)</f>
        <v>0</v>
      </c>
    </row>
    <row r="81" spans="1:51" ht="23.25" hidden="1" customHeight="1">
      <c r="A81" s="214"/>
      <c r="B81" s="215"/>
      <c r="C81" s="215"/>
      <c r="D81" s="215"/>
      <c r="E81" s="215"/>
      <c r="F81" s="216"/>
      <c r="G81" s="224"/>
      <c r="H81" s="225"/>
      <c r="I81" s="225"/>
      <c r="J81" s="225"/>
      <c r="K81" s="225"/>
      <c r="L81" s="225"/>
      <c r="M81" s="225"/>
      <c r="N81" s="225"/>
      <c r="O81" s="685"/>
      <c r="P81" s="228"/>
      <c r="Q81" s="169"/>
      <c r="R81" s="169"/>
      <c r="S81" s="169"/>
      <c r="T81" s="169"/>
      <c r="U81" s="169"/>
      <c r="V81" s="169"/>
      <c r="W81" s="169"/>
      <c r="X81" s="170"/>
      <c r="Y81" s="230" t="s">
        <v>65</v>
      </c>
      <c r="Z81" s="231"/>
      <c r="AA81" s="232"/>
      <c r="AB81" s="178"/>
      <c r="AC81" s="178"/>
      <c r="AD81" s="178"/>
      <c r="AE81" s="201"/>
      <c r="AF81" s="201"/>
      <c r="AG81" s="201"/>
      <c r="AH81" s="201"/>
      <c r="AI81" s="201"/>
      <c r="AJ81" s="201"/>
      <c r="AK81" s="201"/>
      <c r="AL81" s="201"/>
      <c r="AM81" s="201"/>
      <c r="AN81" s="201"/>
      <c r="AO81" s="201"/>
      <c r="AP81" s="201"/>
      <c r="AQ81" s="201"/>
      <c r="AR81" s="201"/>
      <c r="AS81" s="201"/>
      <c r="AT81" s="201"/>
      <c r="AU81" s="179"/>
      <c r="AV81" s="180"/>
      <c r="AW81" s="180"/>
      <c r="AX81" s="202"/>
      <c r="AY81" s="75">
        <f t="shared" si="12"/>
        <v>0</v>
      </c>
    </row>
    <row r="82" spans="1:51" ht="23.25" hidden="1" customHeight="1">
      <c r="A82" s="217"/>
      <c r="B82" s="218"/>
      <c r="C82" s="218"/>
      <c r="D82" s="218"/>
      <c r="E82" s="218"/>
      <c r="F82" s="219"/>
      <c r="G82" s="226"/>
      <c r="H82" s="227"/>
      <c r="I82" s="227"/>
      <c r="J82" s="227"/>
      <c r="K82" s="227"/>
      <c r="L82" s="227"/>
      <c r="M82" s="227"/>
      <c r="N82" s="227"/>
      <c r="O82" s="686"/>
      <c r="P82" s="229"/>
      <c r="Q82" s="173"/>
      <c r="R82" s="173"/>
      <c r="S82" s="173"/>
      <c r="T82" s="173"/>
      <c r="U82" s="173"/>
      <c r="V82" s="173"/>
      <c r="W82" s="173"/>
      <c r="X82" s="174"/>
      <c r="Y82" s="233" t="s">
        <v>66</v>
      </c>
      <c r="Z82" s="234"/>
      <c r="AA82" s="235"/>
      <c r="AB82" s="178"/>
      <c r="AC82" s="178"/>
      <c r="AD82" s="178"/>
      <c r="AE82" s="201"/>
      <c r="AF82" s="201"/>
      <c r="AG82" s="201"/>
      <c r="AH82" s="201"/>
      <c r="AI82" s="201"/>
      <c r="AJ82" s="201"/>
      <c r="AK82" s="201"/>
      <c r="AL82" s="201"/>
      <c r="AM82" s="201"/>
      <c r="AN82" s="201"/>
      <c r="AO82" s="201"/>
      <c r="AP82" s="201"/>
      <c r="AQ82" s="201"/>
      <c r="AR82" s="201"/>
      <c r="AS82" s="201"/>
      <c r="AT82" s="201"/>
      <c r="AU82" s="179"/>
      <c r="AV82" s="180"/>
      <c r="AW82" s="180"/>
      <c r="AX82" s="202"/>
      <c r="AY82" s="75">
        <f t="shared" si="12"/>
        <v>0</v>
      </c>
    </row>
    <row r="83" spans="1:51" ht="27" hidden="1" customHeight="1">
      <c r="A83" s="83"/>
      <c r="B83" s="84"/>
      <c r="C83" s="84"/>
      <c r="D83" s="84"/>
      <c r="E83" s="84"/>
      <c r="F83" s="85"/>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75">
        <f t="shared" si="12"/>
        <v>0</v>
      </c>
    </row>
    <row r="84" spans="1:51" ht="123.75" hidden="1" customHeight="1">
      <c r="A84" s="197" t="s">
        <v>55</v>
      </c>
      <c r="B84" s="198"/>
      <c r="C84" s="199" t="s">
        <v>90</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75">
        <f t="shared" si="12"/>
        <v>0</v>
      </c>
    </row>
    <row r="85" spans="1:51" ht="18.75" hidden="1" customHeight="1">
      <c r="A85" s="121" t="s">
        <v>91</v>
      </c>
      <c r="B85" s="122"/>
      <c r="C85" s="122"/>
      <c r="D85" s="122"/>
      <c r="E85" s="122"/>
      <c r="F85" s="123"/>
      <c r="G85" s="131" t="s">
        <v>69</v>
      </c>
      <c r="H85" s="132"/>
      <c r="I85" s="132"/>
      <c r="J85" s="132"/>
      <c r="K85" s="132"/>
      <c r="L85" s="132"/>
      <c r="M85" s="132"/>
      <c r="N85" s="132"/>
      <c r="O85" s="133"/>
      <c r="P85" s="137" t="s">
        <v>70</v>
      </c>
      <c r="Q85" s="132"/>
      <c r="R85" s="132"/>
      <c r="S85" s="132"/>
      <c r="T85" s="132"/>
      <c r="U85" s="132"/>
      <c r="V85" s="132"/>
      <c r="W85" s="132"/>
      <c r="X85" s="133"/>
      <c r="Y85" s="139"/>
      <c r="Z85" s="140"/>
      <c r="AA85" s="141"/>
      <c r="AB85" s="145" t="s">
        <v>59</v>
      </c>
      <c r="AC85" s="146"/>
      <c r="AD85" s="147"/>
      <c r="AE85" s="145" t="s">
        <v>60</v>
      </c>
      <c r="AF85" s="146"/>
      <c r="AG85" s="146"/>
      <c r="AH85" s="147"/>
      <c r="AI85" s="151" t="s">
        <v>61</v>
      </c>
      <c r="AJ85" s="151"/>
      <c r="AK85" s="151"/>
      <c r="AL85" s="145"/>
      <c r="AM85" s="151" t="s">
        <v>62</v>
      </c>
      <c r="AN85" s="151"/>
      <c r="AO85" s="151"/>
      <c r="AP85" s="145"/>
      <c r="AQ85" s="153" t="s">
        <v>71</v>
      </c>
      <c r="AR85" s="154"/>
      <c r="AS85" s="154"/>
      <c r="AT85" s="154"/>
      <c r="AU85" s="154"/>
      <c r="AV85" s="154"/>
      <c r="AW85" s="154"/>
      <c r="AX85" s="155"/>
      <c r="AY85" s="75">
        <f>IF(AY$78=0,0,COUNTA(G$87))</f>
        <v>0</v>
      </c>
    </row>
    <row r="86" spans="1:51" ht="18.75" hidden="1" customHeight="1">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72</v>
      </c>
      <c r="AX86" s="159"/>
      <c r="AY86" s="75">
        <f t="shared" ref="AY86:AY92" si="13">IF(AY$78=0,0,COUNTA(G$87))</f>
        <v>0</v>
      </c>
    </row>
    <row r="87" spans="1:51" ht="23.25" hidden="1" customHeight="1">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73</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75">
        <f t="shared" si="13"/>
        <v>0</v>
      </c>
    </row>
    <row r="88" spans="1:51" ht="23.25" hidden="1" customHeight="1">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74</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75">
        <f t="shared" si="13"/>
        <v>0</v>
      </c>
    </row>
    <row r="89" spans="1:51" ht="23.25" hidden="1" customHeight="1">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75</v>
      </c>
      <c r="Z89" s="185"/>
      <c r="AA89" s="186"/>
      <c r="AB89" s="188" t="s">
        <v>76</v>
      </c>
      <c r="AC89" s="188"/>
      <c r="AD89" s="188"/>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81" t="str">
        <f>IFERROR(AQ87/AQ88*100,"-")</f>
        <v>-</v>
      </c>
      <c r="AR89" s="182"/>
      <c r="AS89" s="182"/>
      <c r="AT89" s="182"/>
      <c r="AU89" s="182"/>
      <c r="AV89" s="182"/>
      <c r="AW89" s="182"/>
      <c r="AX89" s="183"/>
      <c r="AY89" s="75">
        <f t="shared" si="13"/>
        <v>0</v>
      </c>
    </row>
    <row r="90" spans="1:51" ht="90" hidden="1" customHeight="1">
      <c r="A90" s="103" t="s">
        <v>81</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75">
        <f t="shared" si="13"/>
        <v>0</v>
      </c>
    </row>
    <row r="91" spans="1:51" ht="15" hidden="1" customHeight="1">
      <c r="A91" s="83"/>
      <c r="B91" s="84"/>
      <c r="C91" s="84"/>
      <c r="D91" s="84"/>
      <c r="E91" s="84"/>
      <c r="F91" s="85"/>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75">
        <f t="shared" si="13"/>
        <v>0</v>
      </c>
    </row>
    <row r="92" spans="1:51" ht="123.75" hidden="1" customHeight="1">
      <c r="A92" s="197" t="s">
        <v>55</v>
      </c>
      <c r="B92" s="198"/>
      <c r="C92" s="199" t="s">
        <v>92</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75">
        <f t="shared" si="13"/>
        <v>0</v>
      </c>
    </row>
    <row r="93" spans="1:51" ht="18.75" hidden="1" customHeight="1">
      <c r="A93" s="121" t="s">
        <v>93</v>
      </c>
      <c r="B93" s="122"/>
      <c r="C93" s="122"/>
      <c r="D93" s="122"/>
      <c r="E93" s="122"/>
      <c r="F93" s="123"/>
      <c r="G93" s="131" t="s">
        <v>69</v>
      </c>
      <c r="H93" s="132"/>
      <c r="I93" s="132"/>
      <c r="J93" s="132"/>
      <c r="K93" s="132"/>
      <c r="L93" s="132"/>
      <c r="M93" s="132"/>
      <c r="N93" s="132"/>
      <c r="O93" s="133"/>
      <c r="P93" s="137" t="s">
        <v>70</v>
      </c>
      <c r="Q93" s="132"/>
      <c r="R93" s="132"/>
      <c r="S93" s="132"/>
      <c r="T93" s="132"/>
      <c r="U93" s="132"/>
      <c r="V93" s="132"/>
      <c r="W93" s="132"/>
      <c r="X93" s="133"/>
      <c r="Y93" s="139"/>
      <c r="Z93" s="140"/>
      <c r="AA93" s="141"/>
      <c r="AB93" s="145" t="s">
        <v>59</v>
      </c>
      <c r="AC93" s="146"/>
      <c r="AD93" s="147"/>
      <c r="AE93" s="145" t="s">
        <v>60</v>
      </c>
      <c r="AF93" s="146"/>
      <c r="AG93" s="146"/>
      <c r="AH93" s="147"/>
      <c r="AI93" s="151" t="s">
        <v>61</v>
      </c>
      <c r="AJ93" s="151"/>
      <c r="AK93" s="151"/>
      <c r="AL93" s="145"/>
      <c r="AM93" s="151" t="s">
        <v>62</v>
      </c>
      <c r="AN93" s="151"/>
      <c r="AO93" s="151"/>
      <c r="AP93" s="145"/>
      <c r="AQ93" s="153" t="s">
        <v>80</v>
      </c>
      <c r="AR93" s="154"/>
      <c r="AS93" s="154"/>
      <c r="AT93" s="154"/>
      <c r="AU93" s="154"/>
      <c r="AV93" s="154"/>
      <c r="AW93" s="154"/>
      <c r="AX93" s="155"/>
      <c r="AY93" s="75">
        <f>IF(AY$78=0,0,COUNTA(G$95))</f>
        <v>0</v>
      </c>
    </row>
    <row r="94" spans="1:51" ht="18.75" hidden="1" customHeight="1">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72</v>
      </c>
      <c r="AX94" s="159"/>
      <c r="AY94" s="75">
        <f t="shared" ref="AY94:AY100" si="17">IF(AY$78=0,0,COUNTA(G$95))</f>
        <v>0</v>
      </c>
    </row>
    <row r="95" spans="1:51" ht="23.25" hidden="1" customHeight="1">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73</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75">
        <f t="shared" si="17"/>
        <v>0</v>
      </c>
    </row>
    <row r="96" spans="1:51" ht="23.25" hidden="1" customHeight="1">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74</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75">
        <f t="shared" si="17"/>
        <v>0</v>
      </c>
    </row>
    <row r="97" spans="1:51" ht="23.25" hidden="1" customHeight="1">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75</v>
      </c>
      <c r="Z97" s="185"/>
      <c r="AA97" s="186"/>
      <c r="AB97" s="188" t="s">
        <v>76</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75">
        <f t="shared" si="17"/>
        <v>0</v>
      </c>
    </row>
    <row r="98" spans="1:51" ht="90" hidden="1" customHeight="1">
      <c r="A98" s="103" t="s">
        <v>81</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75">
        <f t="shared" si="17"/>
        <v>0</v>
      </c>
    </row>
    <row r="99" spans="1:51" ht="15" hidden="1" customHeight="1">
      <c r="A99" s="83"/>
      <c r="B99" s="84"/>
      <c r="C99" s="84"/>
      <c r="D99" s="84"/>
      <c r="E99" s="84"/>
      <c r="F99" s="85"/>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75">
        <f t="shared" si="17"/>
        <v>0</v>
      </c>
    </row>
    <row r="100" spans="1:51" ht="123.75" hidden="1" customHeight="1">
      <c r="A100" s="197" t="s">
        <v>55</v>
      </c>
      <c r="B100" s="198"/>
      <c r="C100" s="199" t="s">
        <v>94</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75">
        <f t="shared" si="17"/>
        <v>0</v>
      </c>
    </row>
    <row r="101" spans="1:51" ht="18.75" hidden="1" customHeight="1">
      <c r="A101" s="121" t="s">
        <v>95</v>
      </c>
      <c r="B101" s="122"/>
      <c r="C101" s="122"/>
      <c r="D101" s="122"/>
      <c r="E101" s="122"/>
      <c r="F101" s="123"/>
      <c r="G101" s="131" t="s">
        <v>69</v>
      </c>
      <c r="H101" s="132"/>
      <c r="I101" s="132"/>
      <c r="J101" s="132"/>
      <c r="K101" s="132"/>
      <c r="L101" s="132"/>
      <c r="M101" s="132"/>
      <c r="N101" s="132"/>
      <c r="O101" s="133"/>
      <c r="P101" s="137" t="s">
        <v>70</v>
      </c>
      <c r="Q101" s="132"/>
      <c r="R101" s="132"/>
      <c r="S101" s="132"/>
      <c r="T101" s="132"/>
      <c r="U101" s="132"/>
      <c r="V101" s="132"/>
      <c r="W101" s="132"/>
      <c r="X101" s="133"/>
      <c r="Y101" s="139"/>
      <c r="Z101" s="140"/>
      <c r="AA101" s="141"/>
      <c r="AB101" s="145" t="s">
        <v>59</v>
      </c>
      <c r="AC101" s="146"/>
      <c r="AD101" s="147"/>
      <c r="AE101" s="145" t="s">
        <v>60</v>
      </c>
      <c r="AF101" s="146"/>
      <c r="AG101" s="146"/>
      <c r="AH101" s="147"/>
      <c r="AI101" s="151" t="s">
        <v>61</v>
      </c>
      <c r="AJ101" s="151"/>
      <c r="AK101" s="151"/>
      <c r="AL101" s="145"/>
      <c r="AM101" s="151" t="s">
        <v>62</v>
      </c>
      <c r="AN101" s="151"/>
      <c r="AO101" s="151"/>
      <c r="AP101" s="145"/>
      <c r="AQ101" s="153" t="s">
        <v>84</v>
      </c>
      <c r="AR101" s="154"/>
      <c r="AS101" s="154"/>
      <c r="AT101" s="154"/>
      <c r="AU101" s="154"/>
      <c r="AV101" s="154"/>
      <c r="AW101" s="154"/>
      <c r="AX101" s="155"/>
      <c r="AY101" s="75">
        <f>IF(AY$78=0,0,1)</f>
        <v>0</v>
      </c>
    </row>
    <row r="102" spans="1:51" ht="18.75" hidden="1" customHeight="1">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72</v>
      </c>
      <c r="AX102" s="159"/>
      <c r="AY102" s="75">
        <f t="shared" ref="AY102:AY106" si="21">IF(AY$78=0,0,1)</f>
        <v>0</v>
      </c>
    </row>
    <row r="103" spans="1:51" ht="23.25" hidden="1" customHeight="1">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73</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75">
        <f t="shared" si="21"/>
        <v>0</v>
      </c>
    </row>
    <row r="104" spans="1:51" ht="23.25" hidden="1" customHeight="1">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74</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75">
        <f t="shared" si="21"/>
        <v>0</v>
      </c>
    </row>
    <row r="105" spans="1:51" ht="23.25" hidden="1" customHeight="1">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75</v>
      </c>
      <c r="Z105" s="185"/>
      <c r="AA105" s="186"/>
      <c r="AB105" s="188" t="s">
        <v>76</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75">
        <f t="shared" si="21"/>
        <v>0</v>
      </c>
    </row>
    <row r="106" spans="1:51" ht="90" hidden="1" customHeight="1">
      <c r="A106" s="103" t="s">
        <v>81</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75">
        <f t="shared" si="21"/>
        <v>0</v>
      </c>
    </row>
    <row r="107" spans="1:51" ht="22.5" hidden="1" customHeight="1">
      <c r="A107" s="109" t="s">
        <v>85</v>
      </c>
      <c r="B107" s="109"/>
      <c r="C107" s="109"/>
      <c r="D107" s="109"/>
      <c r="E107" s="109"/>
      <c r="F107" s="110"/>
      <c r="G107" s="115" t="s">
        <v>96</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75">
        <f t="shared" si="12"/>
        <v>0</v>
      </c>
    </row>
    <row r="108" spans="1:51" ht="61.5" hidden="1" customHeight="1">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75">
        <f t="shared" si="12"/>
        <v>0</v>
      </c>
    </row>
    <row r="109" spans="1:51" ht="22.5" hidden="1" customHeight="1">
      <c r="A109" s="111"/>
      <c r="B109" s="111"/>
      <c r="C109" s="111"/>
      <c r="D109" s="111"/>
      <c r="E109" s="111"/>
      <c r="F109" s="112"/>
      <c r="G109" s="115" t="s">
        <v>97</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75">
        <f t="shared" si="12"/>
        <v>0</v>
      </c>
    </row>
    <row r="110" spans="1:51" ht="59.25" hidden="1" customHeight="1">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75">
        <f t="shared" si="12"/>
        <v>0</v>
      </c>
    </row>
    <row r="111" spans="1:51" ht="61.5" hidden="1" customHeight="1">
      <c r="A111" s="203" t="s">
        <v>98</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75">
        <f>COUNTA(G111)</f>
        <v>0</v>
      </c>
    </row>
    <row r="112" spans="1:51" ht="41.25" hidden="1" customHeight="1">
      <c r="A112" s="208" t="s">
        <v>55</v>
      </c>
      <c r="B112" s="209"/>
      <c r="C112" s="209"/>
      <c r="D112" s="209"/>
      <c r="E112" s="209"/>
      <c r="F112" s="210"/>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1" t="s">
        <v>99</v>
      </c>
      <c r="B113" s="212"/>
      <c r="C113" s="212"/>
      <c r="D113" s="212"/>
      <c r="E113" s="212"/>
      <c r="F113" s="213"/>
      <c r="G113" s="134" t="s">
        <v>57</v>
      </c>
      <c r="H113" s="135"/>
      <c r="I113" s="135"/>
      <c r="J113" s="135"/>
      <c r="K113" s="135"/>
      <c r="L113" s="135"/>
      <c r="M113" s="135"/>
      <c r="N113" s="135"/>
      <c r="O113" s="135"/>
      <c r="P113" s="138" t="s">
        <v>58</v>
      </c>
      <c r="Q113" s="135"/>
      <c r="R113" s="135"/>
      <c r="S113" s="135"/>
      <c r="T113" s="135"/>
      <c r="U113" s="135"/>
      <c r="V113" s="135"/>
      <c r="W113" s="135"/>
      <c r="X113" s="136"/>
      <c r="Y113" s="139"/>
      <c r="Z113" s="140"/>
      <c r="AA113" s="141"/>
      <c r="AB113" s="152" t="s">
        <v>59</v>
      </c>
      <c r="AC113" s="152"/>
      <c r="AD113" s="152"/>
      <c r="AE113" s="148" t="s">
        <v>60</v>
      </c>
      <c r="AF113" s="149"/>
      <c r="AG113" s="149"/>
      <c r="AH113" s="150"/>
      <c r="AI113" s="148" t="s">
        <v>61</v>
      </c>
      <c r="AJ113" s="149"/>
      <c r="AK113" s="149"/>
      <c r="AL113" s="150"/>
      <c r="AM113" s="148" t="s">
        <v>62</v>
      </c>
      <c r="AN113" s="149"/>
      <c r="AO113" s="149"/>
      <c r="AP113" s="150"/>
      <c r="AQ113" s="220" t="s">
        <v>63</v>
      </c>
      <c r="AR113" s="221"/>
      <c r="AS113" s="221"/>
      <c r="AT113" s="222"/>
      <c r="AU113" s="220" t="s">
        <v>64</v>
      </c>
      <c r="AV113" s="221"/>
      <c r="AW113" s="221"/>
      <c r="AX113" s="223"/>
      <c r="AY113" s="75">
        <f t="shared" ref="AY113:AY143" si="25">IF(AY$111=0,0,1)</f>
        <v>0</v>
      </c>
    </row>
    <row r="114" spans="1:51" ht="23.25" hidden="1" customHeight="1">
      <c r="A114" s="214"/>
      <c r="B114" s="215"/>
      <c r="C114" s="215"/>
      <c r="D114" s="215"/>
      <c r="E114" s="215"/>
      <c r="F114" s="216"/>
      <c r="G114" s="224"/>
      <c r="H114" s="225"/>
      <c r="I114" s="225"/>
      <c r="J114" s="225"/>
      <c r="K114" s="225"/>
      <c r="L114" s="225"/>
      <c r="M114" s="225"/>
      <c r="N114" s="225"/>
      <c r="O114" s="225"/>
      <c r="P114" s="228"/>
      <c r="Q114" s="169"/>
      <c r="R114" s="169"/>
      <c r="S114" s="169"/>
      <c r="T114" s="169"/>
      <c r="U114" s="169"/>
      <c r="V114" s="169"/>
      <c r="W114" s="169"/>
      <c r="X114" s="170"/>
      <c r="Y114" s="230" t="s">
        <v>65</v>
      </c>
      <c r="Z114" s="231"/>
      <c r="AA114" s="232"/>
      <c r="AB114" s="178"/>
      <c r="AC114" s="178"/>
      <c r="AD114" s="178"/>
      <c r="AE114" s="201"/>
      <c r="AF114" s="201"/>
      <c r="AG114" s="201"/>
      <c r="AH114" s="201"/>
      <c r="AI114" s="201"/>
      <c r="AJ114" s="201"/>
      <c r="AK114" s="201"/>
      <c r="AL114" s="201"/>
      <c r="AM114" s="201"/>
      <c r="AN114" s="201"/>
      <c r="AO114" s="201"/>
      <c r="AP114" s="201"/>
      <c r="AQ114" s="201"/>
      <c r="AR114" s="201"/>
      <c r="AS114" s="201"/>
      <c r="AT114" s="201"/>
      <c r="AU114" s="179"/>
      <c r="AV114" s="180"/>
      <c r="AW114" s="180"/>
      <c r="AX114" s="202"/>
      <c r="AY114" s="75">
        <f t="shared" si="25"/>
        <v>0</v>
      </c>
    </row>
    <row r="115" spans="1:51" ht="23.25" hidden="1" customHeight="1">
      <c r="A115" s="217"/>
      <c r="B115" s="218"/>
      <c r="C115" s="218"/>
      <c r="D115" s="218"/>
      <c r="E115" s="218"/>
      <c r="F115" s="219"/>
      <c r="G115" s="226"/>
      <c r="H115" s="227"/>
      <c r="I115" s="227"/>
      <c r="J115" s="227"/>
      <c r="K115" s="227"/>
      <c r="L115" s="227"/>
      <c r="M115" s="227"/>
      <c r="N115" s="227"/>
      <c r="O115" s="227"/>
      <c r="P115" s="229"/>
      <c r="Q115" s="173"/>
      <c r="R115" s="173"/>
      <c r="S115" s="173"/>
      <c r="T115" s="173"/>
      <c r="U115" s="173"/>
      <c r="V115" s="173"/>
      <c r="W115" s="173"/>
      <c r="X115" s="174"/>
      <c r="Y115" s="233" t="s">
        <v>66</v>
      </c>
      <c r="Z115" s="234"/>
      <c r="AA115" s="235"/>
      <c r="AB115" s="178"/>
      <c r="AC115" s="178"/>
      <c r="AD115" s="178"/>
      <c r="AE115" s="201"/>
      <c r="AF115" s="201"/>
      <c r="AG115" s="201"/>
      <c r="AH115" s="201"/>
      <c r="AI115" s="201"/>
      <c r="AJ115" s="201"/>
      <c r="AK115" s="201"/>
      <c r="AL115" s="201"/>
      <c r="AM115" s="201"/>
      <c r="AN115" s="201"/>
      <c r="AO115" s="201"/>
      <c r="AP115" s="201"/>
      <c r="AQ115" s="201"/>
      <c r="AR115" s="201"/>
      <c r="AS115" s="201"/>
      <c r="AT115" s="201"/>
      <c r="AU115" s="179"/>
      <c r="AV115" s="180"/>
      <c r="AW115" s="180"/>
      <c r="AX115" s="202"/>
      <c r="AY115" s="75">
        <f t="shared" si="25"/>
        <v>0</v>
      </c>
    </row>
    <row r="116" spans="1:51" ht="27" hidden="1" customHeight="1">
      <c r="A116" s="83"/>
      <c r="B116" s="84"/>
      <c r="C116" s="84"/>
      <c r="D116" s="84"/>
      <c r="E116" s="84"/>
      <c r="F116" s="85"/>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75">
        <f t="shared" si="25"/>
        <v>0</v>
      </c>
    </row>
    <row r="117" spans="1:51" ht="123.75" hidden="1" customHeight="1">
      <c r="A117" s="197" t="s">
        <v>55</v>
      </c>
      <c r="B117" s="198"/>
      <c r="C117" s="199" t="s">
        <v>100</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75">
        <f t="shared" si="25"/>
        <v>0</v>
      </c>
    </row>
    <row r="118" spans="1:51" ht="18.75" hidden="1" customHeight="1">
      <c r="A118" s="121" t="s">
        <v>101</v>
      </c>
      <c r="B118" s="122"/>
      <c r="C118" s="122"/>
      <c r="D118" s="122"/>
      <c r="E118" s="122"/>
      <c r="F118" s="123"/>
      <c r="G118" s="131" t="s">
        <v>69</v>
      </c>
      <c r="H118" s="132"/>
      <c r="I118" s="132"/>
      <c r="J118" s="132"/>
      <c r="K118" s="132"/>
      <c r="L118" s="132"/>
      <c r="M118" s="132"/>
      <c r="N118" s="132"/>
      <c r="O118" s="133"/>
      <c r="P118" s="137" t="s">
        <v>70</v>
      </c>
      <c r="Q118" s="132"/>
      <c r="R118" s="132"/>
      <c r="S118" s="132"/>
      <c r="T118" s="132"/>
      <c r="U118" s="132"/>
      <c r="V118" s="132"/>
      <c r="W118" s="132"/>
      <c r="X118" s="133"/>
      <c r="Y118" s="139"/>
      <c r="Z118" s="140"/>
      <c r="AA118" s="141"/>
      <c r="AB118" s="145" t="s">
        <v>59</v>
      </c>
      <c r="AC118" s="146"/>
      <c r="AD118" s="147"/>
      <c r="AE118" s="145" t="s">
        <v>60</v>
      </c>
      <c r="AF118" s="146"/>
      <c r="AG118" s="146"/>
      <c r="AH118" s="147"/>
      <c r="AI118" s="151" t="s">
        <v>61</v>
      </c>
      <c r="AJ118" s="151"/>
      <c r="AK118" s="151"/>
      <c r="AL118" s="145"/>
      <c r="AM118" s="151" t="s">
        <v>62</v>
      </c>
      <c r="AN118" s="151"/>
      <c r="AO118" s="151"/>
      <c r="AP118" s="145"/>
      <c r="AQ118" s="153" t="s">
        <v>71</v>
      </c>
      <c r="AR118" s="154"/>
      <c r="AS118" s="154"/>
      <c r="AT118" s="154"/>
      <c r="AU118" s="154"/>
      <c r="AV118" s="154"/>
      <c r="AW118" s="154"/>
      <c r="AX118" s="155"/>
      <c r="AY118" s="75">
        <f>IF(AY$111=0,0,COUNTA(G$120))</f>
        <v>0</v>
      </c>
    </row>
    <row r="119" spans="1:51" ht="18.75" hidden="1" customHeight="1">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72</v>
      </c>
      <c r="AX119" s="159"/>
      <c r="AY119" s="75">
        <f t="shared" ref="AY119:AY125" si="26">IF(AY$111=0,0,COUNTA(G$120))</f>
        <v>0</v>
      </c>
    </row>
    <row r="120" spans="1:51" ht="23.25" hidden="1" customHeight="1">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73</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75">
        <f t="shared" si="26"/>
        <v>0</v>
      </c>
    </row>
    <row r="121" spans="1:51" ht="23.25" hidden="1" customHeight="1">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74</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75">
        <f t="shared" si="26"/>
        <v>0</v>
      </c>
    </row>
    <row r="122" spans="1:51" ht="23.25" hidden="1" customHeight="1">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75</v>
      </c>
      <c r="Z122" s="185"/>
      <c r="AA122" s="186"/>
      <c r="AB122" s="188" t="s">
        <v>76</v>
      </c>
      <c r="AC122" s="188"/>
      <c r="AD122" s="18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75">
        <f t="shared" si="26"/>
        <v>0</v>
      </c>
    </row>
    <row r="123" spans="1:51" ht="90" hidden="1" customHeight="1">
      <c r="A123" s="103" t="s">
        <v>81</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75">
        <f t="shared" si="26"/>
        <v>0</v>
      </c>
    </row>
    <row r="124" spans="1:51" ht="15" hidden="1" customHeight="1">
      <c r="A124" s="83"/>
      <c r="B124" s="84"/>
      <c r="C124" s="84"/>
      <c r="D124" s="84"/>
      <c r="E124" s="84"/>
      <c r="F124" s="85"/>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75">
        <f t="shared" si="26"/>
        <v>0</v>
      </c>
    </row>
    <row r="125" spans="1:51" ht="123.75" hidden="1" customHeight="1">
      <c r="A125" s="197" t="s">
        <v>55</v>
      </c>
      <c r="B125" s="198"/>
      <c r="C125" s="199" t="s">
        <v>102</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75">
        <f t="shared" si="26"/>
        <v>0</v>
      </c>
    </row>
    <row r="126" spans="1:51" ht="18.75" hidden="1" customHeight="1">
      <c r="A126" s="121" t="s">
        <v>103</v>
      </c>
      <c r="B126" s="122"/>
      <c r="C126" s="122"/>
      <c r="D126" s="122"/>
      <c r="E126" s="122"/>
      <c r="F126" s="123"/>
      <c r="G126" s="131" t="s">
        <v>69</v>
      </c>
      <c r="H126" s="132"/>
      <c r="I126" s="132"/>
      <c r="J126" s="132"/>
      <c r="K126" s="132"/>
      <c r="L126" s="132"/>
      <c r="M126" s="132"/>
      <c r="N126" s="132"/>
      <c r="O126" s="133"/>
      <c r="P126" s="137" t="s">
        <v>70</v>
      </c>
      <c r="Q126" s="132"/>
      <c r="R126" s="132"/>
      <c r="S126" s="132"/>
      <c r="T126" s="132"/>
      <c r="U126" s="132"/>
      <c r="V126" s="132"/>
      <c r="W126" s="132"/>
      <c r="X126" s="133"/>
      <c r="Y126" s="139"/>
      <c r="Z126" s="140"/>
      <c r="AA126" s="141"/>
      <c r="AB126" s="145" t="s">
        <v>59</v>
      </c>
      <c r="AC126" s="146"/>
      <c r="AD126" s="147"/>
      <c r="AE126" s="145" t="s">
        <v>60</v>
      </c>
      <c r="AF126" s="146"/>
      <c r="AG126" s="146"/>
      <c r="AH126" s="147"/>
      <c r="AI126" s="151" t="s">
        <v>61</v>
      </c>
      <c r="AJ126" s="151"/>
      <c r="AK126" s="151"/>
      <c r="AL126" s="145"/>
      <c r="AM126" s="151" t="s">
        <v>62</v>
      </c>
      <c r="AN126" s="151"/>
      <c r="AO126" s="151"/>
      <c r="AP126" s="145"/>
      <c r="AQ126" s="153" t="s">
        <v>104</v>
      </c>
      <c r="AR126" s="154"/>
      <c r="AS126" s="154"/>
      <c r="AT126" s="154"/>
      <c r="AU126" s="154"/>
      <c r="AV126" s="154"/>
      <c r="AW126" s="154"/>
      <c r="AX126" s="155"/>
      <c r="AY126" s="75">
        <f>IF(AY$111=0,0,COUNTA(G$128))</f>
        <v>0</v>
      </c>
    </row>
    <row r="127" spans="1:51" ht="18.75" hidden="1" customHeight="1">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72</v>
      </c>
      <c r="AX127" s="159"/>
      <c r="AY127" s="75">
        <f t="shared" ref="AY127:AY133" si="30">IF(AY$111=0,0,COUNTA(G$128))</f>
        <v>0</v>
      </c>
    </row>
    <row r="128" spans="1:51" ht="23.25" hidden="1" customHeight="1">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73</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75">
        <f t="shared" si="30"/>
        <v>0</v>
      </c>
    </row>
    <row r="129" spans="1:51" ht="23.25" hidden="1" customHeight="1">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74</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75">
        <f t="shared" si="30"/>
        <v>0</v>
      </c>
    </row>
    <row r="130" spans="1:51" ht="23.25" hidden="1" customHeight="1">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75</v>
      </c>
      <c r="Z130" s="185"/>
      <c r="AA130" s="186"/>
      <c r="AB130" s="188" t="s">
        <v>76</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75">
        <f t="shared" si="30"/>
        <v>0</v>
      </c>
    </row>
    <row r="131" spans="1:51" ht="90" hidden="1" customHeight="1">
      <c r="A131" s="103" t="s">
        <v>81</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75">
        <f t="shared" si="30"/>
        <v>0</v>
      </c>
    </row>
    <row r="132" spans="1:51" ht="15" hidden="1" customHeight="1">
      <c r="A132" s="83"/>
      <c r="B132" s="84"/>
      <c r="C132" s="84"/>
      <c r="D132" s="84"/>
      <c r="E132" s="84"/>
      <c r="F132" s="85"/>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75">
        <f t="shared" si="30"/>
        <v>0</v>
      </c>
    </row>
    <row r="133" spans="1:51" ht="123.75" hidden="1" customHeight="1">
      <c r="A133" s="197" t="s">
        <v>55</v>
      </c>
      <c r="B133" s="198"/>
      <c r="C133" s="199" t="s">
        <v>105</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75">
        <f t="shared" si="30"/>
        <v>0</v>
      </c>
    </row>
    <row r="134" spans="1:51" ht="18.75" hidden="1" customHeight="1">
      <c r="A134" s="121" t="s">
        <v>106</v>
      </c>
      <c r="B134" s="122"/>
      <c r="C134" s="122"/>
      <c r="D134" s="122"/>
      <c r="E134" s="122"/>
      <c r="F134" s="123"/>
      <c r="G134" s="131" t="s">
        <v>69</v>
      </c>
      <c r="H134" s="132"/>
      <c r="I134" s="132"/>
      <c r="J134" s="132"/>
      <c r="K134" s="132"/>
      <c r="L134" s="132"/>
      <c r="M134" s="132"/>
      <c r="N134" s="132"/>
      <c r="O134" s="133"/>
      <c r="P134" s="137" t="s">
        <v>70</v>
      </c>
      <c r="Q134" s="132"/>
      <c r="R134" s="132"/>
      <c r="S134" s="132"/>
      <c r="T134" s="132"/>
      <c r="U134" s="132"/>
      <c r="V134" s="132"/>
      <c r="W134" s="132"/>
      <c r="X134" s="133"/>
      <c r="Y134" s="139"/>
      <c r="Z134" s="140"/>
      <c r="AA134" s="141"/>
      <c r="AB134" s="145" t="s">
        <v>59</v>
      </c>
      <c r="AC134" s="146"/>
      <c r="AD134" s="147"/>
      <c r="AE134" s="145" t="s">
        <v>60</v>
      </c>
      <c r="AF134" s="146"/>
      <c r="AG134" s="146"/>
      <c r="AH134" s="147"/>
      <c r="AI134" s="151" t="s">
        <v>61</v>
      </c>
      <c r="AJ134" s="151"/>
      <c r="AK134" s="151"/>
      <c r="AL134" s="145"/>
      <c r="AM134" s="151" t="s">
        <v>62</v>
      </c>
      <c r="AN134" s="151"/>
      <c r="AO134" s="151"/>
      <c r="AP134" s="145"/>
      <c r="AQ134" s="153" t="s">
        <v>84</v>
      </c>
      <c r="AR134" s="154"/>
      <c r="AS134" s="154"/>
      <c r="AT134" s="154"/>
      <c r="AU134" s="154"/>
      <c r="AV134" s="154"/>
      <c r="AW134" s="154"/>
      <c r="AX134" s="155"/>
      <c r="AY134" s="75">
        <f t="shared" si="25"/>
        <v>0</v>
      </c>
    </row>
    <row r="135" spans="1:51" ht="18.75" hidden="1" customHeight="1">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72</v>
      </c>
      <c r="AX135" s="159"/>
      <c r="AY135" s="75">
        <f t="shared" si="25"/>
        <v>0</v>
      </c>
    </row>
    <row r="136" spans="1:51" ht="23.25" hidden="1" customHeight="1">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73</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75">
        <f t="shared" si="25"/>
        <v>0</v>
      </c>
    </row>
    <row r="137" spans="1:51" ht="23.25" hidden="1" customHeight="1">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74</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75">
        <f t="shared" si="25"/>
        <v>0</v>
      </c>
    </row>
    <row r="138" spans="1:51" ht="23.25" hidden="1" customHeight="1">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75</v>
      </c>
      <c r="Z138" s="185"/>
      <c r="AA138" s="186"/>
      <c r="AB138" s="188" t="s">
        <v>76</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75">
        <f t="shared" si="25"/>
        <v>0</v>
      </c>
    </row>
    <row r="139" spans="1:51" ht="90" hidden="1" customHeight="1">
      <c r="A139" s="103" t="s">
        <v>81</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75">
        <f t="shared" si="25"/>
        <v>0</v>
      </c>
    </row>
    <row r="140" spans="1:51" ht="22.5" hidden="1" customHeight="1">
      <c r="A140" s="109" t="s">
        <v>85</v>
      </c>
      <c r="B140" s="109"/>
      <c r="C140" s="109"/>
      <c r="D140" s="109"/>
      <c r="E140" s="109"/>
      <c r="F140" s="110"/>
      <c r="G140" s="115" t="s">
        <v>107</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75">
        <f t="shared" si="25"/>
        <v>0</v>
      </c>
    </row>
    <row r="141" spans="1:51" ht="61.5" hidden="1" customHeight="1">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75">
        <f t="shared" si="25"/>
        <v>0</v>
      </c>
    </row>
    <row r="142" spans="1:51" ht="22.5" hidden="1" customHeight="1">
      <c r="A142" s="111"/>
      <c r="B142" s="111"/>
      <c r="C142" s="111"/>
      <c r="D142" s="111"/>
      <c r="E142" s="111"/>
      <c r="F142" s="112"/>
      <c r="G142" s="115" t="s">
        <v>108</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75">
        <f t="shared" si="25"/>
        <v>0</v>
      </c>
    </row>
    <row r="143" spans="1:51" ht="59.25" hidden="1" customHeight="1">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75">
        <f t="shared" si="25"/>
        <v>0</v>
      </c>
    </row>
    <row r="144" spans="1:51" ht="61.5" hidden="1" customHeight="1" collapsed="1">
      <c r="A144" s="203" t="s">
        <v>109</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75">
        <f>COUNTA(G144)</f>
        <v>0</v>
      </c>
    </row>
    <row r="145" spans="1:51" ht="41.25" hidden="1" customHeight="1">
      <c r="A145" s="208" t="s">
        <v>55</v>
      </c>
      <c r="B145" s="209"/>
      <c r="C145" s="209"/>
      <c r="D145" s="209"/>
      <c r="E145" s="209"/>
      <c r="F145" s="21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1" t="s">
        <v>110</v>
      </c>
      <c r="B146" s="212"/>
      <c r="C146" s="212"/>
      <c r="D146" s="212"/>
      <c r="E146" s="212"/>
      <c r="F146" s="213"/>
      <c r="G146" s="134" t="s">
        <v>57</v>
      </c>
      <c r="H146" s="135"/>
      <c r="I146" s="135"/>
      <c r="J146" s="135"/>
      <c r="K146" s="135"/>
      <c r="L146" s="135"/>
      <c r="M146" s="135"/>
      <c r="N146" s="135"/>
      <c r="O146" s="135"/>
      <c r="P146" s="138" t="s">
        <v>58</v>
      </c>
      <c r="Q146" s="135"/>
      <c r="R146" s="135"/>
      <c r="S146" s="135"/>
      <c r="T146" s="135"/>
      <c r="U146" s="135"/>
      <c r="V146" s="135"/>
      <c r="W146" s="135"/>
      <c r="X146" s="136"/>
      <c r="Y146" s="139"/>
      <c r="Z146" s="140"/>
      <c r="AA146" s="141"/>
      <c r="AB146" s="152" t="s">
        <v>59</v>
      </c>
      <c r="AC146" s="152"/>
      <c r="AD146" s="152"/>
      <c r="AE146" s="148" t="s">
        <v>60</v>
      </c>
      <c r="AF146" s="149"/>
      <c r="AG146" s="149"/>
      <c r="AH146" s="150"/>
      <c r="AI146" s="148" t="s">
        <v>61</v>
      </c>
      <c r="AJ146" s="149"/>
      <c r="AK146" s="149"/>
      <c r="AL146" s="150"/>
      <c r="AM146" s="148" t="s">
        <v>62</v>
      </c>
      <c r="AN146" s="149"/>
      <c r="AO146" s="149"/>
      <c r="AP146" s="150"/>
      <c r="AQ146" s="220" t="s">
        <v>63</v>
      </c>
      <c r="AR146" s="221"/>
      <c r="AS146" s="221"/>
      <c r="AT146" s="222"/>
      <c r="AU146" s="220" t="s">
        <v>64</v>
      </c>
      <c r="AV146" s="221"/>
      <c r="AW146" s="221"/>
      <c r="AX146" s="223"/>
      <c r="AY146" s="75">
        <f t="shared" ref="AY146:AY176" si="37">IF(AY$144=0,0,1)</f>
        <v>0</v>
      </c>
    </row>
    <row r="147" spans="1:51" ht="23.25" hidden="1" customHeight="1">
      <c r="A147" s="214"/>
      <c r="B147" s="215"/>
      <c r="C147" s="215"/>
      <c r="D147" s="215"/>
      <c r="E147" s="215"/>
      <c r="F147" s="216"/>
      <c r="G147" s="224"/>
      <c r="H147" s="225"/>
      <c r="I147" s="225"/>
      <c r="J147" s="225"/>
      <c r="K147" s="225"/>
      <c r="L147" s="225"/>
      <c r="M147" s="225"/>
      <c r="N147" s="225"/>
      <c r="O147" s="225"/>
      <c r="P147" s="228"/>
      <c r="Q147" s="169"/>
      <c r="R147" s="169"/>
      <c r="S147" s="169"/>
      <c r="T147" s="169"/>
      <c r="U147" s="169"/>
      <c r="V147" s="169"/>
      <c r="W147" s="169"/>
      <c r="X147" s="170"/>
      <c r="Y147" s="230" t="s">
        <v>65</v>
      </c>
      <c r="Z147" s="231"/>
      <c r="AA147" s="232"/>
      <c r="AB147" s="178"/>
      <c r="AC147" s="178"/>
      <c r="AD147" s="178"/>
      <c r="AE147" s="201"/>
      <c r="AF147" s="201"/>
      <c r="AG147" s="201"/>
      <c r="AH147" s="201"/>
      <c r="AI147" s="201"/>
      <c r="AJ147" s="201"/>
      <c r="AK147" s="201"/>
      <c r="AL147" s="201"/>
      <c r="AM147" s="201"/>
      <c r="AN147" s="201"/>
      <c r="AO147" s="201"/>
      <c r="AP147" s="201"/>
      <c r="AQ147" s="201"/>
      <c r="AR147" s="201"/>
      <c r="AS147" s="201"/>
      <c r="AT147" s="201"/>
      <c r="AU147" s="179"/>
      <c r="AV147" s="180"/>
      <c r="AW147" s="180"/>
      <c r="AX147" s="202"/>
      <c r="AY147" s="75">
        <f t="shared" si="37"/>
        <v>0</v>
      </c>
    </row>
    <row r="148" spans="1:51" ht="23.25" hidden="1" customHeight="1">
      <c r="A148" s="217"/>
      <c r="B148" s="218"/>
      <c r="C148" s="218"/>
      <c r="D148" s="218"/>
      <c r="E148" s="218"/>
      <c r="F148" s="219"/>
      <c r="G148" s="226"/>
      <c r="H148" s="227"/>
      <c r="I148" s="227"/>
      <c r="J148" s="227"/>
      <c r="K148" s="227"/>
      <c r="L148" s="227"/>
      <c r="M148" s="227"/>
      <c r="N148" s="227"/>
      <c r="O148" s="227"/>
      <c r="P148" s="229"/>
      <c r="Q148" s="173"/>
      <c r="R148" s="173"/>
      <c r="S148" s="173"/>
      <c r="T148" s="173"/>
      <c r="U148" s="173"/>
      <c r="V148" s="173"/>
      <c r="W148" s="173"/>
      <c r="X148" s="174"/>
      <c r="Y148" s="233" t="s">
        <v>66</v>
      </c>
      <c r="Z148" s="234"/>
      <c r="AA148" s="235"/>
      <c r="AB148" s="178"/>
      <c r="AC148" s="178"/>
      <c r="AD148" s="178"/>
      <c r="AE148" s="201"/>
      <c r="AF148" s="201"/>
      <c r="AG148" s="201"/>
      <c r="AH148" s="201"/>
      <c r="AI148" s="201"/>
      <c r="AJ148" s="201"/>
      <c r="AK148" s="201"/>
      <c r="AL148" s="201"/>
      <c r="AM148" s="201"/>
      <c r="AN148" s="201"/>
      <c r="AO148" s="201"/>
      <c r="AP148" s="201"/>
      <c r="AQ148" s="201"/>
      <c r="AR148" s="201"/>
      <c r="AS148" s="201"/>
      <c r="AT148" s="201"/>
      <c r="AU148" s="179"/>
      <c r="AV148" s="180"/>
      <c r="AW148" s="180"/>
      <c r="AX148" s="202"/>
      <c r="AY148" s="75">
        <f t="shared" si="37"/>
        <v>0</v>
      </c>
    </row>
    <row r="149" spans="1:51" ht="27" hidden="1" customHeight="1">
      <c r="A149" s="83"/>
      <c r="B149" s="84"/>
      <c r="C149" s="84"/>
      <c r="D149" s="84"/>
      <c r="E149" s="84"/>
      <c r="F149" s="85"/>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75">
        <f t="shared" si="37"/>
        <v>0</v>
      </c>
    </row>
    <row r="150" spans="1:51" ht="123.75" hidden="1" customHeight="1">
      <c r="A150" s="197" t="s">
        <v>55</v>
      </c>
      <c r="B150" s="198"/>
      <c r="C150" s="199" t="s">
        <v>111</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75">
        <f t="shared" si="37"/>
        <v>0</v>
      </c>
    </row>
    <row r="151" spans="1:51" ht="18.75" hidden="1" customHeight="1">
      <c r="A151" s="121" t="s">
        <v>112</v>
      </c>
      <c r="B151" s="122"/>
      <c r="C151" s="122"/>
      <c r="D151" s="122"/>
      <c r="E151" s="122"/>
      <c r="F151" s="123"/>
      <c r="G151" s="131" t="s">
        <v>69</v>
      </c>
      <c r="H151" s="132"/>
      <c r="I151" s="132"/>
      <c r="J151" s="132"/>
      <c r="K151" s="132"/>
      <c r="L151" s="132"/>
      <c r="M151" s="132"/>
      <c r="N151" s="132"/>
      <c r="O151" s="133"/>
      <c r="P151" s="137" t="s">
        <v>70</v>
      </c>
      <c r="Q151" s="132"/>
      <c r="R151" s="132"/>
      <c r="S151" s="132"/>
      <c r="T151" s="132"/>
      <c r="U151" s="132"/>
      <c r="V151" s="132"/>
      <c r="W151" s="132"/>
      <c r="X151" s="133"/>
      <c r="Y151" s="139"/>
      <c r="Z151" s="140"/>
      <c r="AA151" s="141"/>
      <c r="AB151" s="145" t="s">
        <v>59</v>
      </c>
      <c r="AC151" s="146"/>
      <c r="AD151" s="147"/>
      <c r="AE151" s="145" t="s">
        <v>60</v>
      </c>
      <c r="AF151" s="146"/>
      <c r="AG151" s="146"/>
      <c r="AH151" s="147"/>
      <c r="AI151" s="151" t="s">
        <v>61</v>
      </c>
      <c r="AJ151" s="151"/>
      <c r="AK151" s="151"/>
      <c r="AL151" s="145"/>
      <c r="AM151" s="151" t="s">
        <v>62</v>
      </c>
      <c r="AN151" s="151"/>
      <c r="AO151" s="151"/>
      <c r="AP151" s="145"/>
      <c r="AQ151" s="153" t="s">
        <v>71</v>
      </c>
      <c r="AR151" s="154"/>
      <c r="AS151" s="154"/>
      <c r="AT151" s="154"/>
      <c r="AU151" s="154"/>
      <c r="AV151" s="154"/>
      <c r="AW151" s="154"/>
      <c r="AX151" s="155"/>
      <c r="AY151" s="75">
        <f>IF(AY$144=0,0,COUNTA(G$153))</f>
        <v>0</v>
      </c>
    </row>
    <row r="152" spans="1:51" ht="18.75" hidden="1" customHeight="1">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72</v>
      </c>
      <c r="AX152" s="159"/>
      <c r="AY152" s="75">
        <f t="shared" ref="AY152:AY158" si="38">IF(AY$144=0,0,COUNTA(G$153))</f>
        <v>0</v>
      </c>
    </row>
    <row r="153" spans="1:51" ht="23.25" hidden="1" customHeight="1">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73</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75">
        <f t="shared" si="38"/>
        <v>0</v>
      </c>
    </row>
    <row r="154" spans="1:51" ht="23.25" hidden="1" customHeight="1">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74</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75">
        <f t="shared" si="38"/>
        <v>0</v>
      </c>
    </row>
    <row r="155" spans="1:51" ht="23.25" hidden="1" customHeight="1">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75</v>
      </c>
      <c r="Z155" s="185"/>
      <c r="AA155" s="186"/>
      <c r="AB155" s="188" t="s">
        <v>76</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75">
        <f t="shared" si="38"/>
        <v>0</v>
      </c>
    </row>
    <row r="156" spans="1:51" ht="90" hidden="1" customHeight="1">
      <c r="A156" s="103" t="s">
        <v>81</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75">
        <f t="shared" si="38"/>
        <v>0</v>
      </c>
    </row>
    <row r="157" spans="1:51" ht="15" hidden="1" customHeight="1">
      <c r="A157" s="83"/>
      <c r="B157" s="84"/>
      <c r="C157" s="84"/>
      <c r="D157" s="84"/>
      <c r="E157" s="84"/>
      <c r="F157" s="85"/>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75">
        <f t="shared" si="38"/>
        <v>0</v>
      </c>
    </row>
    <row r="158" spans="1:51" ht="123.75" hidden="1" customHeight="1">
      <c r="A158" s="197" t="s">
        <v>55</v>
      </c>
      <c r="B158" s="198"/>
      <c r="C158" s="199" t="s">
        <v>113</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75">
        <f t="shared" si="38"/>
        <v>0</v>
      </c>
    </row>
    <row r="159" spans="1:51" ht="18.75" hidden="1" customHeight="1">
      <c r="A159" s="121" t="s">
        <v>114</v>
      </c>
      <c r="B159" s="122"/>
      <c r="C159" s="122"/>
      <c r="D159" s="122"/>
      <c r="E159" s="122"/>
      <c r="F159" s="123"/>
      <c r="G159" s="131" t="s">
        <v>69</v>
      </c>
      <c r="H159" s="132"/>
      <c r="I159" s="132"/>
      <c r="J159" s="132"/>
      <c r="K159" s="132"/>
      <c r="L159" s="132"/>
      <c r="M159" s="132"/>
      <c r="N159" s="132"/>
      <c r="O159" s="133"/>
      <c r="P159" s="137" t="s">
        <v>70</v>
      </c>
      <c r="Q159" s="132"/>
      <c r="R159" s="132"/>
      <c r="S159" s="132"/>
      <c r="T159" s="132"/>
      <c r="U159" s="132"/>
      <c r="V159" s="132"/>
      <c r="W159" s="132"/>
      <c r="X159" s="133"/>
      <c r="Y159" s="139"/>
      <c r="Z159" s="140"/>
      <c r="AA159" s="141"/>
      <c r="AB159" s="145" t="s">
        <v>59</v>
      </c>
      <c r="AC159" s="146"/>
      <c r="AD159" s="147"/>
      <c r="AE159" s="145" t="s">
        <v>60</v>
      </c>
      <c r="AF159" s="146"/>
      <c r="AG159" s="146"/>
      <c r="AH159" s="147"/>
      <c r="AI159" s="151" t="s">
        <v>61</v>
      </c>
      <c r="AJ159" s="151"/>
      <c r="AK159" s="151"/>
      <c r="AL159" s="145"/>
      <c r="AM159" s="151" t="s">
        <v>62</v>
      </c>
      <c r="AN159" s="151"/>
      <c r="AO159" s="151"/>
      <c r="AP159" s="145"/>
      <c r="AQ159" s="153" t="s">
        <v>104</v>
      </c>
      <c r="AR159" s="154"/>
      <c r="AS159" s="154"/>
      <c r="AT159" s="154"/>
      <c r="AU159" s="154"/>
      <c r="AV159" s="154"/>
      <c r="AW159" s="154"/>
      <c r="AX159" s="155"/>
      <c r="AY159" s="75">
        <f>IF(AY$144=0,0,COUNTA(G$161))</f>
        <v>0</v>
      </c>
    </row>
    <row r="160" spans="1:51" ht="18.75" hidden="1" customHeight="1">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72</v>
      </c>
      <c r="AX160" s="159"/>
      <c r="AY160" s="75">
        <f t="shared" ref="AY160:AY166" si="42">IF(AY$144=0,0,COUNTA(G$161))</f>
        <v>0</v>
      </c>
    </row>
    <row r="161" spans="1:51" ht="23.25" hidden="1" customHeight="1">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73</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75">
        <f t="shared" si="42"/>
        <v>0</v>
      </c>
    </row>
    <row r="162" spans="1:51" ht="23.25" hidden="1" customHeight="1">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74</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75">
        <f t="shared" si="42"/>
        <v>0</v>
      </c>
    </row>
    <row r="163" spans="1:51" ht="23.25" hidden="1" customHeight="1">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75</v>
      </c>
      <c r="Z163" s="185"/>
      <c r="AA163" s="186"/>
      <c r="AB163" s="188" t="s">
        <v>76</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75">
        <f t="shared" si="42"/>
        <v>0</v>
      </c>
    </row>
    <row r="164" spans="1:51" ht="90" hidden="1" customHeight="1">
      <c r="A164" s="103" t="s">
        <v>81</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75">
        <f t="shared" si="42"/>
        <v>0</v>
      </c>
    </row>
    <row r="165" spans="1:51" ht="15" hidden="1" customHeight="1">
      <c r="A165" s="83"/>
      <c r="B165" s="84"/>
      <c r="C165" s="84"/>
      <c r="D165" s="84"/>
      <c r="E165" s="84"/>
      <c r="F165" s="85"/>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75">
        <f t="shared" si="42"/>
        <v>0</v>
      </c>
    </row>
    <row r="166" spans="1:51" ht="123.75" hidden="1" customHeight="1">
      <c r="A166" s="197" t="s">
        <v>55</v>
      </c>
      <c r="B166" s="198"/>
      <c r="C166" s="199" t="s">
        <v>115</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75">
        <f t="shared" si="42"/>
        <v>0</v>
      </c>
    </row>
    <row r="167" spans="1:51" ht="18.75" hidden="1" customHeight="1">
      <c r="A167" s="121" t="s">
        <v>116</v>
      </c>
      <c r="B167" s="122"/>
      <c r="C167" s="122"/>
      <c r="D167" s="122"/>
      <c r="E167" s="122"/>
      <c r="F167" s="123"/>
      <c r="G167" s="131" t="s">
        <v>69</v>
      </c>
      <c r="H167" s="132"/>
      <c r="I167" s="132"/>
      <c r="J167" s="132"/>
      <c r="K167" s="132"/>
      <c r="L167" s="132"/>
      <c r="M167" s="132"/>
      <c r="N167" s="132"/>
      <c r="O167" s="133"/>
      <c r="P167" s="137" t="s">
        <v>70</v>
      </c>
      <c r="Q167" s="132"/>
      <c r="R167" s="132"/>
      <c r="S167" s="132"/>
      <c r="T167" s="132"/>
      <c r="U167" s="132"/>
      <c r="V167" s="132"/>
      <c r="W167" s="132"/>
      <c r="X167" s="133"/>
      <c r="Y167" s="139"/>
      <c r="Z167" s="140"/>
      <c r="AA167" s="141"/>
      <c r="AB167" s="145" t="s">
        <v>59</v>
      </c>
      <c r="AC167" s="146"/>
      <c r="AD167" s="147"/>
      <c r="AE167" s="145" t="s">
        <v>60</v>
      </c>
      <c r="AF167" s="146"/>
      <c r="AG167" s="146"/>
      <c r="AH167" s="147"/>
      <c r="AI167" s="151" t="s">
        <v>61</v>
      </c>
      <c r="AJ167" s="151"/>
      <c r="AK167" s="151"/>
      <c r="AL167" s="145"/>
      <c r="AM167" s="151" t="s">
        <v>62</v>
      </c>
      <c r="AN167" s="151"/>
      <c r="AO167" s="151"/>
      <c r="AP167" s="145"/>
      <c r="AQ167" s="153" t="s">
        <v>84</v>
      </c>
      <c r="AR167" s="154"/>
      <c r="AS167" s="154"/>
      <c r="AT167" s="154"/>
      <c r="AU167" s="154"/>
      <c r="AV167" s="154"/>
      <c r="AW167" s="154"/>
      <c r="AX167" s="155"/>
      <c r="AY167" s="75">
        <f t="shared" si="37"/>
        <v>0</v>
      </c>
    </row>
    <row r="168" spans="1:51" ht="18.75" hidden="1" customHeight="1">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72</v>
      </c>
      <c r="AX168" s="159"/>
      <c r="AY168" s="75">
        <f t="shared" si="37"/>
        <v>0</v>
      </c>
    </row>
    <row r="169" spans="1:51" ht="23.25" hidden="1" customHeight="1">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73</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75">
        <f t="shared" si="37"/>
        <v>0</v>
      </c>
    </row>
    <row r="170" spans="1:51" ht="23.25" hidden="1" customHeight="1">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74</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75">
        <f t="shared" si="37"/>
        <v>0</v>
      </c>
    </row>
    <row r="171" spans="1:51" ht="23.25" hidden="1" customHeight="1">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75</v>
      </c>
      <c r="Z171" s="185"/>
      <c r="AA171" s="186"/>
      <c r="AB171" s="188" t="s">
        <v>76</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75">
        <f t="shared" si="37"/>
        <v>0</v>
      </c>
    </row>
    <row r="172" spans="1:51" ht="90" hidden="1" customHeight="1">
      <c r="A172" s="103" t="s">
        <v>81</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75">
        <f t="shared" si="37"/>
        <v>0</v>
      </c>
    </row>
    <row r="173" spans="1:51" ht="22.5" hidden="1" customHeight="1">
      <c r="A173" s="109" t="s">
        <v>85</v>
      </c>
      <c r="B173" s="109"/>
      <c r="C173" s="109"/>
      <c r="D173" s="109"/>
      <c r="E173" s="109"/>
      <c r="F173" s="110"/>
      <c r="G173" s="115" t="s">
        <v>117</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75">
        <f t="shared" si="37"/>
        <v>0</v>
      </c>
    </row>
    <row r="174" spans="1:51" ht="61.5" hidden="1" customHeight="1">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75">
        <f t="shared" si="37"/>
        <v>0</v>
      </c>
    </row>
    <row r="175" spans="1:51" ht="22.5" hidden="1" customHeight="1">
      <c r="A175" s="111"/>
      <c r="B175" s="111"/>
      <c r="C175" s="111"/>
      <c r="D175" s="111"/>
      <c r="E175" s="111"/>
      <c r="F175" s="112"/>
      <c r="G175" s="115" t="s">
        <v>118</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75">
        <f t="shared" si="37"/>
        <v>0</v>
      </c>
    </row>
    <row r="176" spans="1:51" ht="59.25" hidden="1" customHeight="1">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75">
        <f t="shared" si="37"/>
        <v>0</v>
      </c>
    </row>
    <row r="177" spans="1:51" ht="61.5" hidden="1" customHeight="1">
      <c r="A177" s="203" t="s">
        <v>119</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75">
        <f>COUNTA(G177)</f>
        <v>0</v>
      </c>
    </row>
    <row r="178" spans="1:51" ht="41.25" hidden="1" customHeight="1">
      <c r="A178" s="208" t="s">
        <v>55</v>
      </c>
      <c r="B178" s="209"/>
      <c r="C178" s="209"/>
      <c r="D178" s="209"/>
      <c r="E178" s="209"/>
      <c r="F178" s="21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1" t="s">
        <v>120</v>
      </c>
      <c r="B179" s="212"/>
      <c r="C179" s="212"/>
      <c r="D179" s="212"/>
      <c r="E179" s="212"/>
      <c r="F179" s="213"/>
      <c r="G179" s="134" t="s">
        <v>57</v>
      </c>
      <c r="H179" s="135"/>
      <c r="I179" s="135"/>
      <c r="J179" s="135"/>
      <c r="K179" s="135"/>
      <c r="L179" s="135"/>
      <c r="M179" s="135"/>
      <c r="N179" s="135"/>
      <c r="O179" s="135"/>
      <c r="P179" s="138" t="s">
        <v>58</v>
      </c>
      <c r="Q179" s="135"/>
      <c r="R179" s="135"/>
      <c r="S179" s="135"/>
      <c r="T179" s="135"/>
      <c r="U179" s="135"/>
      <c r="V179" s="135"/>
      <c r="W179" s="135"/>
      <c r="X179" s="136"/>
      <c r="Y179" s="139"/>
      <c r="Z179" s="140"/>
      <c r="AA179" s="141"/>
      <c r="AB179" s="152" t="s">
        <v>59</v>
      </c>
      <c r="AC179" s="152"/>
      <c r="AD179" s="152"/>
      <c r="AE179" s="148" t="s">
        <v>60</v>
      </c>
      <c r="AF179" s="149"/>
      <c r="AG179" s="149"/>
      <c r="AH179" s="150"/>
      <c r="AI179" s="148" t="s">
        <v>61</v>
      </c>
      <c r="AJ179" s="149"/>
      <c r="AK179" s="149"/>
      <c r="AL179" s="150"/>
      <c r="AM179" s="148" t="s">
        <v>62</v>
      </c>
      <c r="AN179" s="149"/>
      <c r="AO179" s="149"/>
      <c r="AP179" s="150"/>
      <c r="AQ179" s="220" t="s">
        <v>63</v>
      </c>
      <c r="AR179" s="221"/>
      <c r="AS179" s="221"/>
      <c r="AT179" s="222"/>
      <c r="AU179" s="220" t="s">
        <v>64</v>
      </c>
      <c r="AV179" s="221"/>
      <c r="AW179" s="221"/>
      <c r="AX179" s="223"/>
      <c r="AY179" s="75">
        <f t="shared" ref="AY179:AY209" si="49">IF(AY$177=0,0,1)</f>
        <v>0</v>
      </c>
    </row>
    <row r="180" spans="1:51" ht="23.25" hidden="1" customHeight="1">
      <c r="A180" s="214"/>
      <c r="B180" s="215"/>
      <c r="C180" s="215"/>
      <c r="D180" s="215"/>
      <c r="E180" s="215"/>
      <c r="F180" s="216"/>
      <c r="G180" s="224"/>
      <c r="H180" s="225"/>
      <c r="I180" s="225"/>
      <c r="J180" s="225"/>
      <c r="K180" s="225"/>
      <c r="L180" s="225"/>
      <c r="M180" s="225"/>
      <c r="N180" s="225"/>
      <c r="O180" s="225"/>
      <c r="P180" s="228"/>
      <c r="Q180" s="169"/>
      <c r="R180" s="169"/>
      <c r="S180" s="169"/>
      <c r="T180" s="169"/>
      <c r="U180" s="169"/>
      <c r="V180" s="169"/>
      <c r="W180" s="169"/>
      <c r="X180" s="170"/>
      <c r="Y180" s="230" t="s">
        <v>65</v>
      </c>
      <c r="Z180" s="231"/>
      <c r="AA180" s="232"/>
      <c r="AB180" s="178"/>
      <c r="AC180" s="178"/>
      <c r="AD180" s="178"/>
      <c r="AE180" s="201"/>
      <c r="AF180" s="201"/>
      <c r="AG180" s="201"/>
      <c r="AH180" s="201"/>
      <c r="AI180" s="201"/>
      <c r="AJ180" s="201"/>
      <c r="AK180" s="201"/>
      <c r="AL180" s="201"/>
      <c r="AM180" s="201"/>
      <c r="AN180" s="201"/>
      <c r="AO180" s="201"/>
      <c r="AP180" s="201"/>
      <c r="AQ180" s="201"/>
      <c r="AR180" s="201"/>
      <c r="AS180" s="201"/>
      <c r="AT180" s="201"/>
      <c r="AU180" s="179"/>
      <c r="AV180" s="180"/>
      <c r="AW180" s="180"/>
      <c r="AX180" s="202"/>
      <c r="AY180" s="75">
        <f t="shared" si="49"/>
        <v>0</v>
      </c>
    </row>
    <row r="181" spans="1:51" ht="23.25" hidden="1" customHeight="1">
      <c r="A181" s="217"/>
      <c r="B181" s="218"/>
      <c r="C181" s="218"/>
      <c r="D181" s="218"/>
      <c r="E181" s="218"/>
      <c r="F181" s="219"/>
      <c r="G181" s="226"/>
      <c r="H181" s="227"/>
      <c r="I181" s="227"/>
      <c r="J181" s="227"/>
      <c r="K181" s="227"/>
      <c r="L181" s="227"/>
      <c r="M181" s="227"/>
      <c r="N181" s="227"/>
      <c r="O181" s="227"/>
      <c r="P181" s="229"/>
      <c r="Q181" s="173"/>
      <c r="R181" s="173"/>
      <c r="S181" s="173"/>
      <c r="T181" s="173"/>
      <c r="U181" s="173"/>
      <c r="V181" s="173"/>
      <c r="W181" s="173"/>
      <c r="X181" s="174"/>
      <c r="Y181" s="233" t="s">
        <v>66</v>
      </c>
      <c r="Z181" s="234"/>
      <c r="AA181" s="235"/>
      <c r="AB181" s="178"/>
      <c r="AC181" s="178"/>
      <c r="AD181" s="178"/>
      <c r="AE181" s="201"/>
      <c r="AF181" s="201"/>
      <c r="AG181" s="201"/>
      <c r="AH181" s="201"/>
      <c r="AI181" s="201"/>
      <c r="AJ181" s="201"/>
      <c r="AK181" s="201"/>
      <c r="AL181" s="201"/>
      <c r="AM181" s="201"/>
      <c r="AN181" s="201"/>
      <c r="AO181" s="201"/>
      <c r="AP181" s="201"/>
      <c r="AQ181" s="201"/>
      <c r="AR181" s="201"/>
      <c r="AS181" s="201"/>
      <c r="AT181" s="201"/>
      <c r="AU181" s="179"/>
      <c r="AV181" s="180"/>
      <c r="AW181" s="180"/>
      <c r="AX181" s="202"/>
      <c r="AY181" s="75">
        <f t="shared" si="49"/>
        <v>0</v>
      </c>
    </row>
    <row r="182" spans="1:51" ht="27" hidden="1" customHeight="1">
      <c r="A182" s="83"/>
      <c r="B182" s="84"/>
      <c r="C182" s="84"/>
      <c r="D182" s="84"/>
      <c r="E182" s="84"/>
      <c r="F182" s="85"/>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75">
        <f t="shared" si="49"/>
        <v>0</v>
      </c>
    </row>
    <row r="183" spans="1:51" ht="123.75" hidden="1" customHeight="1">
      <c r="A183" s="197" t="s">
        <v>55</v>
      </c>
      <c r="B183" s="198"/>
      <c r="C183" s="199" t="s">
        <v>121</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75">
        <f t="shared" si="49"/>
        <v>0</v>
      </c>
    </row>
    <row r="184" spans="1:51" ht="18.75" hidden="1" customHeight="1">
      <c r="A184" s="121" t="s">
        <v>122</v>
      </c>
      <c r="B184" s="122"/>
      <c r="C184" s="122"/>
      <c r="D184" s="122"/>
      <c r="E184" s="122"/>
      <c r="F184" s="123"/>
      <c r="G184" s="131" t="s">
        <v>69</v>
      </c>
      <c r="H184" s="132"/>
      <c r="I184" s="132"/>
      <c r="J184" s="132"/>
      <c r="K184" s="132"/>
      <c r="L184" s="132"/>
      <c r="M184" s="132"/>
      <c r="N184" s="132"/>
      <c r="O184" s="133"/>
      <c r="P184" s="137" t="s">
        <v>70</v>
      </c>
      <c r="Q184" s="132"/>
      <c r="R184" s="132"/>
      <c r="S184" s="132"/>
      <c r="T184" s="132"/>
      <c r="U184" s="132"/>
      <c r="V184" s="132"/>
      <c r="W184" s="132"/>
      <c r="X184" s="133"/>
      <c r="Y184" s="139"/>
      <c r="Z184" s="140"/>
      <c r="AA184" s="141"/>
      <c r="AB184" s="145" t="s">
        <v>59</v>
      </c>
      <c r="AC184" s="146"/>
      <c r="AD184" s="147"/>
      <c r="AE184" s="145" t="s">
        <v>60</v>
      </c>
      <c r="AF184" s="146"/>
      <c r="AG184" s="146"/>
      <c r="AH184" s="147"/>
      <c r="AI184" s="151" t="s">
        <v>61</v>
      </c>
      <c r="AJ184" s="151"/>
      <c r="AK184" s="151"/>
      <c r="AL184" s="145"/>
      <c r="AM184" s="151" t="s">
        <v>62</v>
      </c>
      <c r="AN184" s="151"/>
      <c r="AO184" s="151"/>
      <c r="AP184" s="145"/>
      <c r="AQ184" s="153" t="s">
        <v>71</v>
      </c>
      <c r="AR184" s="154"/>
      <c r="AS184" s="154"/>
      <c r="AT184" s="154"/>
      <c r="AU184" s="154"/>
      <c r="AV184" s="154"/>
      <c r="AW184" s="154"/>
      <c r="AX184" s="155"/>
      <c r="AY184" s="75">
        <f>IF(AY$177=0,0,COUNTA(G$186))</f>
        <v>0</v>
      </c>
    </row>
    <row r="185" spans="1:51" ht="18.75" hidden="1" customHeight="1">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72</v>
      </c>
      <c r="AX185" s="159"/>
      <c r="AY185" s="75">
        <f t="shared" ref="AY185:AY191" si="50">IF(AY$177=0,0,COUNTA(G$186))</f>
        <v>0</v>
      </c>
    </row>
    <row r="186" spans="1:51" ht="23.25" hidden="1" customHeight="1">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73</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75">
        <f t="shared" si="50"/>
        <v>0</v>
      </c>
    </row>
    <row r="187" spans="1:51" ht="23.25" hidden="1" customHeight="1">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74</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75">
        <f t="shared" si="50"/>
        <v>0</v>
      </c>
    </row>
    <row r="188" spans="1:51" ht="23.25" hidden="1" customHeight="1">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75</v>
      </c>
      <c r="Z188" s="185"/>
      <c r="AA188" s="186"/>
      <c r="AB188" s="188" t="s">
        <v>76</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75">
        <f t="shared" si="50"/>
        <v>0</v>
      </c>
    </row>
    <row r="189" spans="1:51" ht="90" hidden="1" customHeight="1">
      <c r="A189" s="103" t="s">
        <v>77</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75">
        <f t="shared" si="50"/>
        <v>0</v>
      </c>
    </row>
    <row r="190" spans="1:51" ht="15" hidden="1" customHeight="1">
      <c r="A190" s="83"/>
      <c r="B190" s="84"/>
      <c r="C190" s="84"/>
      <c r="D190" s="84"/>
      <c r="E190" s="84"/>
      <c r="F190" s="85"/>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75">
        <f t="shared" si="50"/>
        <v>0</v>
      </c>
    </row>
    <row r="191" spans="1:51" ht="123.75" hidden="1" customHeight="1">
      <c r="A191" s="197" t="s">
        <v>55</v>
      </c>
      <c r="B191" s="198"/>
      <c r="C191" s="199" t="s">
        <v>123</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75">
        <f t="shared" si="50"/>
        <v>0</v>
      </c>
    </row>
    <row r="192" spans="1:51" ht="18.75" hidden="1" customHeight="1">
      <c r="A192" s="121" t="s">
        <v>124</v>
      </c>
      <c r="B192" s="122"/>
      <c r="C192" s="122"/>
      <c r="D192" s="122"/>
      <c r="E192" s="122"/>
      <c r="F192" s="123"/>
      <c r="G192" s="131" t="s">
        <v>69</v>
      </c>
      <c r="H192" s="132"/>
      <c r="I192" s="132"/>
      <c r="J192" s="132"/>
      <c r="K192" s="132"/>
      <c r="L192" s="132"/>
      <c r="M192" s="132"/>
      <c r="N192" s="132"/>
      <c r="O192" s="133"/>
      <c r="P192" s="137" t="s">
        <v>70</v>
      </c>
      <c r="Q192" s="132"/>
      <c r="R192" s="132"/>
      <c r="S192" s="132"/>
      <c r="T192" s="132"/>
      <c r="U192" s="132"/>
      <c r="V192" s="132"/>
      <c r="W192" s="132"/>
      <c r="X192" s="133"/>
      <c r="Y192" s="139"/>
      <c r="Z192" s="140"/>
      <c r="AA192" s="141"/>
      <c r="AB192" s="145" t="s">
        <v>59</v>
      </c>
      <c r="AC192" s="146"/>
      <c r="AD192" s="147"/>
      <c r="AE192" s="145" t="s">
        <v>60</v>
      </c>
      <c r="AF192" s="146"/>
      <c r="AG192" s="146"/>
      <c r="AH192" s="147"/>
      <c r="AI192" s="151" t="s">
        <v>61</v>
      </c>
      <c r="AJ192" s="151"/>
      <c r="AK192" s="151"/>
      <c r="AL192" s="145"/>
      <c r="AM192" s="151" t="s">
        <v>62</v>
      </c>
      <c r="AN192" s="151"/>
      <c r="AO192" s="151"/>
      <c r="AP192" s="145"/>
      <c r="AQ192" s="153" t="s">
        <v>104</v>
      </c>
      <c r="AR192" s="154"/>
      <c r="AS192" s="154"/>
      <c r="AT192" s="154"/>
      <c r="AU192" s="154"/>
      <c r="AV192" s="154"/>
      <c r="AW192" s="154"/>
      <c r="AX192" s="155"/>
      <c r="AY192" s="75">
        <f>IF(AY$177=0,0,COUNTA(G$194))</f>
        <v>0</v>
      </c>
    </row>
    <row r="193" spans="1:51" ht="18.75" hidden="1" customHeight="1">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72</v>
      </c>
      <c r="AX193" s="159"/>
      <c r="AY193" s="75">
        <f t="shared" ref="AY193:AY199" si="54">IF(AY$177=0,0,COUNTA(G$194))</f>
        <v>0</v>
      </c>
    </row>
    <row r="194" spans="1:51" ht="23.25" hidden="1" customHeight="1">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73</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75">
        <f t="shared" si="54"/>
        <v>0</v>
      </c>
    </row>
    <row r="195" spans="1:51" ht="23.25" hidden="1" customHeight="1">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74</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75">
        <f t="shared" si="54"/>
        <v>0</v>
      </c>
    </row>
    <row r="196" spans="1:51" ht="23.25" hidden="1" customHeight="1">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75</v>
      </c>
      <c r="Z196" s="185"/>
      <c r="AA196" s="186"/>
      <c r="AB196" s="188" t="s">
        <v>76</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75">
        <f t="shared" si="54"/>
        <v>0</v>
      </c>
    </row>
    <row r="197" spans="1:51" ht="90" hidden="1" customHeight="1">
      <c r="A197" s="103" t="s">
        <v>77</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75">
        <f t="shared" si="54"/>
        <v>0</v>
      </c>
    </row>
    <row r="198" spans="1:51" ht="15" hidden="1" customHeight="1">
      <c r="A198" s="83"/>
      <c r="B198" s="84"/>
      <c r="C198" s="84"/>
      <c r="D198" s="84"/>
      <c r="E198" s="84"/>
      <c r="F198" s="85"/>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75">
        <f t="shared" si="54"/>
        <v>0</v>
      </c>
    </row>
    <row r="199" spans="1:51" ht="123.75" hidden="1" customHeight="1">
      <c r="A199" s="197" t="s">
        <v>55</v>
      </c>
      <c r="B199" s="198"/>
      <c r="C199" s="199" t="s">
        <v>125</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75">
        <f t="shared" si="54"/>
        <v>0</v>
      </c>
    </row>
    <row r="200" spans="1:51" ht="18.75" hidden="1" customHeight="1">
      <c r="A200" s="121" t="s">
        <v>126</v>
      </c>
      <c r="B200" s="122"/>
      <c r="C200" s="122"/>
      <c r="D200" s="122"/>
      <c r="E200" s="122"/>
      <c r="F200" s="123"/>
      <c r="G200" s="131" t="s">
        <v>69</v>
      </c>
      <c r="H200" s="132"/>
      <c r="I200" s="132"/>
      <c r="J200" s="132"/>
      <c r="K200" s="132"/>
      <c r="L200" s="132"/>
      <c r="M200" s="132"/>
      <c r="N200" s="132"/>
      <c r="O200" s="133"/>
      <c r="P200" s="137" t="s">
        <v>70</v>
      </c>
      <c r="Q200" s="132"/>
      <c r="R200" s="132"/>
      <c r="S200" s="132"/>
      <c r="T200" s="132"/>
      <c r="U200" s="132"/>
      <c r="V200" s="132"/>
      <c r="W200" s="132"/>
      <c r="X200" s="133"/>
      <c r="Y200" s="139"/>
      <c r="Z200" s="140"/>
      <c r="AA200" s="141"/>
      <c r="AB200" s="145" t="s">
        <v>59</v>
      </c>
      <c r="AC200" s="146"/>
      <c r="AD200" s="147"/>
      <c r="AE200" s="145" t="s">
        <v>60</v>
      </c>
      <c r="AF200" s="146"/>
      <c r="AG200" s="146"/>
      <c r="AH200" s="147"/>
      <c r="AI200" s="151" t="s">
        <v>61</v>
      </c>
      <c r="AJ200" s="151"/>
      <c r="AK200" s="151"/>
      <c r="AL200" s="145"/>
      <c r="AM200" s="151" t="s">
        <v>62</v>
      </c>
      <c r="AN200" s="151"/>
      <c r="AO200" s="151"/>
      <c r="AP200" s="145"/>
      <c r="AQ200" s="153" t="s">
        <v>84</v>
      </c>
      <c r="AR200" s="154"/>
      <c r="AS200" s="154"/>
      <c r="AT200" s="154"/>
      <c r="AU200" s="154"/>
      <c r="AV200" s="154"/>
      <c r="AW200" s="154"/>
      <c r="AX200" s="155"/>
      <c r="AY200" s="75">
        <f t="shared" si="49"/>
        <v>0</v>
      </c>
    </row>
    <row r="201" spans="1:51" ht="18.75" hidden="1" customHeight="1">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72</v>
      </c>
      <c r="AX201" s="159"/>
      <c r="AY201" s="75">
        <f t="shared" si="49"/>
        <v>0</v>
      </c>
    </row>
    <row r="202" spans="1:51" ht="23.25" hidden="1" customHeight="1">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73</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75">
        <f t="shared" si="49"/>
        <v>0</v>
      </c>
    </row>
    <row r="203" spans="1:51" ht="23.25" hidden="1" customHeight="1">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74</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75">
        <f t="shared" si="49"/>
        <v>0</v>
      </c>
    </row>
    <row r="204" spans="1:51" ht="23.25" hidden="1" customHeight="1">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75</v>
      </c>
      <c r="Z204" s="185"/>
      <c r="AA204" s="186"/>
      <c r="AB204" s="188" t="s">
        <v>76</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75">
        <f t="shared" si="49"/>
        <v>0</v>
      </c>
    </row>
    <row r="205" spans="1:51" ht="90" hidden="1" customHeight="1">
      <c r="A205" s="103" t="s">
        <v>81</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75">
        <f t="shared" si="49"/>
        <v>0</v>
      </c>
    </row>
    <row r="206" spans="1:51" ht="22.5" hidden="1" customHeight="1">
      <c r="A206" s="109" t="s">
        <v>85</v>
      </c>
      <c r="B206" s="109"/>
      <c r="C206" s="109"/>
      <c r="D206" s="109"/>
      <c r="E206" s="109"/>
      <c r="F206" s="110"/>
      <c r="G206" s="115" t="s">
        <v>127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75">
        <f t="shared" si="49"/>
        <v>0</v>
      </c>
    </row>
    <row r="207" spans="1:51" ht="61.5" hidden="1" customHeight="1">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75">
        <f t="shared" si="49"/>
        <v>0</v>
      </c>
    </row>
    <row r="208" spans="1:51" ht="22.5" hidden="1" customHeight="1">
      <c r="A208" s="111"/>
      <c r="B208" s="111"/>
      <c r="C208" s="111"/>
      <c r="D208" s="111"/>
      <c r="E208" s="111"/>
      <c r="F208" s="112"/>
      <c r="G208" s="115" t="s">
        <v>128</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75">
        <f t="shared" si="49"/>
        <v>0</v>
      </c>
    </row>
    <row r="209" spans="1:58" ht="59.25" hidden="1" customHeight="1">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75">
        <f t="shared" si="49"/>
        <v>0</v>
      </c>
    </row>
    <row r="210" spans="1:58" ht="38.25" hidden="1" customHeight="1">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75">
        <f>IF(AR$211=0,0,1)</f>
        <v>0</v>
      </c>
    </row>
    <row r="211" spans="1:58" ht="18.75" hidden="1" customHeight="1">
      <c r="A211" s="64"/>
      <c r="B211" s="63"/>
      <c r="C211" s="63"/>
      <c r="D211" s="63"/>
      <c r="E211" s="63"/>
      <c r="F211" s="63"/>
      <c r="G211" s="349" t="s">
        <v>129</v>
      </c>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50"/>
      <c r="AO211" s="257" t="s">
        <v>130</v>
      </c>
      <c r="AP211" s="258"/>
      <c r="AQ211" s="258"/>
      <c r="AR211" s="52"/>
      <c r="AS211" s="257"/>
      <c r="AT211" s="258"/>
      <c r="AU211" s="258"/>
      <c r="AV211" s="258"/>
      <c r="AW211" s="258"/>
      <c r="AX211" s="259"/>
      <c r="AY211" s="75">
        <f>IF(AR$211=0,0,1)</f>
        <v>0</v>
      </c>
    </row>
    <row r="212" spans="1:58" ht="30.75" customHeight="1">
      <c r="A212" s="456" t="s">
        <v>131</v>
      </c>
      <c r="B212" s="457"/>
      <c r="C212" s="457"/>
      <c r="D212" s="458"/>
      <c r="E212" s="462" t="s">
        <v>132</v>
      </c>
      <c r="F212" s="463"/>
      <c r="G212" s="249"/>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1"/>
      <c r="AY212">
        <v>1</v>
      </c>
      <c r="BD212" s="67"/>
      <c r="BE212" s="70"/>
      <c r="BF212" s="70"/>
    </row>
    <row r="213" spans="1:58" ht="30.75" customHeight="1">
      <c r="A213" s="459"/>
      <c r="B213" s="460"/>
      <c r="C213" s="460"/>
      <c r="D213" s="461"/>
      <c r="E213" s="464" t="s">
        <v>133</v>
      </c>
      <c r="F213" s="465"/>
      <c r="G213" s="252"/>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4"/>
      <c r="AY213">
        <v>1</v>
      </c>
      <c r="BD213" s="67"/>
      <c r="BE213" s="70"/>
      <c r="BF213" s="70"/>
    </row>
    <row r="214" spans="1:58" ht="30.75" customHeight="1" thickBot="1">
      <c r="A214" s="459"/>
      <c r="B214" s="460"/>
      <c r="C214" s="460"/>
      <c r="D214" s="461"/>
      <c r="E214" s="466" t="s">
        <v>134</v>
      </c>
      <c r="F214" s="467"/>
      <c r="G214" s="252"/>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c r="AY214">
        <v>1</v>
      </c>
      <c r="BD214" s="67"/>
      <c r="BE214" s="70"/>
      <c r="BF214" s="70"/>
    </row>
    <row r="215" spans="1:58" ht="27" customHeight="1">
      <c r="A215" s="677" t="s">
        <v>135</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v>1</v>
      </c>
      <c r="BD215" s="67"/>
      <c r="BE215" s="70"/>
      <c r="BF215" s="70"/>
    </row>
    <row r="216" spans="1:58" ht="35.25" customHeight="1">
      <c r="A216" s="242" t="s">
        <v>136</v>
      </c>
      <c r="B216" s="243"/>
      <c r="C216" s="243"/>
      <c r="D216" s="243"/>
      <c r="E216" s="243"/>
      <c r="F216" s="244"/>
      <c r="G216" s="245" t="s">
        <v>687</v>
      </c>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36" t="str">
        <f>"目標年度"&amp;"における効果測定に関する評価"&amp;入力規則等!R102</f>
        <v>目標年度における効果測定に関する評価（令和○年度実施）</v>
      </c>
      <c r="AF216" s="237"/>
      <c r="AG216" s="237"/>
      <c r="AH216" s="237"/>
      <c r="AI216" s="237"/>
      <c r="AJ216" s="237"/>
      <c r="AK216" s="237"/>
      <c r="AL216" s="237"/>
      <c r="AM216" s="237"/>
      <c r="AN216" s="237"/>
      <c r="AO216" s="237"/>
      <c r="AP216" s="237"/>
      <c r="AQ216" s="237"/>
      <c r="AR216" s="237"/>
      <c r="AS216" s="237"/>
      <c r="AT216" s="237"/>
      <c r="AU216" s="237"/>
      <c r="AV216" s="237"/>
      <c r="AW216" s="237"/>
      <c r="AX216" s="238"/>
      <c r="AY216">
        <v>1</v>
      </c>
      <c r="BD216" s="67"/>
      <c r="BE216" s="70"/>
      <c r="BF216" s="70"/>
    </row>
    <row r="217" spans="1:58" ht="136.5" customHeight="1">
      <c r="A217" s="242"/>
      <c r="B217" s="243"/>
      <c r="C217" s="243"/>
      <c r="D217" s="243"/>
      <c r="E217" s="243"/>
      <c r="F217" s="244"/>
      <c r="G217" s="247"/>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39" t="s">
        <v>685</v>
      </c>
      <c r="AF217" s="240"/>
      <c r="AG217" s="240"/>
      <c r="AH217" s="240"/>
      <c r="AI217" s="240"/>
      <c r="AJ217" s="240"/>
      <c r="AK217" s="240"/>
      <c r="AL217" s="240"/>
      <c r="AM217" s="240"/>
      <c r="AN217" s="240"/>
      <c r="AO217" s="240"/>
      <c r="AP217" s="240"/>
      <c r="AQ217" s="240"/>
      <c r="AR217" s="240"/>
      <c r="AS217" s="240"/>
      <c r="AT217" s="240"/>
      <c r="AU217" s="240"/>
      <c r="AV217" s="240"/>
      <c r="AW217" s="240"/>
      <c r="AX217" s="241"/>
      <c r="AY217">
        <v>1</v>
      </c>
      <c r="BD217" s="66"/>
    </row>
    <row r="218" spans="1:58" ht="69" customHeight="1" thickBot="1">
      <c r="A218" s="674" t="s">
        <v>137</v>
      </c>
      <c r="B218" s="675"/>
      <c r="C218" s="675"/>
      <c r="D218" s="675"/>
      <c r="E218" s="675"/>
      <c r="F218" s="676"/>
      <c r="G218" s="436" t="s">
        <v>686</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c r="A219" s="260" t="s">
        <v>138</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v>1</v>
      </c>
    </row>
    <row r="220" spans="1:58" ht="27.75" customHeight="1" thickBot="1">
      <c r="A220" s="263" t="s">
        <v>692</v>
      </c>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6"/>
      <c r="AY220">
        <v>1</v>
      </c>
    </row>
    <row r="221" spans="1:58" ht="24.75" customHeight="1">
      <c r="A221" s="260" t="s">
        <v>139</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v>1</v>
      </c>
    </row>
    <row r="222" spans="1:58" ht="35.25" customHeight="1" thickBot="1">
      <c r="A222" s="450" t="s">
        <v>279</v>
      </c>
      <c r="B222" s="451"/>
      <c r="C222" s="451"/>
      <c r="D222" s="451"/>
      <c r="E222" s="451"/>
      <c r="F222" s="452"/>
      <c r="G222" s="255" t="s">
        <v>688</v>
      </c>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v>1</v>
      </c>
    </row>
    <row r="223" spans="1:58" ht="24.75" customHeight="1">
      <c r="A223" s="61"/>
      <c r="B223" s="62"/>
      <c r="C223" s="62"/>
      <c r="D223" s="62"/>
      <c r="E223" s="62"/>
      <c r="F223" s="62"/>
      <c r="G223" s="261" t="s">
        <v>140</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v>1</v>
      </c>
    </row>
    <row r="224" spans="1:58" ht="30" customHeight="1" thickBot="1">
      <c r="A224" s="450" t="s">
        <v>279</v>
      </c>
      <c r="B224" s="451"/>
      <c r="C224" s="451"/>
      <c r="D224" s="451"/>
      <c r="E224" s="451"/>
      <c r="F224" s="452"/>
      <c r="G224" s="449" t="s">
        <v>689</v>
      </c>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6"/>
      <c r="AY224">
        <v>1</v>
      </c>
    </row>
    <row r="225" spans="1:51" ht="30.75" customHeight="1">
      <c r="A225" s="283" t="s">
        <v>141</v>
      </c>
      <c r="B225" s="284"/>
      <c r="C225" s="284"/>
      <c r="D225" s="284"/>
      <c r="E225" s="284"/>
      <c r="F225" s="284"/>
      <c r="G225" s="260" t="s">
        <v>142</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62"/>
      <c r="AT225" s="62"/>
      <c r="AU225" s="62"/>
      <c r="AV225" s="62"/>
      <c r="AW225" s="62"/>
      <c r="AX225" s="73"/>
      <c r="AY225">
        <v>1</v>
      </c>
    </row>
    <row r="226" spans="1:51" ht="140.25" customHeight="1">
      <c r="A226" s="285"/>
      <c r="B226" s="286"/>
      <c r="C226" s="286"/>
      <c r="D226" s="286"/>
      <c r="E226" s="286"/>
      <c r="F226" s="286"/>
      <c r="G226" s="293"/>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5"/>
      <c r="AY226">
        <v>1</v>
      </c>
    </row>
    <row r="227" spans="1:51" ht="30.75" customHeight="1">
      <c r="A227" s="285"/>
      <c r="B227" s="286"/>
      <c r="C227" s="286"/>
      <c r="D227" s="286"/>
      <c r="E227" s="286"/>
      <c r="F227" s="286"/>
      <c r="G227" s="281" t="s">
        <v>143</v>
      </c>
      <c r="H227" s="282"/>
      <c r="I227" s="282"/>
      <c r="J227" s="282"/>
      <c r="K227" s="282"/>
      <c r="L227" s="282"/>
      <c r="M227" s="282"/>
      <c r="N227" s="282"/>
      <c r="O227" s="282"/>
      <c r="P227" s="282"/>
      <c r="Q227" s="282"/>
      <c r="R227" s="282"/>
      <c r="S227" s="282"/>
      <c r="T227" s="282"/>
      <c r="U227" s="282"/>
      <c r="V227" s="282"/>
      <c r="W227" s="282"/>
      <c r="X227" s="282"/>
      <c r="Y227" s="282"/>
      <c r="Z227" s="282"/>
      <c r="AA227" s="282"/>
      <c r="AB227" s="282"/>
      <c r="AC227" s="282"/>
      <c r="AD227" s="282"/>
      <c r="AE227" s="282"/>
      <c r="AF227" s="282"/>
      <c r="AG227" s="282"/>
      <c r="AH227" s="282"/>
      <c r="AI227" s="282"/>
      <c r="AJ227" s="282"/>
      <c r="AK227" s="282"/>
      <c r="AL227" s="282"/>
      <c r="AM227" s="282"/>
      <c r="AN227" s="282"/>
      <c r="AO227" s="282"/>
      <c r="AP227" s="282"/>
      <c r="AQ227" s="282"/>
      <c r="AR227" s="282"/>
      <c r="AS227" s="74"/>
      <c r="AT227" s="74"/>
      <c r="AU227" s="74"/>
      <c r="AV227" s="74"/>
      <c r="AW227" s="74"/>
      <c r="AX227" s="65"/>
      <c r="AY227">
        <v>1</v>
      </c>
    </row>
    <row r="228" spans="1:51" ht="77.25" customHeight="1" thickBot="1">
      <c r="A228" s="285"/>
      <c r="B228" s="286"/>
      <c r="C228" s="286"/>
      <c r="D228" s="286"/>
      <c r="E228" s="286"/>
      <c r="F228" s="286"/>
      <c r="G228" s="263"/>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v>1</v>
      </c>
    </row>
    <row r="229" spans="1:51" ht="24" customHeight="1">
      <c r="A229" s="285"/>
      <c r="B229" s="286"/>
      <c r="C229" s="286"/>
      <c r="D229" s="286"/>
      <c r="E229" s="286"/>
      <c r="F229" s="286"/>
      <c r="G229" s="260" t="s">
        <v>144</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62"/>
      <c r="AT229" s="62"/>
      <c r="AU229" s="62"/>
      <c r="AV229" s="62"/>
      <c r="AW229" s="62"/>
      <c r="AX229" s="73"/>
      <c r="AY229">
        <v>1</v>
      </c>
    </row>
    <row r="230" spans="1:51" ht="109.5" customHeight="1">
      <c r="A230" s="285"/>
      <c r="B230" s="286"/>
      <c r="C230" s="286"/>
      <c r="D230" s="286"/>
      <c r="E230" s="286"/>
      <c r="F230" s="286"/>
      <c r="G230" s="293"/>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5"/>
      <c r="AY230">
        <v>1</v>
      </c>
    </row>
    <row r="231" spans="1:51" ht="30.75" customHeight="1">
      <c r="A231" s="285"/>
      <c r="B231" s="286"/>
      <c r="C231" s="286"/>
      <c r="D231" s="286"/>
      <c r="E231" s="286"/>
      <c r="F231" s="286"/>
      <c r="G231" s="281" t="s">
        <v>143</v>
      </c>
      <c r="H231" s="282"/>
      <c r="I231" s="282"/>
      <c r="J231" s="282"/>
      <c r="K231" s="282"/>
      <c r="L231" s="282"/>
      <c r="M231" s="282"/>
      <c r="N231" s="282"/>
      <c r="O231" s="282"/>
      <c r="P231" s="282"/>
      <c r="Q231" s="282"/>
      <c r="R231" s="282"/>
      <c r="S231" s="282"/>
      <c r="T231" s="282"/>
      <c r="U231" s="282"/>
      <c r="V231" s="282"/>
      <c r="W231" s="282"/>
      <c r="X231" s="282"/>
      <c r="Y231" s="282"/>
      <c r="Z231" s="282"/>
      <c r="AA231" s="282"/>
      <c r="AB231" s="282"/>
      <c r="AC231" s="282"/>
      <c r="AD231" s="282"/>
      <c r="AE231" s="282"/>
      <c r="AF231" s="282"/>
      <c r="AG231" s="282"/>
      <c r="AH231" s="282"/>
      <c r="AI231" s="282"/>
      <c r="AJ231" s="282"/>
      <c r="AK231" s="282"/>
      <c r="AL231" s="282"/>
      <c r="AM231" s="282"/>
      <c r="AN231" s="282"/>
      <c r="AO231" s="282"/>
      <c r="AP231" s="282"/>
      <c r="AQ231" s="282"/>
      <c r="AR231" s="282"/>
      <c r="AS231" s="74"/>
      <c r="AT231" s="74"/>
      <c r="AU231" s="74"/>
      <c r="AV231" s="74"/>
      <c r="AW231" s="74"/>
      <c r="AX231" s="65"/>
      <c r="AY231">
        <v>1</v>
      </c>
    </row>
    <row r="232" spans="1:51" ht="92.25" customHeight="1" thickBot="1">
      <c r="A232" s="287"/>
      <c r="B232" s="288"/>
      <c r="C232" s="288"/>
      <c r="D232" s="288"/>
      <c r="E232" s="288"/>
      <c r="F232" s="288"/>
      <c r="G232" s="263"/>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c r="AY232">
        <v>1</v>
      </c>
    </row>
    <row r="233" spans="1:51" ht="24.75" customHeight="1">
      <c r="A233" s="468" t="s">
        <v>145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c r="A235" s="442" t="s">
        <v>146</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c r="A236" s="453" t="s">
        <v>147</v>
      </c>
      <c r="B236" s="454"/>
      <c r="C236" s="454"/>
      <c r="D236" s="455"/>
      <c r="E236" s="445" t="s">
        <v>662</v>
      </c>
      <c r="F236" s="446"/>
      <c r="G236" s="446"/>
      <c r="H236" s="446"/>
      <c r="I236" s="446"/>
      <c r="J236" s="446"/>
      <c r="K236" s="446"/>
      <c r="L236" s="446"/>
      <c r="M236" s="446"/>
      <c r="N236" s="446"/>
      <c r="O236" s="446"/>
      <c r="P236" s="447"/>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9"/>
      <c r="AY236">
        <v>1</v>
      </c>
    </row>
    <row r="237" spans="1:51" ht="24.75" customHeight="1">
      <c r="A237" s="368" t="s">
        <v>148</v>
      </c>
      <c r="B237" s="368"/>
      <c r="C237" s="368"/>
      <c r="D237" s="368"/>
      <c r="E237" s="445" t="s">
        <v>663</v>
      </c>
      <c r="F237" s="446"/>
      <c r="G237" s="446"/>
      <c r="H237" s="446"/>
      <c r="I237" s="446"/>
      <c r="J237" s="446"/>
      <c r="K237" s="446"/>
      <c r="L237" s="446"/>
      <c r="M237" s="446"/>
      <c r="N237" s="446"/>
      <c r="O237" s="446"/>
      <c r="P237" s="447"/>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9"/>
      <c r="AY237">
        <v>1</v>
      </c>
    </row>
    <row r="238" spans="1:51" ht="24.75" customHeight="1">
      <c r="A238" s="368" t="s">
        <v>149</v>
      </c>
      <c r="B238" s="368"/>
      <c r="C238" s="368"/>
      <c r="D238" s="368"/>
      <c r="E238" s="445" t="s">
        <v>664</v>
      </c>
      <c r="F238" s="446"/>
      <c r="G238" s="446"/>
      <c r="H238" s="446"/>
      <c r="I238" s="446"/>
      <c r="J238" s="446"/>
      <c r="K238" s="446"/>
      <c r="L238" s="446"/>
      <c r="M238" s="446"/>
      <c r="N238" s="446"/>
      <c r="O238" s="446"/>
      <c r="P238" s="447"/>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9"/>
      <c r="AY238">
        <v>1</v>
      </c>
    </row>
    <row r="239" spans="1:51" ht="24.75" customHeight="1">
      <c r="A239" s="368" t="s">
        <v>150</v>
      </c>
      <c r="B239" s="368"/>
      <c r="C239" s="368"/>
      <c r="D239" s="368"/>
      <c r="E239" s="445" t="s">
        <v>665</v>
      </c>
      <c r="F239" s="446"/>
      <c r="G239" s="446"/>
      <c r="H239" s="446"/>
      <c r="I239" s="446"/>
      <c r="J239" s="446"/>
      <c r="K239" s="446"/>
      <c r="L239" s="446"/>
      <c r="M239" s="446"/>
      <c r="N239" s="446"/>
      <c r="O239" s="446"/>
      <c r="P239" s="447"/>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9"/>
      <c r="AY239">
        <v>1</v>
      </c>
    </row>
    <row r="240" spans="1:51" ht="24.75" customHeight="1">
      <c r="A240" s="368" t="s">
        <v>151</v>
      </c>
      <c r="B240" s="368"/>
      <c r="C240" s="368"/>
      <c r="D240" s="368"/>
      <c r="E240" s="445" t="s">
        <v>666</v>
      </c>
      <c r="F240" s="446"/>
      <c r="G240" s="446"/>
      <c r="H240" s="446"/>
      <c r="I240" s="446"/>
      <c r="J240" s="446"/>
      <c r="K240" s="446"/>
      <c r="L240" s="446"/>
      <c r="M240" s="446"/>
      <c r="N240" s="446"/>
      <c r="O240" s="446"/>
      <c r="P240" s="447"/>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9"/>
      <c r="AY240">
        <v>1</v>
      </c>
    </row>
    <row r="241" spans="1:51" ht="24.75" customHeight="1">
      <c r="A241" s="368" t="s">
        <v>152</v>
      </c>
      <c r="B241" s="368"/>
      <c r="C241" s="368"/>
      <c r="D241" s="368"/>
      <c r="E241" s="445" t="s">
        <v>667</v>
      </c>
      <c r="F241" s="446"/>
      <c r="G241" s="446"/>
      <c r="H241" s="446"/>
      <c r="I241" s="446"/>
      <c r="J241" s="446"/>
      <c r="K241" s="446"/>
      <c r="L241" s="446"/>
      <c r="M241" s="446"/>
      <c r="N241" s="446"/>
      <c r="O241" s="446"/>
      <c r="P241" s="447"/>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9"/>
      <c r="AY241">
        <v>1</v>
      </c>
    </row>
    <row r="242" spans="1:51" ht="24.75" customHeight="1">
      <c r="A242" s="368" t="s">
        <v>153</v>
      </c>
      <c r="B242" s="368"/>
      <c r="C242" s="368"/>
      <c r="D242" s="368"/>
      <c r="E242" s="445" t="s">
        <v>668</v>
      </c>
      <c r="F242" s="446"/>
      <c r="G242" s="446"/>
      <c r="H242" s="446"/>
      <c r="I242" s="446"/>
      <c r="J242" s="446"/>
      <c r="K242" s="446"/>
      <c r="L242" s="446"/>
      <c r="M242" s="446"/>
      <c r="N242" s="446"/>
      <c r="O242" s="446"/>
      <c r="P242" s="447"/>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9"/>
      <c r="AY242">
        <v>1</v>
      </c>
    </row>
    <row r="243" spans="1:51" ht="24.75" customHeight="1">
      <c r="A243" s="368" t="s">
        <v>154</v>
      </c>
      <c r="B243" s="368"/>
      <c r="C243" s="368"/>
      <c r="D243" s="368"/>
      <c r="E243" s="445" t="s">
        <v>669</v>
      </c>
      <c r="F243" s="446"/>
      <c r="G243" s="446"/>
      <c r="H243" s="446"/>
      <c r="I243" s="446"/>
      <c r="J243" s="446"/>
      <c r="K243" s="446"/>
      <c r="L243" s="446"/>
      <c r="M243" s="446"/>
      <c r="N243" s="446"/>
      <c r="O243" s="446"/>
      <c r="P243" s="447"/>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9"/>
      <c r="AY243">
        <v>1</v>
      </c>
    </row>
    <row r="244" spans="1:51" ht="24.75" customHeight="1">
      <c r="A244" s="368" t="s">
        <v>155</v>
      </c>
      <c r="B244" s="368"/>
      <c r="C244" s="368"/>
      <c r="D244" s="368"/>
      <c r="E244" s="434" t="s">
        <v>647</v>
      </c>
      <c r="F244" s="435"/>
      <c r="G244" s="435"/>
      <c r="H244" s="94" t="str">
        <f>IF(E244="","","-")</f>
        <v>-</v>
      </c>
      <c r="I244" s="434"/>
      <c r="J244" s="448"/>
      <c r="K244" s="94" t="str">
        <f>IF(I244="","","-")</f>
        <v/>
      </c>
      <c r="L244" s="289">
        <v>279</v>
      </c>
      <c r="M244" s="289"/>
      <c r="N244" s="94" t="str">
        <f>IF(O244="","","-")</f>
        <v/>
      </c>
      <c r="O244" s="290"/>
      <c r="P244" s="291"/>
      <c r="Q244" s="280"/>
      <c r="R244" s="280"/>
      <c r="S244" s="280"/>
      <c r="T244" s="88" t="str">
        <f>IF(Q244="","","-")</f>
        <v/>
      </c>
      <c r="U244" s="280"/>
      <c r="V244" s="280"/>
      <c r="W244" s="88" t="str">
        <f>IF(U244="","","-")</f>
        <v/>
      </c>
      <c r="X244" s="292"/>
      <c r="Y244" s="292"/>
      <c r="Z244" s="88" t="str">
        <f>IF(AA244="","","-")</f>
        <v/>
      </c>
      <c r="AA244" s="433"/>
      <c r="AB244" s="433"/>
      <c r="AC244" s="280"/>
      <c r="AD244" s="280"/>
      <c r="AE244" s="280"/>
      <c r="AF244" s="88" t="str">
        <f>IF(AC244="","","-")</f>
        <v/>
      </c>
      <c r="AG244" s="280"/>
      <c r="AH244" s="280"/>
      <c r="AI244" s="88" t="str">
        <f>IF(AG244="","","-")</f>
        <v/>
      </c>
      <c r="AJ244" s="292"/>
      <c r="AK244" s="292"/>
      <c r="AL244" s="88" t="str">
        <f>IF(AM244="","","-")</f>
        <v/>
      </c>
      <c r="AM244" s="433"/>
      <c r="AN244" s="433"/>
      <c r="AO244" s="280"/>
      <c r="AP244" s="280"/>
      <c r="AQ244" s="88" t="str">
        <f>IF(AO244="","","-")</f>
        <v/>
      </c>
      <c r="AR244" s="280"/>
      <c r="AS244" s="280"/>
      <c r="AT244" s="88" t="str">
        <f>IF(AR244="","","-")</f>
        <v/>
      </c>
      <c r="AU244" s="292"/>
      <c r="AV244" s="292"/>
      <c r="AW244" s="88" t="str">
        <f>IF(AX244="","","-")</f>
        <v/>
      </c>
      <c r="AX244" s="89"/>
      <c r="AY244">
        <v>1</v>
      </c>
    </row>
    <row r="245" spans="1:51" ht="24.75" customHeight="1">
      <c r="A245" s="368" t="s">
        <v>27</v>
      </c>
      <c r="B245" s="368"/>
      <c r="C245" s="368"/>
      <c r="D245" s="368"/>
      <c r="E245" s="434" t="s">
        <v>647</v>
      </c>
      <c r="F245" s="435"/>
      <c r="G245" s="435"/>
      <c r="H245" s="88"/>
      <c r="I245" s="280"/>
      <c r="J245" s="280"/>
      <c r="K245" s="88"/>
      <c r="L245" s="289">
        <v>2086</v>
      </c>
      <c r="M245" s="289"/>
      <c r="N245" s="88" t="str">
        <f>IF(O245="","","-")</f>
        <v/>
      </c>
      <c r="O245" s="433"/>
      <c r="P245" s="433"/>
      <c r="Q245" s="280"/>
      <c r="R245" s="280"/>
      <c r="S245" s="280"/>
      <c r="T245" s="88" t="str">
        <f>IF(Q245="","","-")</f>
        <v/>
      </c>
      <c r="U245" s="280"/>
      <c r="V245" s="280"/>
      <c r="W245" s="88" t="str">
        <f>IF(U245="","","-")</f>
        <v/>
      </c>
      <c r="X245" s="292"/>
      <c r="Y245" s="292"/>
      <c r="Z245" s="88" t="str">
        <f>IF(AA245="","","-")</f>
        <v/>
      </c>
      <c r="AA245" s="433"/>
      <c r="AB245" s="433"/>
      <c r="AC245" s="280"/>
      <c r="AD245" s="280"/>
      <c r="AE245" s="280"/>
      <c r="AF245" s="88" t="str">
        <f>IF(AC245="","","-")</f>
        <v/>
      </c>
      <c r="AG245" s="280"/>
      <c r="AH245" s="280"/>
      <c r="AI245" s="88" t="str">
        <f>IF(AG245="","","-")</f>
        <v/>
      </c>
      <c r="AJ245" s="292"/>
      <c r="AK245" s="292"/>
      <c r="AL245" s="88" t="str">
        <f>IF(AM245="","","-")</f>
        <v/>
      </c>
      <c r="AM245" s="433"/>
      <c r="AN245" s="433"/>
      <c r="AO245" s="280"/>
      <c r="AP245" s="280"/>
      <c r="AQ245" s="88" t="str">
        <f>IF(AO245="","","-")</f>
        <v/>
      </c>
      <c r="AR245" s="280"/>
      <c r="AS245" s="280"/>
      <c r="AT245" s="88" t="str">
        <f>IF(AR245="","","-")</f>
        <v/>
      </c>
      <c r="AU245" s="292"/>
      <c r="AV245" s="292"/>
      <c r="AW245" s="88" t="str">
        <f>IF(AX245="","","-")</f>
        <v/>
      </c>
      <c r="AX245" s="89"/>
      <c r="AY245">
        <v>1</v>
      </c>
    </row>
    <row r="246" spans="1:51" ht="24.75" customHeight="1">
      <c r="A246" s="368" t="s">
        <v>156</v>
      </c>
      <c r="B246" s="368"/>
      <c r="C246" s="368"/>
      <c r="D246" s="368"/>
      <c r="E246" s="279" t="s">
        <v>670</v>
      </c>
      <c r="F246" s="279"/>
      <c r="G246" s="280" t="s">
        <v>641</v>
      </c>
      <c r="H246" s="280"/>
      <c r="I246" s="280"/>
      <c r="J246" s="279">
        <v>20</v>
      </c>
      <c r="K246" s="279"/>
      <c r="L246" s="292">
        <v>280</v>
      </c>
      <c r="M246" s="292"/>
      <c r="N246" s="292"/>
      <c r="O246" s="279" t="s">
        <v>672</v>
      </c>
      <c r="P246" s="279"/>
      <c r="Q246" s="279"/>
      <c r="R246" s="279"/>
      <c r="S246" s="280"/>
      <c r="T246" s="280"/>
      <c r="U246" s="280"/>
      <c r="V246" s="279"/>
      <c r="W246" s="279"/>
      <c r="X246" s="292"/>
      <c r="Y246" s="292"/>
      <c r="Z246" s="292"/>
      <c r="AA246" s="279"/>
      <c r="AB246" s="279"/>
      <c r="AC246" s="279"/>
      <c r="AD246" s="279"/>
      <c r="AE246" s="280"/>
      <c r="AF246" s="280"/>
      <c r="AG246" s="280"/>
      <c r="AH246" s="279"/>
      <c r="AI246" s="279"/>
      <c r="AJ246" s="292"/>
      <c r="AK246" s="292"/>
      <c r="AL246" s="292"/>
      <c r="AM246" s="279"/>
      <c r="AN246" s="279"/>
      <c r="AO246" s="279"/>
      <c r="AP246" s="279"/>
      <c r="AQ246" s="280"/>
      <c r="AR246" s="280"/>
      <c r="AS246" s="280"/>
      <c r="AT246" s="279"/>
      <c r="AU246" s="279"/>
      <c r="AV246" s="292"/>
      <c r="AW246" s="292"/>
      <c r="AX246" s="89"/>
      <c r="AY246">
        <v>1</v>
      </c>
    </row>
    <row r="247" spans="1:51" ht="24.75" customHeight="1" thickBot="1">
      <c r="A247" s="368" t="s">
        <v>62</v>
      </c>
      <c r="B247" s="368"/>
      <c r="C247" s="368"/>
      <c r="D247" s="368"/>
      <c r="E247" s="279" t="s">
        <v>671</v>
      </c>
      <c r="F247" s="279"/>
      <c r="G247" s="278" t="s">
        <v>641</v>
      </c>
      <c r="H247" s="278"/>
      <c r="I247" s="278"/>
      <c r="J247" s="277">
        <v>21</v>
      </c>
      <c r="K247" s="277"/>
      <c r="L247" s="276">
        <v>215</v>
      </c>
      <c r="M247" s="276"/>
      <c r="N247" s="276"/>
      <c r="O247" s="277"/>
      <c r="P247" s="277"/>
      <c r="Q247" s="277"/>
      <c r="R247" s="277"/>
      <c r="S247" s="278"/>
      <c r="T247" s="278"/>
      <c r="U247" s="278"/>
      <c r="V247" s="277"/>
      <c r="W247" s="277"/>
      <c r="X247" s="276"/>
      <c r="Y247" s="276"/>
      <c r="Z247" s="276"/>
      <c r="AA247" s="277"/>
      <c r="AB247" s="277"/>
      <c r="AC247" s="277"/>
      <c r="AD247" s="277"/>
      <c r="AE247" s="278"/>
      <c r="AF247" s="278"/>
      <c r="AG247" s="278"/>
      <c r="AH247" s="277"/>
      <c r="AI247" s="277"/>
      <c r="AJ247" s="276"/>
      <c r="AK247" s="276"/>
      <c r="AL247" s="276"/>
      <c r="AM247" s="277"/>
      <c r="AN247" s="277"/>
      <c r="AO247" s="277"/>
      <c r="AP247" s="277"/>
      <c r="AQ247" s="278"/>
      <c r="AR247" s="278"/>
      <c r="AS247" s="278"/>
      <c r="AT247" s="277"/>
      <c r="AU247" s="277"/>
      <c r="AV247" s="276"/>
      <c r="AW247" s="276"/>
      <c r="AX247" s="90"/>
      <c r="AY247">
        <v>1</v>
      </c>
    </row>
    <row r="248" spans="1:51" ht="28.35" customHeight="1">
      <c r="A248" s="421" t="s">
        <v>157</v>
      </c>
      <c r="B248" s="422"/>
      <c r="C248" s="422"/>
      <c r="D248" s="422"/>
      <c r="E248" s="422"/>
      <c r="F248" s="423"/>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21"/>
      <c r="B249" s="422"/>
      <c r="C249" s="422"/>
      <c r="D249" s="422"/>
      <c r="E249" s="422"/>
      <c r="F249" s="423"/>
      <c r="G249" s="28"/>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6"/>
      <c r="AY249">
        <v>1</v>
      </c>
    </row>
    <row r="250" spans="1:51" ht="35.25" customHeight="1">
      <c r="A250" s="421"/>
      <c r="B250" s="422"/>
      <c r="C250" s="422"/>
      <c r="D250" s="422"/>
      <c r="E250" s="422"/>
      <c r="F250" s="423"/>
      <c r="G250" s="28"/>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6"/>
      <c r="AY250">
        <v>1</v>
      </c>
    </row>
    <row r="251" spans="1:51" ht="35.25" customHeight="1">
      <c r="A251" s="421"/>
      <c r="B251" s="422"/>
      <c r="C251" s="422"/>
      <c r="D251" s="422"/>
      <c r="E251" s="422"/>
      <c r="F251" s="423"/>
      <c r="G251" s="28"/>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6"/>
      <c r="AY251">
        <v>1</v>
      </c>
    </row>
    <row r="252" spans="1:51" ht="35.25" customHeight="1">
      <c r="A252" s="421"/>
      <c r="B252" s="422"/>
      <c r="C252" s="422"/>
      <c r="D252" s="422"/>
      <c r="E252" s="422"/>
      <c r="F252" s="423"/>
      <c r="G252" s="28"/>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6"/>
      <c r="AY252">
        <v>1</v>
      </c>
    </row>
    <row r="253" spans="1:51" ht="35.25" customHeight="1">
      <c r="A253" s="421"/>
      <c r="B253" s="422"/>
      <c r="C253" s="422"/>
      <c r="D253" s="422"/>
      <c r="E253" s="422"/>
      <c r="F253" s="423"/>
      <c r="G253" s="28"/>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6"/>
      <c r="AY253">
        <v>1</v>
      </c>
    </row>
    <row r="254" spans="1:51" ht="35.25" customHeight="1">
      <c r="A254" s="421"/>
      <c r="B254" s="422"/>
      <c r="C254" s="422"/>
      <c r="D254" s="422"/>
      <c r="E254" s="422"/>
      <c r="F254" s="423"/>
      <c r="G254" s="28"/>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6"/>
      <c r="AY254">
        <v>1</v>
      </c>
    </row>
    <row r="255" spans="1:51" ht="35.25" customHeight="1">
      <c r="A255" s="421"/>
      <c r="B255" s="422"/>
      <c r="C255" s="422"/>
      <c r="D255" s="422"/>
      <c r="E255" s="422"/>
      <c r="F255" s="423"/>
      <c r="G255" s="28"/>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6"/>
      <c r="AY255">
        <v>1</v>
      </c>
    </row>
    <row r="256" spans="1:51" ht="35.25" customHeight="1">
      <c r="A256" s="421"/>
      <c r="B256" s="422"/>
      <c r="C256" s="422"/>
      <c r="D256" s="422"/>
      <c r="E256" s="422"/>
      <c r="F256" s="423"/>
      <c r="G256" s="28"/>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6"/>
      <c r="AY256">
        <v>1</v>
      </c>
    </row>
    <row r="257" spans="1:51" ht="35.25" customHeight="1">
      <c r="A257" s="421"/>
      <c r="B257" s="422"/>
      <c r="C257" s="422"/>
      <c r="D257" s="422"/>
      <c r="E257" s="422"/>
      <c r="F257" s="423"/>
      <c r="G257" s="28"/>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6"/>
      <c r="AY257">
        <v>1</v>
      </c>
    </row>
    <row r="258" spans="1:51" ht="35.25" customHeight="1">
      <c r="A258" s="421"/>
      <c r="B258" s="422"/>
      <c r="C258" s="422"/>
      <c r="D258" s="422"/>
      <c r="E258" s="422"/>
      <c r="F258" s="423"/>
      <c r="G258" s="28"/>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95"/>
      <c r="AX258" s="96"/>
      <c r="AY258">
        <v>1</v>
      </c>
    </row>
    <row r="259" spans="1:51" ht="35.25" customHeight="1">
      <c r="A259" s="421"/>
      <c r="B259" s="422"/>
      <c r="C259" s="422"/>
      <c r="D259" s="422"/>
      <c r="E259" s="422"/>
      <c r="F259" s="423"/>
      <c r="G259" s="28"/>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95"/>
      <c r="AX259" s="96"/>
      <c r="AY259">
        <v>1</v>
      </c>
    </row>
    <row r="260" spans="1:51" ht="35.25" customHeight="1">
      <c r="A260" s="421"/>
      <c r="B260" s="422"/>
      <c r="C260" s="422"/>
      <c r="D260" s="422"/>
      <c r="E260" s="422"/>
      <c r="F260" s="423"/>
      <c r="G260" s="28"/>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95"/>
      <c r="AX260" s="96"/>
      <c r="AY260">
        <v>1</v>
      </c>
    </row>
    <row r="261" spans="1:51" ht="13.5" customHeight="1">
      <c r="A261" s="421"/>
      <c r="B261" s="422"/>
      <c r="C261" s="422"/>
      <c r="D261" s="422"/>
      <c r="E261" s="422"/>
      <c r="F261" s="423"/>
      <c r="G261" s="28"/>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95"/>
      <c r="AX261" s="96"/>
      <c r="AY261">
        <v>1</v>
      </c>
    </row>
    <row r="262" spans="1:51" ht="35.25" customHeight="1">
      <c r="A262" s="421"/>
      <c r="B262" s="422"/>
      <c r="C262" s="422"/>
      <c r="D262" s="422"/>
      <c r="E262" s="422"/>
      <c r="F262" s="423"/>
      <c r="G262" s="28"/>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95"/>
      <c r="AX262" s="96"/>
      <c r="AY262">
        <v>1</v>
      </c>
    </row>
    <row r="263" spans="1:51" ht="35.25" customHeight="1">
      <c r="A263" s="421"/>
      <c r="B263" s="422"/>
      <c r="C263" s="422"/>
      <c r="D263" s="422"/>
      <c r="E263" s="422"/>
      <c r="F263" s="423"/>
      <c r="G263" s="28"/>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95"/>
      <c r="AX263" s="96"/>
      <c r="AY263">
        <v>1</v>
      </c>
    </row>
    <row r="264" spans="1:51" ht="35.25" customHeight="1">
      <c r="A264" s="421"/>
      <c r="B264" s="422"/>
      <c r="C264" s="422"/>
      <c r="D264" s="422"/>
      <c r="E264" s="422"/>
      <c r="F264" s="423"/>
      <c r="G264" s="28"/>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95"/>
      <c r="AX264" s="96"/>
      <c r="AY264">
        <v>1</v>
      </c>
    </row>
    <row r="265" spans="1:51" ht="35.25" customHeight="1">
      <c r="A265" s="421"/>
      <c r="B265" s="422"/>
      <c r="C265" s="422"/>
      <c r="D265" s="422"/>
      <c r="E265" s="422"/>
      <c r="F265" s="423"/>
      <c r="G265" s="28"/>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95"/>
      <c r="AX265" s="96"/>
      <c r="AY265">
        <v>1</v>
      </c>
    </row>
    <row r="266" spans="1:51" ht="35.25" customHeight="1">
      <c r="A266" s="421"/>
      <c r="B266" s="422"/>
      <c r="C266" s="422"/>
      <c r="D266" s="422"/>
      <c r="E266" s="422"/>
      <c r="F266" s="423"/>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21"/>
      <c r="B267" s="422"/>
      <c r="C267" s="422"/>
      <c r="D267" s="422"/>
      <c r="E267" s="422"/>
      <c r="F267" s="423"/>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21"/>
      <c r="B268" s="422"/>
      <c r="C268" s="422"/>
      <c r="D268" s="422"/>
      <c r="E268" s="422"/>
      <c r="F268" s="423"/>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21"/>
      <c r="B269" s="422"/>
      <c r="C269" s="422"/>
      <c r="D269" s="422"/>
      <c r="E269" s="422"/>
      <c r="F269" s="423"/>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421"/>
      <c r="B270" s="422"/>
      <c r="C270" s="422"/>
      <c r="D270" s="422"/>
      <c r="E270" s="422"/>
      <c r="F270" s="423"/>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421"/>
      <c r="B271" s="422"/>
      <c r="C271" s="422"/>
      <c r="D271" s="422"/>
      <c r="E271" s="422"/>
      <c r="F271" s="423"/>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421"/>
      <c r="B272" s="422"/>
      <c r="C272" s="422"/>
      <c r="D272" s="422"/>
      <c r="E272" s="422"/>
      <c r="F272" s="423"/>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421"/>
      <c r="B273" s="422"/>
      <c r="C273" s="422"/>
      <c r="D273" s="422"/>
      <c r="E273" s="422"/>
      <c r="F273" s="423"/>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21"/>
      <c r="B274" s="422"/>
      <c r="C274" s="422"/>
      <c r="D274" s="422"/>
      <c r="E274" s="422"/>
      <c r="F274" s="423"/>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21"/>
      <c r="B275" s="422"/>
      <c r="C275" s="422"/>
      <c r="D275" s="422"/>
      <c r="E275" s="422"/>
      <c r="F275" s="423"/>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21"/>
      <c r="B276" s="422"/>
      <c r="C276" s="422"/>
      <c r="D276" s="422"/>
      <c r="E276" s="422"/>
      <c r="F276" s="423"/>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21"/>
      <c r="B277" s="422"/>
      <c r="C277" s="422"/>
      <c r="D277" s="422"/>
      <c r="E277" s="422"/>
      <c r="F277" s="423"/>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21"/>
      <c r="B278" s="422"/>
      <c r="C278" s="422"/>
      <c r="D278" s="422"/>
      <c r="E278" s="422"/>
      <c r="F278" s="423"/>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24"/>
      <c r="B279" s="425"/>
      <c r="C279" s="425"/>
      <c r="D279" s="425"/>
      <c r="E279" s="425"/>
      <c r="F279" s="426"/>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27" t="s">
        <v>158</v>
      </c>
      <c r="B280" s="428"/>
      <c r="C280" s="428"/>
      <c r="D280" s="428"/>
      <c r="E280" s="428"/>
      <c r="F280" s="429"/>
      <c r="G280" s="409" t="s">
        <v>159</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160</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2"/>
      <c r="AY280">
        <f>COUNTA(G282:AX291)</f>
        <v>3</v>
      </c>
    </row>
    <row r="281" spans="1:51" ht="24.75" customHeight="1">
      <c r="A281" s="430"/>
      <c r="B281" s="431"/>
      <c r="C281" s="431"/>
      <c r="D281" s="431"/>
      <c r="E281" s="431"/>
      <c r="F281" s="432"/>
      <c r="G281" s="413" t="s">
        <v>161</v>
      </c>
      <c r="H281" s="414"/>
      <c r="I281" s="414"/>
      <c r="J281" s="414"/>
      <c r="K281" s="414"/>
      <c r="L281" s="415" t="s">
        <v>162</v>
      </c>
      <c r="M281" s="414"/>
      <c r="N281" s="414"/>
      <c r="O281" s="414"/>
      <c r="P281" s="414"/>
      <c r="Q281" s="414"/>
      <c r="R281" s="414"/>
      <c r="S281" s="414"/>
      <c r="T281" s="414"/>
      <c r="U281" s="414"/>
      <c r="V281" s="414"/>
      <c r="W281" s="414"/>
      <c r="X281" s="416"/>
      <c r="Y281" s="417" t="s">
        <v>163</v>
      </c>
      <c r="Z281" s="418"/>
      <c r="AA281" s="418"/>
      <c r="AB281" s="419"/>
      <c r="AC281" s="413" t="s">
        <v>161</v>
      </c>
      <c r="AD281" s="414"/>
      <c r="AE281" s="414"/>
      <c r="AF281" s="414"/>
      <c r="AG281" s="414"/>
      <c r="AH281" s="415" t="s">
        <v>162</v>
      </c>
      <c r="AI281" s="414"/>
      <c r="AJ281" s="414"/>
      <c r="AK281" s="414"/>
      <c r="AL281" s="414"/>
      <c r="AM281" s="414"/>
      <c r="AN281" s="414"/>
      <c r="AO281" s="414"/>
      <c r="AP281" s="414"/>
      <c r="AQ281" s="414"/>
      <c r="AR281" s="414"/>
      <c r="AS281" s="414"/>
      <c r="AT281" s="416"/>
      <c r="AU281" s="417" t="s">
        <v>163</v>
      </c>
      <c r="AV281" s="418"/>
      <c r="AW281" s="418"/>
      <c r="AX281" s="420"/>
      <c r="AY281">
        <f>IF(AY280=0,0,1)</f>
        <v>1</v>
      </c>
    </row>
    <row r="282" spans="1:51" ht="21.75" customHeight="1">
      <c r="A282" s="430"/>
      <c r="B282" s="431"/>
      <c r="C282" s="431"/>
      <c r="D282" s="431"/>
      <c r="E282" s="431"/>
      <c r="F282" s="432"/>
      <c r="G282" s="399" t="s">
        <v>673</v>
      </c>
      <c r="H282" s="400"/>
      <c r="I282" s="400"/>
      <c r="J282" s="400"/>
      <c r="K282" s="401"/>
      <c r="L282" s="402" t="s">
        <v>674</v>
      </c>
      <c r="M282" s="403"/>
      <c r="N282" s="403"/>
      <c r="O282" s="403"/>
      <c r="P282" s="403"/>
      <c r="Q282" s="403"/>
      <c r="R282" s="403"/>
      <c r="S282" s="403"/>
      <c r="T282" s="403"/>
      <c r="U282" s="403"/>
      <c r="V282" s="403"/>
      <c r="W282" s="403"/>
      <c r="X282" s="404"/>
      <c r="Y282" s="405">
        <v>5</v>
      </c>
      <c r="Z282" s="406"/>
      <c r="AA282" s="406"/>
      <c r="AB282" s="407"/>
      <c r="AC282" s="399"/>
      <c r="AD282" s="400"/>
      <c r="AE282" s="400"/>
      <c r="AF282" s="400"/>
      <c r="AG282" s="401"/>
      <c r="AH282" s="402"/>
      <c r="AI282" s="403"/>
      <c r="AJ282" s="403"/>
      <c r="AK282" s="403"/>
      <c r="AL282" s="403"/>
      <c r="AM282" s="403"/>
      <c r="AN282" s="403"/>
      <c r="AO282" s="403"/>
      <c r="AP282" s="403"/>
      <c r="AQ282" s="403"/>
      <c r="AR282" s="403"/>
      <c r="AS282" s="403"/>
      <c r="AT282" s="404"/>
      <c r="AU282" s="405"/>
      <c r="AV282" s="406"/>
      <c r="AW282" s="406"/>
      <c r="AX282" s="408"/>
      <c r="AY282">
        <f>COUNTA(G282:AX282)</f>
        <v>3</v>
      </c>
    </row>
    <row r="283" spans="1:51" ht="21.75" hidden="1" customHeight="1">
      <c r="A283" s="430"/>
      <c r="B283" s="431"/>
      <c r="C283" s="431"/>
      <c r="D283" s="431"/>
      <c r="E283" s="431"/>
      <c r="F283" s="432"/>
      <c r="G283" s="389"/>
      <c r="H283" s="390"/>
      <c r="I283" s="390"/>
      <c r="J283" s="390"/>
      <c r="K283" s="391"/>
      <c r="L283" s="392"/>
      <c r="M283" s="393"/>
      <c r="N283" s="393"/>
      <c r="O283" s="393"/>
      <c r="P283" s="393"/>
      <c r="Q283" s="393"/>
      <c r="R283" s="393"/>
      <c r="S283" s="393"/>
      <c r="T283" s="393"/>
      <c r="U283" s="393"/>
      <c r="V283" s="393"/>
      <c r="W283" s="393"/>
      <c r="X283" s="394"/>
      <c r="Y283" s="395"/>
      <c r="Z283" s="396"/>
      <c r="AA283" s="396"/>
      <c r="AB283" s="397"/>
      <c r="AC283" s="389"/>
      <c r="AD283" s="390"/>
      <c r="AE283" s="390"/>
      <c r="AF283" s="390"/>
      <c r="AG283" s="391"/>
      <c r="AH283" s="392"/>
      <c r="AI283" s="393"/>
      <c r="AJ283" s="393"/>
      <c r="AK283" s="393"/>
      <c r="AL283" s="393"/>
      <c r="AM283" s="393"/>
      <c r="AN283" s="393"/>
      <c r="AO283" s="393"/>
      <c r="AP283" s="393"/>
      <c r="AQ283" s="393"/>
      <c r="AR283" s="393"/>
      <c r="AS283" s="393"/>
      <c r="AT283" s="394"/>
      <c r="AU283" s="395"/>
      <c r="AV283" s="396"/>
      <c r="AW283" s="396"/>
      <c r="AX283" s="398"/>
      <c r="AY283">
        <f t="shared" ref="AY283:AY330" si="61">COUNTA(G283:AX283)</f>
        <v>0</v>
      </c>
    </row>
    <row r="284" spans="1:51" ht="21.75" hidden="1" customHeight="1">
      <c r="A284" s="430"/>
      <c r="B284" s="431"/>
      <c r="C284" s="431"/>
      <c r="D284" s="431"/>
      <c r="E284" s="431"/>
      <c r="F284" s="432"/>
      <c r="G284" s="389"/>
      <c r="H284" s="390"/>
      <c r="I284" s="390"/>
      <c r="J284" s="390"/>
      <c r="K284" s="391"/>
      <c r="L284" s="392"/>
      <c r="M284" s="393"/>
      <c r="N284" s="393"/>
      <c r="O284" s="393"/>
      <c r="P284" s="393"/>
      <c r="Q284" s="393"/>
      <c r="R284" s="393"/>
      <c r="S284" s="393"/>
      <c r="T284" s="393"/>
      <c r="U284" s="393"/>
      <c r="V284" s="393"/>
      <c r="W284" s="393"/>
      <c r="X284" s="394"/>
      <c r="Y284" s="395"/>
      <c r="Z284" s="396"/>
      <c r="AA284" s="396"/>
      <c r="AB284" s="397"/>
      <c r="AC284" s="389"/>
      <c r="AD284" s="390"/>
      <c r="AE284" s="390"/>
      <c r="AF284" s="390"/>
      <c r="AG284" s="391"/>
      <c r="AH284" s="392"/>
      <c r="AI284" s="393"/>
      <c r="AJ284" s="393"/>
      <c r="AK284" s="393"/>
      <c r="AL284" s="393"/>
      <c r="AM284" s="393"/>
      <c r="AN284" s="393"/>
      <c r="AO284" s="393"/>
      <c r="AP284" s="393"/>
      <c r="AQ284" s="393"/>
      <c r="AR284" s="393"/>
      <c r="AS284" s="393"/>
      <c r="AT284" s="394"/>
      <c r="AU284" s="395"/>
      <c r="AV284" s="396"/>
      <c r="AW284" s="396"/>
      <c r="AX284" s="398"/>
      <c r="AY284">
        <f t="shared" si="61"/>
        <v>0</v>
      </c>
    </row>
    <row r="285" spans="1:51" ht="21.75" hidden="1" customHeight="1">
      <c r="A285" s="430"/>
      <c r="B285" s="431"/>
      <c r="C285" s="431"/>
      <c r="D285" s="431"/>
      <c r="E285" s="431"/>
      <c r="F285" s="432"/>
      <c r="G285" s="389"/>
      <c r="H285" s="390"/>
      <c r="I285" s="390"/>
      <c r="J285" s="390"/>
      <c r="K285" s="391"/>
      <c r="L285" s="392"/>
      <c r="M285" s="393"/>
      <c r="N285" s="393"/>
      <c r="O285" s="393"/>
      <c r="P285" s="393"/>
      <c r="Q285" s="393"/>
      <c r="R285" s="393"/>
      <c r="S285" s="393"/>
      <c r="T285" s="393"/>
      <c r="U285" s="393"/>
      <c r="V285" s="393"/>
      <c r="W285" s="393"/>
      <c r="X285" s="394"/>
      <c r="Y285" s="395"/>
      <c r="Z285" s="396"/>
      <c r="AA285" s="396"/>
      <c r="AB285" s="397"/>
      <c r="AC285" s="389"/>
      <c r="AD285" s="390"/>
      <c r="AE285" s="390"/>
      <c r="AF285" s="390"/>
      <c r="AG285" s="391"/>
      <c r="AH285" s="392"/>
      <c r="AI285" s="393"/>
      <c r="AJ285" s="393"/>
      <c r="AK285" s="393"/>
      <c r="AL285" s="393"/>
      <c r="AM285" s="393"/>
      <c r="AN285" s="393"/>
      <c r="AO285" s="393"/>
      <c r="AP285" s="393"/>
      <c r="AQ285" s="393"/>
      <c r="AR285" s="393"/>
      <c r="AS285" s="393"/>
      <c r="AT285" s="394"/>
      <c r="AU285" s="395"/>
      <c r="AV285" s="396"/>
      <c r="AW285" s="396"/>
      <c r="AX285" s="398"/>
      <c r="AY285">
        <f t="shared" si="61"/>
        <v>0</v>
      </c>
    </row>
    <row r="286" spans="1:51" ht="21.75" hidden="1" customHeight="1">
      <c r="A286" s="430"/>
      <c r="B286" s="431"/>
      <c r="C286" s="431"/>
      <c r="D286" s="431"/>
      <c r="E286" s="431"/>
      <c r="F286" s="432"/>
      <c r="G286" s="389"/>
      <c r="H286" s="390"/>
      <c r="I286" s="390"/>
      <c r="J286" s="390"/>
      <c r="K286" s="391"/>
      <c r="L286" s="392"/>
      <c r="M286" s="393"/>
      <c r="N286" s="393"/>
      <c r="O286" s="393"/>
      <c r="P286" s="393"/>
      <c r="Q286" s="393"/>
      <c r="R286" s="393"/>
      <c r="S286" s="393"/>
      <c r="T286" s="393"/>
      <c r="U286" s="393"/>
      <c r="V286" s="393"/>
      <c r="W286" s="393"/>
      <c r="X286" s="394"/>
      <c r="Y286" s="395"/>
      <c r="Z286" s="396"/>
      <c r="AA286" s="396"/>
      <c r="AB286" s="397"/>
      <c r="AC286" s="389"/>
      <c r="AD286" s="390"/>
      <c r="AE286" s="390"/>
      <c r="AF286" s="390"/>
      <c r="AG286" s="391"/>
      <c r="AH286" s="392"/>
      <c r="AI286" s="393"/>
      <c r="AJ286" s="393"/>
      <c r="AK286" s="393"/>
      <c r="AL286" s="393"/>
      <c r="AM286" s="393"/>
      <c r="AN286" s="393"/>
      <c r="AO286" s="393"/>
      <c r="AP286" s="393"/>
      <c r="AQ286" s="393"/>
      <c r="AR286" s="393"/>
      <c r="AS286" s="393"/>
      <c r="AT286" s="394"/>
      <c r="AU286" s="395"/>
      <c r="AV286" s="396"/>
      <c r="AW286" s="396"/>
      <c r="AX286" s="398"/>
      <c r="AY286">
        <f t="shared" si="61"/>
        <v>0</v>
      </c>
    </row>
    <row r="287" spans="1:51" ht="21.75" hidden="1" customHeight="1">
      <c r="A287" s="430"/>
      <c r="B287" s="431"/>
      <c r="C287" s="431"/>
      <c r="D287" s="431"/>
      <c r="E287" s="431"/>
      <c r="F287" s="432"/>
      <c r="G287" s="389"/>
      <c r="H287" s="390"/>
      <c r="I287" s="390"/>
      <c r="J287" s="390"/>
      <c r="K287" s="391"/>
      <c r="L287" s="392"/>
      <c r="M287" s="393"/>
      <c r="N287" s="393"/>
      <c r="O287" s="393"/>
      <c r="P287" s="393"/>
      <c r="Q287" s="393"/>
      <c r="R287" s="393"/>
      <c r="S287" s="393"/>
      <c r="T287" s="393"/>
      <c r="U287" s="393"/>
      <c r="V287" s="393"/>
      <c r="W287" s="393"/>
      <c r="X287" s="394"/>
      <c r="Y287" s="395"/>
      <c r="Z287" s="396"/>
      <c r="AA287" s="396"/>
      <c r="AB287" s="397"/>
      <c r="AC287" s="389"/>
      <c r="AD287" s="390"/>
      <c r="AE287" s="390"/>
      <c r="AF287" s="390"/>
      <c r="AG287" s="391"/>
      <c r="AH287" s="392"/>
      <c r="AI287" s="393"/>
      <c r="AJ287" s="393"/>
      <c r="AK287" s="393"/>
      <c r="AL287" s="393"/>
      <c r="AM287" s="393"/>
      <c r="AN287" s="393"/>
      <c r="AO287" s="393"/>
      <c r="AP287" s="393"/>
      <c r="AQ287" s="393"/>
      <c r="AR287" s="393"/>
      <c r="AS287" s="393"/>
      <c r="AT287" s="394"/>
      <c r="AU287" s="395"/>
      <c r="AV287" s="396"/>
      <c r="AW287" s="396"/>
      <c r="AX287" s="398"/>
      <c r="AY287">
        <f t="shared" si="61"/>
        <v>0</v>
      </c>
    </row>
    <row r="288" spans="1:51" ht="21.75" hidden="1" customHeight="1">
      <c r="A288" s="430"/>
      <c r="B288" s="431"/>
      <c r="C288" s="431"/>
      <c r="D288" s="431"/>
      <c r="E288" s="431"/>
      <c r="F288" s="432"/>
      <c r="G288" s="389"/>
      <c r="H288" s="390"/>
      <c r="I288" s="390"/>
      <c r="J288" s="390"/>
      <c r="K288" s="391"/>
      <c r="L288" s="392"/>
      <c r="M288" s="393"/>
      <c r="N288" s="393"/>
      <c r="O288" s="393"/>
      <c r="P288" s="393"/>
      <c r="Q288" s="393"/>
      <c r="R288" s="393"/>
      <c r="S288" s="393"/>
      <c r="T288" s="393"/>
      <c r="U288" s="393"/>
      <c r="V288" s="393"/>
      <c r="W288" s="393"/>
      <c r="X288" s="394"/>
      <c r="Y288" s="395"/>
      <c r="Z288" s="396"/>
      <c r="AA288" s="396"/>
      <c r="AB288" s="397"/>
      <c r="AC288" s="389"/>
      <c r="AD288" s="390"/>
      <c r="AE288" s="390"/>
      <c r="AF288" s="390"/>
      <c r="AG288" s="391"/>
      <c r="AH288" s="392"/>
      <c r="AI288" s="393"/>
      <c r="AJ288" s="393"/>
      <c r="AK288" s="393"/>
      <c r="AL288" s="393"/>
      <c r="AM288" s="393"/>
      <c r="AN288" s="393"/>
      <c r="AO288" s="393"/>
      <c r="AP288" s="393"/>
      <c r="AQ288" s="393"/>
      <c r="AR288" s="393"/>
      <c r="AS288" s="393"/>
      <c r="AT288" s="394"/>
      <c r="AU288" s="395"/>
      <c r="AV288" s="396"/>
      <c r="AW288" s="396"/>
      <c r="AX288" s="398"/>
      <c r="AY288">
        <f t="shared" si="61"/>
        <v>0</v>
      </c>
    </row>
    <row r="289" spans="1:51" ht="21.75" hidden="1" customHeight="1">
      <c r="A289" s="430"/>
      <c r="B289" s="431"/>
      <c r="C289" s="431"/>
      <c r="D289" s="431"/>
      <c r="E289" s="431"/>
      <c r="F289" s="432"/>
      <c r="G289" s="389"/>
      <c r="H289" s="390"/>
      <c r="I289" s="390"/>
      <c r="J289" s="390"/>
      <c r="K289" s="391"/>
      <c r="L289" s="392"/>
      <c r="M289" s="393"/>
      <c r="N289" s="393"/>
      <c r="O289" s="393"/>
      <c r="P289" s="393"/>
      <c r="Q289" s="393"/>
      <c r="R289" s="393"/>
      <c r="S289" s="393"/>
      <c r="T289" s="393"/>
      <c r="U289" s="393"/>
      <c r="V289" s="393"/>
      <c r="W289" s="393"/>
      <c r="X289" s="394"/>
      <c r="Y289" s="395"/>
      <c r="Z289" s="396"/>
      <c r="AA289" s="396"/>
      <c r="AB289" s="397"/>
      <c r="AC289" s="389"/>
      <c r="AD289" s="390"/>
      <c r="AE289" s="390"/>
      <c r="AF289" s="390"/>
      <c r="AG289" s="391"/>
      <c r="AH289" s="392"/>
      <c r="AI289" s="393"/>
      <c r="AJ289" s="393"/>
      <c r="AK289" s="393"/>
      <c r="AL289" s="393"/>
      <c r="AM289" s="393"/>
      <c r="AN289" s="393"/>
      <c r="AO289" s="393"/>
      <c r="AP289" s="393"/>
      <c r="AQ289" s="393"/>
      <c r="AR289" s="393"/>
      <c r="AS289" s="393"/>
      <c r="AT289" s="394"/>
      <c r="AU289" s="395"/>
      <c r="AV289" s="396"/>
      <c r="AW289" s="396"/>
      <c r="AX289" s="398"/>
      <c r="AY289">
        <f t="shared" si="61"/>
        <v>0</v>
      </c>
    </row>
    <row r="290" spans="1:51" ht="21.75" hidden="1" customHeight="1">
      <c r="A290" s="430"/>
      <c r="B290" s="431"/>
      <c r="C290" s="431"/>
      <c r="D290" s="431"/>
      <c r="E290" s="431"/>
      <c r="F290" s="432"/>
      <c r="G290" s="389"/>
      <c r="H290" s="390"/>
      <c r="I290" s="390"/>
      <c r="J290" s="390"/>
      <c r="K290" s="391"/>
      <c r="L290" s="392"/>
      <c r="M290" s="393"/>
      <c r="N290" s="393"/>
      <c r="O290" s="393"/>
      <c r="P290" s="393"/>
      <c r="Q290" s="393"/>
      <c r="R290" s="393"/>
      <c r="S290" s="393"/>
      <c r="T290" s="393"/>
      <c r="U290" s="393"/>
      <c r="V290" s="393"/>
      <c r="W290" s="393"/>
      <c r="X290" s="394"/>
      <c r="Y290" s="395"/>
      <c r="Z290" s="396"/>
      <c r="AA290" s="396"/>
      <c r="AB290" s="397"/>
      <c r="AC290" s="389"/>
      <c r="AD290" s="390"/>
      <c r="AE290" s="390"/>
      <c r="AF290" s="390"/>
      <c r="AG290" s="391"/>
      <c r="AH290" s="392"/>
      <c r="AI290" s="393"/>
      <c r="AJ290" s="393"/>
      <c r="AK290" s="393"/>
      <c r="AL290" s="393"/>
      <c r="AM290" s="393"/>
      <c r="AN290" s="393"/>
      <c r="AO290" s="393"/>
      <c r="AP290" s="393"/>
      <c r="AQ290" s="393"/>
      <c r="AR290" s="393"/>
      <c r="AS290" s="393"/>
      <c r="AT290" s="394"/>
      <c r="AU290" s="395"/>
      <c r="AV290" s="396"/>
      <c r="AW290" s="396"/>
      <c r="AX290" s="398"/>
      <c r="AY290">
        <f t="shared" si="61"/>
        <v>0</v>
      </c>
    </row>
    <row r="291" spans="1:51" ht="21.75" hidden="1" customHeight="1">
      <c r="A291" s="430"/>
      <c r="B291" s="431"/>
      <c r="C291" s="431"/>
      <c r="D291" s="431"/>
      <c r="E291" s="431"/>
      <c r="F291" s="432"/>
      <c r="G291" s="389"/>
      <c r="H291" s="390"/>
      <c r="I291" s="390"/>
      <c r="J291" s="390"/>
      <c r="K291" s="391"/>
      <c r="L291" s="392"/>
      <c r="M291" s="393"/>
      <c r="N291" s="393"/>
      <c r="O291" s="393"/>
      <c r="P291" s="393"/>
      <c r="Q291" s="393"/>
      <c r="R291" s="393"/>
      <c r="S291" s="393"/>
      <c r="T291" s="393"/>
      <c r="U291" s="393"/>
      <c r="V291" s="393"/>
      <c r="W291" s="393"/>
      <c r="X291" s="394"/>
      <c r="Y291" s="395"/>
      <c r="Z291" s="396"/>
      <c r="AA291" s="396"/>
      <c r="AB291" s="397"/>
      <c r="AC291" s="389"/>
      <c r="AD291" s="390"/>
      <c r="AE291" s="390"/>
      <c r="AF291" s="390"/>
      <c r="AG291" s="391"/>
      <c r="AH291" s="392"/>
      <c r="AI291" s="393"/>
      <c r="AJ291" s="393"/>
      <c r="AK291" s="393"/>
      <c r="AL291" s="393"/>
      <c r="AM291" s="393"/>
      <c r="AN291" s="393"/>
      <c r="AO291" s="393"/>
      <c r="AP291" s="393"/>
      <c r="AQ291" s="393"/>
      <c r="AR291" s="393"/>
      <c r="AS291" s="393"/>
      <c r="AT291" s="394"/>
      <c r="AU291" s="395"/>
      <c r="AV291" s="396"/>
      <c r="AW291" s="396"/>
      <c r="AX291" s="398"/>
      <c r="AY291">
        <f t="shared" si="61"/>
        <v>0</v>
      </c>
    </row>
    <row r="292" spans="1:51" ht="24.75" customHeight="1">
      <c r="A292" s="430"/>
      <c r="B292" s="431"/>
      <c r="C292" s="431"/>
      <c r="D292" s="431"/>
      <c r="E292" s="431"/>
      <c r="F292" s="432"/>
      <c r="G292" s="380" t="s">
        <v>164</v>
      </c>
      <c r="H292" s="381"/>
      <c r="I292" s="381"/>
      <c r="J292" s="381"/>
      <c r="K292" s="381"/>
      <c r="L292" s="382"/>
      <c r="M292" s="383"/>
      <c r="N292" s="383"/>
      <c r="O292" s="383"/>
      <c r="P292" s="383"/>
      <c r="Q292" s="383"/>
      <c r="R292" s="383"/>
      <c r="S292" s="383"/>
      <c r="T292" s="383"/>
      <c r="U292" s="383"/>
      <c r="V292" s="383"/>
      <c r="W292" s="383"/>
      <c r="X292" s="384"/>
      <c r="Y292" s="385">
        <f>SUM(Y282:AB291)</f>
        <v>5</v>
      </c>
      <c r="Z292" s="386"/>
      <c r="AA292" s="386"/>
      <c r="AB292" s="387"/>
      <c r="AC292" s="380" t="s">
        <v>164</v>
      </c>
      <c r="AD292" s="381"/>
      <c r="AE292" s="381"/>
      <c r="AF292" s="381"/>
      <c r="AG292" s="381"/>
      <c r="AH292" s="382"/>
      <c r="AI292" s="383"/>
      <c r="AJ292" s="383"/>
      <c r="AK292" s="383"/>
      <c r="AL292" s="383"/>
      <c r="AM292" s="383"/>
      <c r="AN292" s="383"/>
      <c r="AO292" s="383"/>
      <c r="AP292" s="383"/>
      <c r="AQ292" s="383"/>
      <c r="AR292" s="383"/>
      <c r="AS292" s="383"/>
      <c r="AT292" s="384"/>
      <c r="AU292" s="385">
        <f>SUM(AU282:AX291)</f>
        <v>0</v>
      </c>
      <c r="AV292" s="386"/>
      <c r="AW292" s="386"/>
      <c r="AX292" s="388"/>
      <c r="AY292">
        <f>IF(AY280=0,0,1)</f>
        <v>1</v>
      </c>
    </row>
    <row r="293" spans="1:51" ht="24.75" hidden="1" customHeight="1">
      <c r="A293" s="430"/>
      <c r="B293" s="431"/>
      <c r="C293" s="431"/>
      <c r="D293" s="431"/>
      <c r="E293" s="431"/>
      <c r="F293" s="432"/>
      <c r="G293" s="409" t="s">
        <v>165</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166</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2"/>
      <c r="AY293">
        <f>COUNTA(G295:AX304)</f>
        <v>0</v>
      </c>
    </row>
    <row r="294" spans="1:51" ht="24.75" hidden="1" customHeight="1">
      <c r="A294" s="430"/>
      <c r="B294" s="431"/>
      <c r="C294" s="431"/>
      <c r="D294" s="431"/>
      <c r="E294" s="431"/>
      <c r="F294" s="432"/>
      <c r="G294" s="413" t="s">
        <v>161</v>
      </c>
      <c r="H294" s="414"/>
      <c r="I294" s="414"/>
      <c r="J294" s="414"/>
      <c r="K294" s="414"/>
      <c r="L294" s="415" t="s">
        <v>162</v>
      </c>
      <c r="M294" s="414"/>
      <c r="N294" s="414"/>
      <c r="O294" s="414"/>
      <c r="P294" s="414"/>
      <c r="Q294" s="414"/>
      <c r="R294" s="414"/>
      <c r="S294" s="414"/>
      <c r="T294" s="414"/>
      <c r="U294" s="414"/>
      <c r="V294" s="414"/>
      <c r="W294" s="414"/>
      <c r="X294" s="416"/>
      <c r="Y294" s="417" t="s">
        <v>163</v>
      </c>
      <c r="Z294" s="418"/>
      <c r="AA294" s="418"/>
      <c r="AB294" s="419"/>
      <c r="AC294" s="413" t="s">
        <v>161</v>
      </c>
      <c r="AD294" s="414"/>
      <c r="AE294" s="414"/>
      <c r="AF294" s="414"/>
      <c r="AG294" s="414"/>
      <c r="AH294" s="415" t="s">
        <v>162</v>
      </c>
      <c r="AI294" s="414"/>
      <c r="AJ294" s="414"/>
      <c r="AK294" s="414"/>
      <c r="AL294" s="414"/>
      <c r="AM294" s="414"/>
      <c r="AN294" s="414"/>
      <c r="AO294" s="414"/>
      <c r="AP294" s="414"/>
      <c r="AQ294" s="414"/>
      <c r="AR294" s="414"/>
      <c r="AS294" s="414"/>
      <c r="AT294" s="416"/>
      <c r="AU294" s="417" t="s">
        <v>163</v>
      </c>
      <c r="AV294" s="418"/>
      <c r="AW294" s="418"/>
      <c r="AX294" s="420"/>
      <c r="AY294">
        <f>IF(AY293=0,0,1)</f>
        <v>0</v>
      </c>
    </row>
    <row r="295" spans="1:51" ht="21" hidden="1" customHeight="1">
      <c r="A295" s="430"/>
      <c r="B295" s="431"/>
      <c r="C295" s="431"/>
      <c r="D295" s="431"/>
      <c r="E295" s="431"/>
      <c r="F295" s="432"/>
      <c r="G295" s="399"/>
      <c r="H295" s="400"/>
      <c r="I295" s="400"/>
      <c r="J295" s="400"/>
      <c r="K295" s="401"/>
      <c r="L295" s="402"/>
      <c r="M295" s="403"/>
      <c r="N295" s="403"/>
      <c r="O295" s="403"/>
      <c r="P295" s="403"/>
      <c r="Q295" s="403"/>
      <c r="R295" s="403"/>
      <c r="S295" s="403"/>
      <c r="T295" s="403"/>
      <c r="U295" s="403"/>
      <c r="V295" s="403"/>
      <c r="W295" s="403"/>
      <c r="X295" s="404"/>
      <c r="Y295" s="405"/>
      <c r="Z295" s="406"/>
      <c r="AA295" s="406"/>
      <c r="AB295" s="407"/>
      <c r="AC295" s="399"/>
      <c r="AD295" s="400"/>
      <c r="AE295" s="400"/>
      <c r="AF295" s="400"/>
      <c r="AG295" s="401"/>
      <c r="AH295" s="402"/>
      <c r="AI295" s="403"/>
      <c r="AJ295" s="403"/>
      <c r="AK295" s="403"/>
      <c r="AL295" s="403"/>
      <c r="AM295" s="403"/>
      <c r="AN295" s="403"/>
      <c r="AO295" s="403"/>
      <c r="AP295" s="403"/>
      <c r="AQ295" s="403"/>
      <c r="AR295" s="403"/>
      <c r="AS295" s="403"/>
      <c r="AT295" s="404"/>
      <c r="AU295" s="405"/>
      <c r="AV295" s="406"/>
      <c r="AW295" s="406"/>
      <c r="AX295" s="408"/>
      <c r="AY295">
        <f>COUNTA(G295:AX295)</f>
        <v>0</v>
      </c>
    </row>
    <row r="296" spans="1:51" ht="21" hidden="1" customHeight="1">
      <c r="A296" s="430"/>
      <c r="B296" s="431"/>
      <c r="C296" s="431"/>
      <c r="D296" s="431"/>
      <c r="E296" s="431"/>
      <c r="F296" s="432"/>
      <c r="G296" s="389"/>
      <c r="H296" s="390"/>
      <c r="I296" s="390"/>
      <c r="J296" s="390"/>
      <c r="K296" s="391"/>
      <c r="L296" s="392"/>
      <c r="M296" s="393"/>
      <c r="N296" s="393"/>
      <c r="O296" s="393"/>
      <c r="P296" s="393"/>
      <c r="Q296" s="393"/>
      <c r="R296" s="393"/>
      <c r="S296" s="393"/>
      <c r="T296" s="393"/>
      <c r="U296" s="393"/>
      <c r="V296" s="393"/>
      <c r="W296" s="393"/>
      <c r="X296" s="394"/>
      <c r="Y296" s="395"/>
      <c r="Z296" s="396"/>
      <c r="AA296" s="396"/>
      <c r="AB296" s="397"/>
      <c r="AC296" s="389"/>
      <c r="AD296" s="390"/>
      <c r="AE296" s="390"/>
      <c r="AF296" s="390"/>
      <c r="AG296" s="391"/>
      <c r="AH296" s="392"/>
      <c r="AI296" s="393"/>
      <c r="AJ296" s="393"/>
      <c r="AK296" s="393"/>
      <c r="AL296" s="393"/>
      <c r="AM296" s="393"/>
      <c r="AN296" s="393"/>
      <c r="AO296" s="393"/>
      <c r="AP296" s="393"/>
      <c r="AQ296" s="393"/>
      <c r="AR296" s="393"/>
      <c r="AS296" s="393"/>
      <c r="AT296" s="394"/>
      <c r="AU296" s="395"/>
      <c r="AV296" s="396"/>
      <c r="AW296" s="396"/>
      <c r="AX296" s="398"/>
      <c r="AY296">
        <f t="shared" si="61"/>
        <v>0</v>
      </c>
    </row>
    <row r="297" spans="1:51" ht="21" hidden="1" customHeight="1">
      <c r="A297" s="430"/>
      <c r="B297" s="431"/>
      <c r="C297" s="431"/>
      <c r="D297" s="431"/>
      <c r="E297" s="431"/>
      <c r="F297" s="432"/>
      <c r="G297" s="389"/>
      <c r="H297" s="390"/>
      <c r="I297" s="390"/>
      <c r="J297" s="390"/>
      <c r="K297" s="391"/>
      <c r="L297" s="392"/>
      <c r="M297" s="393"/>
      <c r="N297" s="393"/>
      <c r="O297" s="393"/>
      <c r="P297" s="393"/>
      <c r="Q297" s="393"/>
      <c r="R297" s="393"/>
      <c r="S297" s="393"/>
      <c r="T297" s="393"/>
      <c r="U297" s="393"/>
      <c r="V297" s="393"/>
      <c r="W297" s="393"/>
      <c r="X297" s="394"/>
      <c r="Y297" s="395"/>
      <c r="Z297" s="396"/>
      <c r="AA297" s="396"/>
      <c r="AB297" s="397"/>
      <c r="AC297" s="389"/>
      <c r="AD297" s="390"/>
      <c r="AE297" s="390"/>
      <c r="AF297" s="390"/>
      <c r="AG297" s="391"/>
      <c r="AH297" s="392"/>
      <c r="AI297" s="393"/>
      <c r="AJ297" s="393"/>
      <c r="AK297" s="393"/>
      <c r="AL297" s="393"/>
      <c r="AM297" s="393"/>
      <c r="AN297" s="393"/>
      <c r="AO297" s="393"/>
      <c r="AP297" s="393"/>
      <c r="AQ297" s="393"/>
      <c r="AR297" s="393"/>
      <c r="AS297" s="393"/>
      <c r="AT297" s="394"/>
      <c r="AU297" s="395"/>
      <c r="AV297" s="396"/>
      <c r="AW297" s="396"/>
      <c r="AX297" s="398"/>
      <c r="AY297">
        <f t="shared" si="61"/>
        <v>0</v>
      </c>
    </row>
    <row r="298" spans="1:51" ht="21" hidden="1" customHeight="1">
      <c r="A298" s="430"/>
      <c r="B298" s="431"/>
      <c r="C298" s="431"/>
      <c r="D298" s="431"/>
      <c r="E298" s="431"/>
      <c r="F298" s="432"/>
      <c r="G298" s="389"/>
      <c r="H298" s="390"/>
      <c r="I298" s="390"/>
      <c r="J298" s="390"/>
      <c r="K298" s="391"/>
      <c r="L298" s="392"/>
      <c r="M298" s="393"/>
      <c r="N298" s="393"/>
      <c r="O298" s="393"/>
      <c r="P298" s="393"/>
      <c r="Q298" s="393"/>
      <c r="R298" s="393"/>
      <c r="S298" s="393"/>
      <c r="T298" s="393"/>
      <c r="U298" s="393"/>
      <c r="V298" s="393"/>
      <c r="W298" s="393"/>
      <c r="X298" s="394"/>
      <c r="Y298" s="395"/>
      <c r="Z298" s="396"/>
      <c r="AA298" s="396"/>
      <c r="AB298" s="397"/>
      <c r="AC298" s="389"/>
      <c r="AD298" s="390"/>
      <c r="AE298" s="390"/>
      <c r="AF298" s="390"/>
      <c r="AG298" s="391"/>
      <c r="AH298" s="392"/>
      <c r="AI298" s="393"/>
      <c r="AJ298" s="393"/>
      <c r="AK298" s="393"/>
      <c r="AL298" s="393"/>
      <c r="AM298" s="393"/>
      <c r="AN298" s="393"/>
      <c r="AO298" s="393"/>
      <c r="AP298" s="393"/>
      <c r="AQ298" s="393"/>
      <c r="AR298" s="393"/>
      <c r="AS298" s="393"/>
      <c r="AT298" s="394"/>
      <c r="AU298" s="395"/>
      <c r="AV298" s="396"/>
      <c r="AW298" s="396"/>
      <c r="AX298" s="398"/>
      <c r="AY298">
        <f t="shared" si="61"/>
        <v>0</v>
      </c>
    </row>
    <row r="299" spans="1:51" ht="21" hidden="1" customHeight="1">
      <c r="A299" s="430"/>
      <c r="B299" s="431"/>
      <c r="C299" s="431"/>
      <c r="D299" s="431"/>
      <c r="E299" s="431"/>
      <c r="F299" s="432"/>
      <c r="G299" s="389"/>
      <c r="H299" s="390"/>
      <c r="I299" s="390"/>
      <c r="J299" s="390"/>
      <c r="K299" s="391"/>
      <c r="L299" s="392"/>
      <c r="M299" s="393"/>
      <c r="N299" s="393"/>
      <c r="O299" s="393"/>
      <c r="P299" s="393"/>
      <c r="Q299" s="393"/>
      <c r="R299" s="393"/>
      <c r="S299" s="393"/>
      <c r="T299" s="393"/>
      <c r="U299" s="393"/>
      <c r="V299" s="393"/>
      <c r="W299" s="393"/>
      <c r="X299" s="394"/>
      <c r="Y299" s="395"/>
      <c r="Z299" s="396"/>
      <c r="AA299" s="396"/>
      <c r="AB299" s="397"/>
      <c r="AC299" s="389"/>
      <c r="AD299" s="390"/>
      <c r="AE299" s="390"/>
      <c r="AF299" s="390"/>
      <c r="AG299" s="391"/>
      <c r="AH299" s="392"/>
      <c r="AI299" s="393"/>
      <c r="AJ299" s="393"/>
      <c r="AK299" s="393"/>
      <c r="AL299" s="393"/>
      <c r="AM299" s="393"/>
      <c r="AN299" s="393"/>
      <c r="AO299" s="393"/>
      <c r="AP299" s="393"/>
      <c r="AQ299" s="393"/>
      <c r="AR299" s="393"/>
      <c r="AS299" s="393"/>
      <c r="AT299" s="394"/>
      <c r="AU299" s="395"/>
      <c r="AV299" s="396"/>
      <c r="AW299" s="396"/>
      <c r="AX299" s="398"/>
      <c r="AY299">
        <f t="shared" si="61"/>
        <v>0</v>
      </c>
    </row>
    <row r="300" spans="1:51" ht="21" hidden="1" customHeight="1">
      <c r="A300" s="430"/>
      <c r="B300" s="431"/>
      <c r="C300" s="431"/>
      <c r="D300" s="431"/>
      <c r="E300" s="431"/>
      <c r="F300" s="432"/>
      <c r="G300" s="389"/>
      <c r="H300" s="390"/>
      <c r="I300" s="390"/>
      <c r="J300" s="390"/>
      <c r="K300" s="391"/>
      <c r="L300" s="392"/>
      <c r="M300" s="393"/>
      <c r="N300" s="393"/>
      <c r="O300" s="393"/>
      <c r="P300" s="393"/>
      <c r="Q300" s="393"/>
      <c r="R300" s="393"/>
      <c r="S300" s="393"/>
      <c r="T300" s="393"/>
      <c r="U300" s="393"/>
      <c r="V300" s="393"/>
      <c r="W300" s="393"/>
      <c r="X300" s="394"/>
      <c r="Y300" s="395"/>
      <c r="Z300" s="396"/>
      <c r="AA300" s="396"/>
      <c r="AB300" s="397"/>
      <c r="AC300" s="389"/>
      <c r="AD300" s="390"/>
      <c r="AE300" s="390"/>
      <c r="AF300" s="390"/>
      <c r="AG300" s="391"/>
      <c r="AH300" s="392"/>
      <c r="AI300" s="393"/>
      <c r="AJ300" s="393"/>
      <c r="AK300" s="393"/>
      <c r="AL300" s="393"/>
      <c r="AM300" s="393"/>
      <c r="AN300" s="393"/>
      <c r="AO300" s="393"/>
      <c r="AP300" s="393"/>
      <c r="AQ300" s="393"/>
      <c r="AR300" s="393"/>
      <c r="AS300" s="393"/>
      <c r="AT300" s="394"/>
      <c r="AU300" s="395"/>
      <c r="AV300" s="396"/>
      <c r="AW300" s="396"/>
      <c r="AX300" s="398"/>
      <c r="AY300">
        <f t="shared" si="61"/>
        <v>0</v>
      </c>
    </row>
    <row r="301" spans="1:51" ht="21" hidden="1" customHeight="1">
      <c r="A301" s="430"/>
      <c r="B301" s="431"/>
      <c r="C301" s="431"/>
      <c r="D301" s="431"/>
      <c r="E301" s="431"/>
      <c r="F301" s="432"/>
      <c r="G301" s="389"/>
      <c r="H301" s="390"/>
      <c r="I301" s="390"/>
      <c r="J301" s="390"/>
      <c r="K301" s="391"/>
      <c r="L301" s="392"/>
      <c r="M301" s="393"/>
      <c r="N301" s="393"/>
      <c r="O301" s="393"/>
      <c r="P301" s="393"/>
      <c r="Q301" s="393"/>
      <c r="R301" s="393"/>
      <c r="S301" s="393"/>
      <c r="T301" s="393"/>
      <c r="U301" s="393"/>
      <c r="V301" s="393"/>
      <c r="W301" s="393"/>
      <c r="X301" s="394"/>
      <c r="Y301" s="395"/>
      <c r="Z301" s="396"/>
      <c r="AA301" s="396"/>
      <c r="AB301" s="397"/>
      <c r="AC301" s="389"/>
      <c r="AD301" s="390"/>
      <c r="AE301" s="390"/>
      <c r="AF301" s="390"/>
      <c r="AG301" s="391"/>
      <c r="AH301" s="392"/>
      <c r="AI301" s="393"/>
      <c r="AJ301" s="393"/>
      <c r="AK301" s="393"/>
      <c r="AL301" s="393"/>
      <c r="AM301" s="393"/>
      <c r="AN301" s="393"/>
      <c r="AO301" s="393"/>
      <c r="AP301" s="393"/>
      <c r="AQ301" s="393"/>
      <c r="AR301" s="393"/>
      <c r="AS301" s="393"/>
      <c r="AT301" s="394"/>
      <c r="AU301" s="395"/>
      <c r="AV301" s="396"/>
      <c r="AW301" s="396"/>
      <c r="AX301" s="398"/>
      <c r="AY301">
        <f t="shared" si="61"/>
        <v>0</v>
      </c>
    </row>
    <row r="302" spans="1:51" ht="21" hidden="1" customHeight="1">
      <c r="A302" s="430"/>
      <c r="B302" s="431"/>
      <c r="C302" s="431"/>
      <c r="D302" s="431"/>
      <c r="E302" s="431"/>
      <c r="F302" s="432"/>
      <c r="G302" s="389"/>
      <c r="H302" s="390"/>
      <c r="I302" s="390"/>
      <c r="J302" s="390"/>
      <c r="K302" s="391"/>
      <c r="L302" s="392"/>
      <c r="M302" s="393"/>
      <c r="N302" s="393"/>
      <c r="O302" s="393"/>
      <c r="P302" s="393"/>
      <c r="Q302" s="393"/>
      <c r="R302" s="393"/>
      <c r="S302" s="393"/>
      <c r="T302" s="393"/>
      <c r="U302" s="393"/>
      <c r="V302" s="393"/>
      <c r="W302" s="393"/>
      <c r="X302" s="394"/>
      <c r="Y302" s="395"/>
      <c r="Z302" s="396"/>
      <c r="AA302" s="396"/>
      <c r="AB302" s="397"/>
      <c r="AC302" s="389"/>
      <c r="AD302" s="390"/>
      <c r="AE302" s="390"/>
      <c r="AF302" s="390"/>
      <c r="AG302" s="391"/>
      <c r="AH302" s="392"/>
      <c r="AI302" s="393"/>
      <c r="AJ302" s="393"/>
      <c r="AK302" s="393"/>
      <c r="AL302" s="393"/>
      <c r="AM302" s="393"/>
      <c r="AN302" s="393"/>
      <c r="AO302" s="393"/>
      <c r="AP302" s="393"/>
      <c r="AQ302" s="393"/>
      <c r="AR302" s="393"/>
      <c r="AS302" s="393"/>
      <c r="AT302" s="394"/>
      <c r="AU302" s="395"/>
      <c r="AV302" s="396"/>
      <c r="AW302" s="396"/>
      <c r="AX302" s="398"/>
      <c r="AY302">
        <f t="shared" si="61"/>
        <v>0</v>
      </c>
    </row>
    <row r="303" spans="1:51" ht="21" hidden="1" customHeight="1">
      <c r="A303" s="430"/>
      <c r="B303" s="431"/>
      <c r="C303" s="431"/>
      <c r="D303" s="431"/>
      <c r="E303" s="431"/>
      <c r="F303" s="432"/>
      <c r="G303" s="389"/>
      <c r="H303" s="390"/>
      <c r="I303" s="390"/>
      <c r="J303" s="390"/>
      <c r="K303" s="391"/>
      <c r="L303" s="392"/>
      <c r="M303" s="393"/>
      <c r="N303" s="393"/>
      <c r="O303" s="393"/>
      <c r="P303" s="393"/>
      <c r="Q303" s="393"/>
      <c r="R303" s="393"/>
      <c r="S303" s="393"/>
      <c r="T303" s="393"/>
      <c r="U303" s="393"/>
      <c r="V303" s="393"/>
      <c r="W303" s="393"/>
      <c r="X303" s="394"/>
      <c r="Y303" s="395"/>
      <c r="Z303" s="396"/>
      <c r="AA303" s="396"/>
      <c r="AB303" s="397"/>
      <c r="AC303" s="389"/>
      <c r="AD303" s="390"/>
      <c r="AE303" s="390"/>
      <c r="AF303" s="390"/>
      <c r="AG303" s="391"/>
      <c r="AH303" s="392"/>
      <c r="AI303" s="393"/>
      <c r="AJ303" s="393"/>
      <c r="AK303" s="393"/>
      <c r="AL303" s="393"/>
      <c r="AM303" s="393"/>
      <c r="AN303" s="393"/>
      <c r="AO303" s="393"/>
      <c r="AP303" s="393"/>
      <c r="AQ303" s="393"/>
      <c r="AR303" s="393"/>
      <c r="AS303" s="393"/>
      <c r="AT303" s="394"/>
      <c r="AU303" s="395"/>
      <c r="AV303" s="396"/>
      <c r="AW303" s="396"/>
      <c r="AX303" s="398"/>
      <c r="AY303">
        <f t="shared" si="61"/>
        <v>0</v>
      </c>
    </row>
    <row r="304" spans="1:51" ht="21" hidden="1" customHeight="1">
      <c r="A304" s="430"/>
      <c r="B304" s="431"/>
      <c r="C304" s="431"/>
      <c r="D304" s="431"/>
      <c r="E304" s="431"/>
      <c r="F304" s="432"/>
      <c r="G304" s="389"/>
      <c r="H304" s="390"/>
      <c r="I304" s="390"/>
      <c r="J304" s="390"/>
      <c r="K304" s="391"/>
      <c r="L304" s="392"/>
      <c r="M304" s="393"/>
      <c r="N304" s="393"/>
      <c r="O304" s="393"/>
      <c r="P304" s="393"/>
      <c r="Q304" s="393"/>
      <c r="R304" s="393"/>
      <c r="S304" s="393"/>
      <c r="T304" s="393"/>
      <c r="U304" s="393"/>
      <c r="V304" s="393"/>
      <c r="W304" s="393"/>
      <c r="X304" s="394"/>
      <c r="Y304" s="395"/>
      <c r="Z304" s="396"/>
      <c r="AA304" s="396"/>
      <c r="AB304" s="397"/>
      <c r="AC304" s="389"/>
      <c r="AD304" s="390"/>
      <c r="AE304" s="390"/>
      <c r="AF304" s="390"/>
      <c r="AG304" s="391"/>
      <c r="AH304" s="392"/>
      <c r="AI304" s="393"/>
      <c r="AJ304" s="393"/>
      <c r="AK304" s="393"/>
      <c r="AL304" s="393"/>
      <c r="AM304" s="393"/>
      <c r="AN304" s="393"/>
      <c r="AO304" s="393"/>
      <c r="AP304" s="393"/>
      <c r="AQ304" s="393"/>
      <c r="AR304" s="393"/>
      <c r="AS304" s="393"/>
      <c r="AT304" s="394"/>
      <c r="AU304" s="395"/>
      <c r="AV304" s="396"/>
      <c r="AW304" s="396"/>
      <c r="AX304" s="398"/>
      <c r="AY304">
        <f t="shared" si="61"/>
        <v>0</v>
      </c>
    </row>
    <row r="305" spans="1:51" ht="24.75" hidden="1" customHeight="1" thickBot="1">
      <c r="A305" s="430"/>
      <c r="B305" s="431"/>
      <c r="C305" s="431"/>
      <c r="D305" s="431"/>
      <c r="E305" s="431"/>
      <c r="F305" s="432"/>
      <c r="G305" s="380" t="s">
        <v>164</v>
      </c>
      <c r="H305" s="381"/>
      <c r="I305" s="381"/>
      <c r="J305" s="381"/>
      <c r="K305" s="381"/>
      <c r="L305" s="382"/>
      <c r="M305" s="383"/>
      <c r="N305" s="383"/>
      <c r="O305" s="383"/>
      <c r="P305" s="383"/>
      <c r="Q305" s="383"/>
      <c r="R305" s="383"/>
      <c r="S305" s="383"/>
      <c r="T305" s="383"/>
      <c r="U305" s="383"/>
      <c r="V305" s="383"/>
      <c r="W305" s="383"/>
      <c r="X305" s="384"/>
      <c r="Y305" s="385">
        <f>SUM(Y295:AB304)</f>
        <v>0</v>
      </c>
      <c r="Z305" s="386"/>
      <c r="AA305" s="386"/>
      <c r="AB305" s="387"/>
      <c r="AC305" s="380" t="s">
        <v>164</v>
      </c>
      <c r="AD305" s="381"/>
      <c r="AE305" s="381"/>
      <c r="AF305" s="381"/>
      <c r="AG305" s="381"/>
      <c r="AH305" s="382"/>
      <c r="AI305" s="383"/>
      <c r="AJ305" s="383"/>
      <c r="AK305" s="383"/>
      <c r="AL305" s="383"/>
      <c r="AM305" s="383"/>
      <c r="AN305" s="383"/>
      <c r="AO305" s="383"/>
      <c r="AP305" s="383"/>
      <c r="AQ305" s="383"/>
      <c r="AR305" s="383"/>
      <c r="AS305" s="383"/>
      <c r="AT305" s="384"/>
      <c r="AU305" s="385">
        <f>SUM(AU295:AX304)</f>
        <v>0</v>
      </c>
      <c r="AV305" s="386"/>
      <c r="AW305" s="386"/>
      <c r="AX305" s="388"/>
      <c r="AY305">
        <f>IF(AY293=0,0,1)</f>
        <v>0</v>
      </c>
    </row>
    <row r="306" spans="1:51" ht="24.75" hidden="1" customHeight="1">
      <c r="A306" s="430"/>
      <c r="B306" s="431"/>
      <c r="C306" s="431"/>
      <c r="D306" s="431"/>
      <c r="E306" s="431"/>
      <c r="F306" s="432"/>
      <c r="G306" s="409" t="s">
        <v>167</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168</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2"/>
      <c r="AY306">
        <f>COUNTA(G308:AX317)</f>
        <v>0</v>
      </c>
    </row>
    <row r="307" spans="1:51" ht="24.75" hidden="1" customHeight="1">
      <c r="A307" s="430"/>
      <c r="B307" s="431"/>
      <c r="C307" s="431"/>
      <c r="D307" s="431"/>
      <c r="E307" s="431"/>
      <c r="F307" s="432"/>
      <c r="G307" s="413" t="s">
        <v>161</v>
      </c>
      <c r="H307" s="414"/>
      <c r="I307" s="414"/>
      <c r="J307" s="414"/>
      <c r="K307" s="414"/>
      <c r="L307" s="415" t="s">
        <v>162</v>
      </c>
      <c r="M307" s="414"/>
      <c r="N307" s="414"/>
      <c r="O307" s="414"/>
      <c r="P307" s="414"/>
      <c r="Q307" s="414"/>
      <c r="R307" s="414"/>
      <c r="S307" s="414"/>
      <c r="T307" s="414"/>
      <c r="U307" s="414"/>
      <c r="V307" s="414"/>
      <c r="W307" s="414"/>
      <c r="X307" s="416"/>
      <c r="Y307" s="417" t="s">
        <v>163</v>
      </c>
      <c r="Z307" s="418"/>
      <c r="AA307" s="418"/>
      <c r="AB307" s="419"/>
      <c r="AC307" s="413" t="s">
        <v>161</v>
      </c>
      <c r="AD307" s="414"/>
      <c r="AE307" s="414"/>
      <c r="AF307" s="414"/>
      <c r="AG307" s="414"/>
      <c r="AH307" s="415" t="s">
        <v>162</v>
      </c>
      <c r="AI307" s="414"/>
      <c r="AJ307" s="414"/>
      <c r="AK307" s="414"/>
      <c r="AL307" s="414"/>
      <c r="AM307" s="414"/>
      <c r="AN307" s="414"/>
      <c r="AO307" s="414"/>
      <c r="AP307" s="414"/>
      <c r="AQ307" s="414"/>
      <c r="AR307" s="414"/>
      <c r="AS307" s="414"/>
      <c r="AT307" s="416"/>
      <c r="AU307" s="417" t="s">
        <v>163</v>
      </c>
      <c r="AV307" s="418"/>
      <c r="AW307" s="418"/>
      <c r="AX307" s="420"/>
      <c r="AY307">
        <f>IF(AY306=0,0,1)</f>
        <v>0</v>
      </c>
    </row>
    <row r="308" spans="1:51" ht="18.75" hidden="1" customHeight="1">
      <c r="A308" s="430"/>
      <c r="B308" s="431"/>
      <c r="C308" s="431"/>
      <c r="D308" s="431"/>
      <c r="E308" s="431"/>
      <c r="F308" s="432"/>
      <c r="G308" s="399"/>
      <c r="H308" s="400"/>
      <c r="I308" s="400"/>
      <c r="J308" s="400"/>
      <c r="K308" s="401"/>
      <c r="L308" s="402"/>
      <c r="M308" s="403"/>
      <c r="N308" s="403"/>
      <c r="O308" s="403"/>
      <c r="P308" s="403"/>
      <c r="Q308" s="403"/>
      <c r="R308" s="403"/>
      <c r="S308" s="403"/>
      <c r="T308" s="403"/>
      <c r="U308" s="403"/>
      <c r="V308" s="403"/>
      <c r="W308" s="403"/>
      <c r="X308" s="404"/>
      <c r="Y308" s="405"/>
      <c r="Z308" s="406"/>
      <c r="AA308" s="406"/>
      <c r="AB308" s="407"/>
      <c r="AC308" s="399"/>
      <c r="AD308" s="400"/>
      <c r="AE308" s="400"/>
      <c r="AF308" s="400"/>
      <c r="AG308" s="401"/>
      <c r="AH308" s="402"/>
      <c r="AI308" s="403"/>
      <c r="AJ308" s="403"/>
      <c r="AK308" s="403"/>
      <c r="AL308" s="403"/>
      <c r="AM308" s="403"/>
      <c r="AN308" s="403"/>
      <c r="AO308" s="403"/>
      <c r="AP308" s="403"/>
      <c r="AQ308" s="403"/>
      <c r="AR308" s="403"/>
      <c r="AS308" s="403"/>
      <c r="AT308" s="404"/>
      <c r="AU308" s="405"/>
      <c r="AV308" s="406"/>
      <c r="AW308" s="406"/>
      <c r="AX308" s="408"/>
      <c r="AY308">
        <f>COUNTA(G308:AX308)</f>
        <v>0</v>
      </c>
    </row>
    <row r="309" spans="1:51" ht="18.75" hidden="1" customHeight="1">
      <c r="A309" s="430"/>
      <c r="B309" s="431"/>
      <c r="C309" s="431"/>
      <c r="D309" s="431"/>
      <c r="E309" s="431"/>
      <c r="F309" s="432"/>
      <c r="G309" s="389"/>
      <c r="H309" s="390"/>
      <c r="I309" s="390"/>
      <c r="J309" s="390"/>
      <c r="K309" s="391"/>
      <c r="L309" s="392"/>
      <c r="M309" s="393"/>
      <c r="N309" s="393"/>
      <c r="O309" s="393"/>
      <c r="P309" s="393"/>
      <c r="Q309" s="393"/>
      <c r="R309" s="393"/>
      <c r="S309" s="393"/>
      <c r="T309" s="393"/>
      <c r="U309" s="393"/>
      <c r="V309" s="393"/>
      <c r="W309" s="393"/>
      <c r="X309" s="394"/>
      <c r="Y309" s="395"/>
      <c r="Z309" s="396"/>
      <c r="AA309" s="396"/>
      <c r="AB309" s="397"/>
      <c r="AC309" s="389"/>
      <c r="AD309" s="390"/>
      <c r="AE309" s="390"/>
      <c r="AF309" s="390"/>
      <c r="AG309" s="391"/>
      <c r="AH309" s="392"/>
      <c r="AI309" s="393"/>
      <c r="AJ309" s="393"/>
      <c r="AK309" s="393"/>
      <c r="AL309" s="393"/>
      <c r="AM309" s="393"/>
      <c r="AN309" s="393"/>
      <c r="AO309" s="393"/>
      <c r="AP309" s="393"/>
      <c r="AQ309" s="393"/>
      <c r="AR309" s="393"/>
      <c r="AS309" s="393"/>
      <c r="AT309" s="394"/>
      <c r="AU309" s="395"/>
      <c r="AV309" s="396"/>
      <c r="AW309" s="396"/>
      <c r="AX309" s="398"/>
      <c r="AY309">
        <f t="shared" si="61"/>
        <v>0</v>
      </c>
    </row>
    <row r="310" spans="1:51" ht="18.75" hidden="1" customHeight="1">
      <c r="A310" s="430"/>
      <c r="B310" s="431"/>
      <c r="C310" s="431"/>
      <c r="D310" s="431"/>
      <c r="E310" s="431"/>
      <c r="F310" s="432"/>
      <c r="G310" s="389"/>
      <c r="H310" s="390"/>
      <c r="I310" s="390"/>
      <c r="J310" s="390"/>
      <c r="K310" s="391"/>
      <c r="L310" s="392"/>
      <c r="M310" s="393"/>
      <c r="N310" s="393"/>
      <c r="O310" s="393"/>
      <c r="P310" s="393"/>
      <c r="Q310" s="393"/>
      <c r="R310" s="393"/>
      <c r="S310" s="393"/>
      <c r="T310" s="393"/>
      <c r="U310" s="393"/>
      <c r="V310" s="393"/>
      <c r="W310" s="393"/>
      <c r="X310" s="394"/>
      <c r="Y310" s="395"/>
      <c r="Z310" s="396"/>
      <c r="AA310" s="396"/>
      <c r="AB310" s="397"/>
      <c r="AC310" s="389"/>
      <c r="AD310" s="390"/>
      <c r="AE310" s="390"/>
      <c r="AF310" s="390"/>
      <c r="AG310" s="391"/>
      <c r="AH310" s="392"/>
      <c r="AI310" s="393"/>
      <c r="AJ310" s="393"/>
      <c r="AK310" s="393"/>
      <c r="AL310" s="393"/>
      <c r="AM310" s="393"/>
      <c r="AN310" s="393"/>
      <c r="AO310" s="393"/>
      <c r="AP310" s="393"/>
      <c r="AQ310" s="393"/>
      <c r="AR310" s="393"/>
      <c r="AS310" s="393"/>
      <c r="AT310" s="394"/>
      <c r="AU310" s="395"/>
      <c r="AV310" s="396"/>
      <c r="AW310" s="396"/>
      <c r="AX310" s="398"/>
      <c r="AY310">
        <f t="shared" si="61"/>
        <v>0</v>
      </c>
    </row>
    <row r="311" spans="1:51" ht="18.75" hidden="1" customHeight="1">
      <c r="A311" s="430"/>
      <c r="B311" s="431"/>
      <c r="C311" s="431"/>
      <c r="D311" s="431"/>
      <c r="E311" s="431"/>
      <c r="F311" s="432"/>
      <c r="G311" s="389"/>
      <c r="H311" s="390"/>
      <c r="I311" s="390"/>
      <c r="J311" s="390"/>
      <c r="K311" s="391"/>
      <c r="L311" s="392"/>
      <c r="M311" s="393"/>
      <c r="N311" s="393"/>
      <c r="O311" s="393"/>
      <c r="P311" s="393"/>
      <c r="Q311" s="393"/>
      <c r="R311" s="393"/>
      <c r="S311" s="393"/>
      <c r="T311" s="393"/>
      <c r="U311" s="393"/>
      <c r="V311" s="393"/>
      <c r="W311" s="393"/>
      <c r="X311" s="394"/>
      <c r="Y311" s="395"/>
      <c r="Z311" s="396"/>
      <c r="AA311" s="396"/>
      <c r="AB311" s="397"/>
      <c r="AC311" s="389"/>
      <c r="AD311" s="390"/>
      <c r="AE311" s="390"/>
      <c r="AF311" s="390"/>
      <c r="AG311" s="391"/>
      <c r="AH311" s="392"/>
      <c r="AI311" s="393"/>
      <c r="AJ311" s="393"/>
      <c r="AK311" s="393"/>
      <c r="AL311" s="393"/>
      <c r="AM311" s="393"/>
      <c r="AN311" s="393"/>
      <c r="AO311" s="393"/>
      <c r="AP311" s="393"/>
      <c r="AQ311" s="393"/>
      <c r="AR311" s="393"/>
      <c r="AS311" s="393"/>
      <c r="AT311" s="394"/>
      <c r="AU311" s="395"/>
      <c r="AV311" s="396"/>
      <c r="AW311" s="396"/>
      <c r="AX311" s="398"/>
      <c r="AY311">
        <f t="shared" si="61"/>
        <v>0</v>
      </c>
    </row>
    <row r="312" spans="1:51" ht="18.75" hidden="1" customHeight="1">
      <c r="A312" s="430"/>
      <c r="B312" s="431"/>
      <c r="C312" s="431"/>
      <c r="D312" s="431"/>
      <c r="E312" s="431"/>
      <c r="F312" s="432"/>
      <c r="G312" s="389"/>
      <c r="H312" s="390"/>
      <c r="I312" s="390"/>
      <c r="J312" s="390"/>
      <c r="K312" s="391"/>
      <c r="L312" s="392"/>
      <c r="M312" s="393"/>
      <c r="N312" s="393"/>
      <c r="O312" s="393"/>
      <c r="P312" s="393"/>
      <c r="Q312" s="393"/>
      <c r="R312" s="393"/>
      <c r="S312" s="393"/>
      <c r="T312" s="393"/>
      <c r="U312" s="393"/>
      <c r="V312" s="393"/>
      <c r="W312" s="393"/>
      <c r="X312" s="394"/>
      <c r="Y312" s="395"/>
      <c r="Z312" s="396"/>
      <c r="AA312" s="396"/>
      <c r="AB312" s="397"/>
      <c r="AC312" s="389"/>
      <c r="AD312" s="390"/>
      <c r="AE312" s="390"/>
      <c r="AF312" s="390"/>
      <c r="AG312" s="391"/>
      <c r="AH312" s="392"/>
      <c r="AI312" s="393"/>
      <c r="AJ312" s="393"/>
      <c r="AK312" s="393"/>
      <c r="AL312" s="393"/>
      <c r="AM312" s="393"/>
      <c r="AN312" s="393"/>
      <c r="AO312" s="393"/>
      <c r="AP312" s="393"/>
      <c r="AQ312" s="393"/>
      <c r="AR312" s="393"/>
      <c r="AS312" s="393"/>
      <c r="AT312" s="394"/>
      <c r="AU312" s="395"/>
      <c r="AV312" s="396"/>
      <c r="AW312" s="396"/>
      <c r="AX312" s="398"/>
      <c r="AY312">
        <f t="shared" si="61"/>
        <v>0</v>
      </c>
    </row>
    <row r="313" spans="1:51" ht="18.75" hidden="1" customHeight="1">
      <c r="A313" s="430"/>
      <c r="B313" s="431"/>
      <c r="C313" s="431"/>
      <c r="D313" s="431"/>
      <c r="E313" s="431"/>
      <c r="F313" s="432"/>
      <c r="G313" s="389"/>
      <c r="H313" s="390"/>
      <c r="I313" s="390"/>
      <c r="J313" s="390"/>
      <c r="K313" s="391"/>
      <c r="L313" s="392"/>
      <c r="M313" s="393"/>
      <c r="N313" s="393"/>
      <c r="O313" s="393"/>
      <c r="P313" s="393"/>
      <c r="Q313" s="393"/>
      <c r="R313" s="393"/>
      <c r="S313" s="393"/>
      <c r="T313" s="393"/>
      <c r="U313" s="393"/>
      <c r="V313" s="393"/>
      <c r="W313" s="393"/>
      <c r="X313" s="394"/>
      <c r="Y313" s="395"/>
      <c r="Z313" s="396"/>
      <c r="AA313" s="396"/>
      <c r="AB313" s="397"/>
      <c r="AC313" s="389"/>
      <c r="AD313" s="390"/>
      <c r="AE313" s="390"/>
      <c r="AF313" s="390"/>
      <c r="AG313" s="391"/>
      <c r="AH313" s="392"/>
      <c r="AI313" s="393"/>
      <c r="AJ313" s="393"/>
      <c r="AK313" s="393"/>
      <c r="AL313" s="393"/>
      <c r="AM313" s="393"/>
      <c r="AN313" s="393"/>
      <c r="AO313" s="393"/>
      <c r="AP313" s="393"/>
      <c r="AQ313" s="393"/>
      <c r="AR313" s="393"/>
      <c r="AS313" s="393"/>
      <c r="AT313" s="394"/>
      <c r="AU313" s="395"/>
      <c r="AV313" s="396"/>
      <c r="AW313" s="396"/>
      <c r="AX313" s="398"/>
      <c r="AY313">
        <f t="shared" si="61"/>
        <v>0</v>
      </c>
    </row>
    <row r="314" spans="1:51" ht="18.75" hidden="1" customHeight="1">
      <c r="A314" s="430"/>
      <c r="B314" s="431"/>
      <c r="C314" s="431"/>
      <c r="D314" s="431"/>
      <c r="E314" s="431"/>
      <c r="F314" s="432"/>
      <c r="G314" s="389"/>
      <c r="H314" s="390"/>
      <c r="I314" s="390"/>
      <c r="J314" s="390"/>
      <c r="K314" s="391"/>
      <c r="L314" s="392"/>
      <c r="M314" s="393"/>
      <c r="N314" s="393"/>
      <c r="O314" s="393"/>
      <c r="P314" s="393"/>
      <c r="Q314" s="393"/>
      <c r="R314" s="393"/>
      <c r="S314" s="393"/>
      <c r="T314" s="393"/>
      <c r="U314" s="393"/>
      <c r="V314" s="393"/>
      <c r="W314" s="393"/>
      <c r="X314" s="394"/>
      <c r="Y314" s="395"/>
      <c r="Z314" s="396"/>
      <c r="AA314" s="396"/>
      <c r="AB314" s="397"/>
      <c r="AC314" s="389"/>
      <c r="AD314" s="390"/>
      <c r="AE314" s="390"/>
      <c r="AF314" s="390"/>
      <c r="AG314" s="391"/>
      <c r="AH314" s="392"/>
      <c r="AI314" s="393"/>
      <c r="AJ314" s="393"/>
      <c r="AK314" s="393"/>
      <c r="AL314" s="393"/>
      <c r="AM314" s="393"/>
      <c r="AN314" s="393"/>
      <c r="AO314" s="393"/>
      <c r="AP314" s="393"/>
      <c r="AQ314" s="393"/>
      <c r="AR314" s="393"/>
      <c r="AS314" s="393"/>
      <c r="AT314" s="394"/>
      <c r="AU314" s="395"/>
      <c r="AV314" s="396"/>
      <c r="AW314" s="396"/>
      <c r="AX314" s="398"/>
      <c r="AY314">
        <f t="shared" si="61"/>
        <v>0</v>
      </c>
    </row>
    <row r="315" spans="1:51" ht="18.75" hidden="1" customHeight="1">
      <c r="A315" s="430"/>
      <c r="B315" s="431"/>
      <c r="C315" s="431"/>
      <c r="D315" s="431"/>
      <c r="E315" s="431"/>
      <c r="F315" s="432"/>
      <c r="G315" s="389"/>
      <c r="H315" s="390"/>
      <c r="I315" s="390"/>
      <c r="J315" s="390"/>
      <c r="K315" s="391"/>
      <c r="L315" s="392"/>
      <c r="M315" s="393"/>
      <c r="N315" s="393"/>
      <c r="O315" s="393"/>
      <c r="P315" s="393"/>
      <c r="Q315" s="393"/>
      <c r="R315" s="393"/>
      <c r="S315" s="393"/>
      <c r="T315" s="393"/>
      <c r="U315" s="393"/>
      <c r="V315" s="393"/>
      <c r="W315" s="393"/>
      <c r="X315" s="394"/>
      <c r="Y315" s="395"/>
      <c r="Z315" s="396"/>
      <c r="AA315" s="396"/>
      <c r="AB315" s="397"/>
      <c r="AC315" s="389"/>
      <c r="AD315" s="390"/>
      <c r="AE315" s="390"/>
      <c r="AF315" s="390"/>
      <c r="AG315" s="391"/>
      <c r="AH315" s="392"/>
      <c r="AI315" s="393"/>
      <c r="AJ315" s="393"/>
      <c r="AK315" s="393"/>
      <c r="AL315" s="393"/>
      <c r="AM315" s="393"/>
      <c r="AN315" s="393"/>
      <c r="AO315" s="393"/>
      <c r="AP315" s="393"/>
      <c r="AQ315" s="393"/>
      <c r="AR315" s="393"/>
      <c r="AS315" s="393"/>
      <c r="AT315" s="394"/>
      <c r="AU315" s="395"/>
      <c r="AV315" s="396"/>
      <c r="AW315" s="396"/>
      <c r="AX315" s="398"/>
      <c r="AY315">
        <f t="shared" si="61"/>
        <v>0</v>
      </c>
    </row>
    <row r="316" spans="1:51" ht="18.75" hidden="1" customHeight="1">
      <c r="A316" s="430"/>
      <c r="B316" s="431"/>
      <c r="C316" s="431"/>
      <c r="D316" s="431"/>
      <c r="E316" s="431"/>
      <c r="F316" s="432"/>
      <c r="G316" s="389"/>
      <c r="H316" s="390"/>
      <c r="I316" s="390"/>
      <c r="J316" s="390"/>
      <c r="K316" s="391"/>
      <c r="L316" s="392"/>
      <c r="M316" s="393"/>
      <c r="N316" s="393"/>
      <c r="O316" s="393"/>
      <c r="P316" s="393"/>
      <c r="Q316" s="393"/>
      <c r="R316" s="393"/>
      <c r="S316" s="393"/>
      <c r="T316" s="393"/>
      <c r="U316" s="393"/>
      <c r="V316" s="393"/>
      <c r="W316" s="393"/>
      <c r="X316" s="394"/>
      <c r="Y316" s="395"/>
      <c r="Z316" s="396"/>
      <c r="AA316" s="396"/>
      <c r="AB316" s="397"/>
      <c r="AC316" s="389"/>
      <c r="AD316" s="390"/>
      <c r="AE316" s="390"/>
      <c r="AF316" s="390"/>
      <c r="AG316" s="391"/>
      <c r="AH316" s="392"/>
      <c r="AI316" s="393"/>
      <c r="AJ316" s="393"/>
      <c r="AK316" s="393"/>
      <c r="AL316" s="393"/>
      <c r="AM316" s="393"/>
      <c r="AN316" s="393"/>
      <c r="AO316" s="393"/>
      <c r="AP316" s="393"/>
      <c r="AQ316" s="393"/>
      <c r="AR316" s="393"/>
      <c r="AS316" s="393"/>
      <c r="AT316" s="394"/>
      <c r="AU316" s="395"/>
      <c r="AV316" s="396"/>
      <c r="AW316" s="396"/>
      <c r="AX316" s="398"/>
      <c r="AY316">
        <f t="shared" si="61"/>
        <v>0</v>
      </c>
    </row>
    <row r="317" spans="1:51" ht="18.75" hidden="1" customHeight="1">
      <c r="A317" s="430"/>
      <c r="B317" s="431"/>
      <c r="C317" s="431"/>
      <c r="D317" s="431"/>
      <c r="E317" s="431"/>
      <c r="F317" s="432"/>
      <c r="G317" s="389"/>
      <c r="H317" s="390"/>
      <c r="I317" s="390"/>
      <c r="J317" s="390"/>
      <c r="K317" s="391"/>
      <c r="L317" s="392"/>
      <c r="M317" s="393"/>
      <c r="N317" s="393"/>
      <c r="O317" s="393"/>
      <c r="P317" s="393"/>
      <c r="Q317" s="393"/>
      <c r="R317" s="393"/>
      <c r="S317" s="393"/>
      <c r="T317" s="393"/>
      <c r="U317" s="393"/>
      <c r="V317" s="393"/>
      <c r="W317" s="393"/>
      <c r="X317" s="394"/>
      <c r="Y317" s="395"/>
      <c r="Z317" s="396"/>
      <c r="AA317" s="396"/>
      <c r="AB317" s="397"/>
      <c r="AC317" s="389"/>
      <c r="AD317" s="390"/>
      <c r="AE317" s="390"/>
      <c r="AF317" s="390"/>
      <c r="AG317" s="391"/>
      <c r="AH317" s="392"/>
      <c r="AI317" s="393"/>
      <c r="AJ317" s="393"/>
      <c r="AK317" s="393"/>
      <c r="AL317" s="393"/>
      <c r="AM317" s="393"/>
      <c r="AN317" s="393"/>
      <c r="AO317" s="393"/>
      <c r="AP317" s="393"/>
      <c r="AQ317" s="393"/>
      <c r="AR317" s="393"/>
      <c r="AS317" s="393"/>
      <c r="AT317" s="394"/>
      <c r="AU317" s="395"/>
      <c r="AV317" s="396"/>
      <c r="AW317" s="396"/>
      <c r="AX317" s="398"/>
      <c r="AY317">
        <f t="shared" si="61"/>
        <v>0</v>
      </c>
    </row>
    <row r="318" spans="1:51" ht="24.75" hidden="1" customHeight="1" thickBot="1">
      <c r="A318" s="430"/>
      <c r="B318" s="431"/>
      <c r="C318" s="431"/>
      <c r="D318" s="431"/>
      <c r="E318" s="431"/>
      <c r="F318" s="432"/>
      <c r="G318" s="380" t="s">
        <v>164</v>
      </c>
      <c r="H318" s="381"/>
      <c r="I318" s="381"/>
      <c r="J318" s="381"/>
      <c r="K318" s="381"/>
      <c r="L318" s="382"/>
      <c r="M318" s="383"/>
      <c r="N318" s="383"/>
      <c r="O318" s="383"/>
      <c r="P318" s="383"/>
      <c r="Q318" s="383"/>
      <c r="R318" s="383"/>
      <c r="S318" s="383"/>
      <c r="T318" s="383"/>
      <c r="U318" s="383"/>
      <c r="V318" s="383"/>
      <c r="W318" s="383"/>
      <c r="X318" s="384"/>
      <c r="Y318" s="385">
        <f>SUM(Y308:AB317)</f>
        <v>0</v>
      </c>
      <c r="Z318" s="386"/>
      <c r="AA318" s="386"/>
      <c r="AB318" s="387"/>
      <c r="AC318" s="380" t="s">
        <v>164</v>
      </c>
      <c r="AD318" s="381"/>
      <c r="AE318" s="381"/>
      <c r="AF318" s="381"/>
      <c r="AG318" s="381"/>
      <c r="AH318" s="382"/>
      <c r="AI318" s="383"/>
      <c r="AJ318" s="383"/>
      <c r="AK318" s="383"/>
      <c r="AL318" s="383"/>
      <c r="AM318" s="383"/>
      <c r="AN318" s="383"/>
      <c r="AO318" s="383"/>
      <c r="AP318" s="383"/>
      <c r="AQ318" s="383"/>
      <c r="AR318" s="383"/>
      <c r="AS318" s="383"/>
      <c r="AT318" s="384"/>
      <c r="AU318" s="385">
        <f>SUM(AU308:AX317)</f>
        <v>0</v>
      </c>
      <c r="AV318" s="386"/>
      <c r="AW318" s="386"/>
      <c r="AX318" s="388"/>
      <c r="AY318">
        <f>IF(AY306=0,0,1)</f>
        <v>0</v>
      </c>
    </row>
    <row r="319" spans="1:51" ht="24.75" hidden="1" customHeight="1">
      <c r="A319" s="430"/>
      <c r="B319" s="431"/>
      <c r="C319" s="431"/>
      <c r="D319" s="431"/>
      <c r="E319" s="431"/>
      <c r="F319" s="432"/>
      <c r="G319" s="409" t="s">
        <v>169</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170</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2"/>
      <c r="AY319">
        <f>COUNTA(G321:AX330)</f>
        <v>0</v>
      </c>
    </row>
    <row r="320" spans="1:51" ht="24.75" hidden="1" customHeight="1">
      <c r="A320" s="430"/>
      <c r="B320" s="431"/>
      <c r="C320" s="431"/>
      <c r="D320" s="431"/>
      <c r="E320" s="431"/>
      <c r="F320" s="432"/>
      <c r="G320" s="413" t="s">
        <v>161</v>
      </c>
      <c r="H320" s="414"/>
      <c r="I320" s="414"/>
      <c r="J320" s="414"/>
      <c r="K320" s="414"/>
      <c r="L320" s="415" t="s">
        <v>162</v>
      </c>
      <c r="M320" s="414"/>
      <c r="N320" s="414"/>
      <c r="O320" s="414"/>
      <c r="P320" s="414"/>
      <c r="Q320" s="414"/>
      <c r="R320" s="414"/>
      <c r="S320" s="414"/>
      <c r="T320" s="414"/>
      <c r="U320" s="414"/>
      <c r="V320" s="414"/>
      <c r="W320" s="414"/>
      <c r="X320" s="416"/>
      <c r="Y320" s="417" t="s">
        <v>163</v>
      </c>
      <c r="Z320" s="418"/>
      <c r="AA320" s="418"/>
      <c r="AB320" s="419"/>
      <c r="AC320" s="413" t="s">
        <v>161</v>
      </c>
      <c r="AD320" s="414"/>
      <c r="AE320" s="414"/>
      <c r="AF320" s="414"/>
      <c r="AG320" s="414"/>
      <c r="AH320" s="415" t="s">
        <v>162</v>
      </c>
      <c r="AI320" s="414"/>
      <c r="AJ320" s="414"/>
      <c r="AK320" s="414"/>
      <c r="AL320" s="414"/>
      <c r="AM320" s="414"/>
      <c r="AN320" s="414"/>
      <c r="AO320" s="414"/>
      <c r="AP320" s="414"/>
      <c r="AQ320" s="414"/>
      <c r="AR320" s="414"/>
      <c r="AS320" s="414"/>
      <c r="AT320" s="416"/>
      <c r="AU320" s="417" t="s">
        <v>163</v>
      </c>
      <c r="AV320" s="418"/>
      <c r="AW320" s="418"/>
      <c r="AX320" s="420"/>
      <c r="AY320">
        <f>IF(AY319=0,0,1)</f>
        <v>0</v>
      </c>
    </row>
    <row r="321" spans="1:51" s="13" customFormat="1" ht="20.25" hidden="1" customHeight="1">
      <c r="A321" s="430"/>
      <c r="B321" s="431"/>
      <c r="C321" s="431"/>
      <c r="D321" s="431"/>
      <c r="E321" s="431"/>
      <c r="F321" s="432"/>
      <c r="G321" s="399"/>
      <c r="H321" s="400"/>
      <c r="I321" s="400"/>
      <c r="J321" s="400"/>
      <c r="K321" s="401"/>
      <c r="L321" s="402"/>
      <c r="M321" s="403"/>
      <c r="N321" s="403"/>
      <c r="O321" s="403"/>
      <c r="P321" s="403"/>
      <c r="Q321" s="403"/>
      <c r="R321" s="403"/>
      <c r="S321" s="403"/>
      <c r="T321" s="403"/>
      <c r="U321" s="403"/>
      <c r="V321" s="403"/>
      <c r="W321" s="403"/>
      <c r="X321" s="404"/>
      <c r="Y321" s="405"/>
      <c r="Z321" s="406"/>
      <c r="AA321" s="406"/>
      <c r="AB321" s="407"/>
      <c r="AC321" s="399"/>
      <c r="AD321" s="400"/>
      <c r="AE321" s="400"/>
      <c r="AF321" s="400"/>
      <c r="AG321" s="401"/>
      <c r="AH321" s="402"/>
      <c r="AI321" s="403"/>
      <c r="AJ321" s="403"/>
      <c r="AK321" s="403"/>
      <c r="AL321" s="403"/>
      <c r="AM321" s="403"/>
      <c r="AN321" s="403"/>
      <c r="AO321" s="403"/>
      <c r="AP321" s="403"/>
      <c r="AQ321" s="403"/>
      <c r="AR321" s="403"/>
      <c r="AS321" s="403"/>
      <c r="AT321" s="404"/>
      <c r="AU321" s="405"/>
      <c r="AV321" s="406"/>
      <c r="AW321" s="406"/>
      <c r="AX321" s="408"/>
      <c r="AY321">
        <f>COUNTA(G321:AX321)</f>
        <v>0</v>
      </c>
    </row>
    <row r="322" spans="1:51" ht="20.25" hidden="1" customHeight="1">
      <c r="A322" s="430"/>
      <c r="B322" s="431"/>
      <c r="C322" s="431"/>
      <c r="D322" s="431"/>
      <c r="E322" s="431"/>
      <c r="F322" s="432"/>
      <c r="G322" s="389"/>
      <c r="H322" s="390"/>
      <c r="I322" s="390"/>
      <c r="J322" s="390"/>
      <c r="K322" s="391"/>
      <c r="L322" s="392"/>
      <c r="M322" s="393"/>
      <c r="N322" s="393"/>
      <c r="O322" s="393"/>
      <c r="P322" s="393"/>
      <c r="Q322" s="393"/>
      <c r="R322" s="393"/>
      <c r="S322" s="393"/>
      <c r="T322" s="393"/>
      <c r="U322" s="393"/>
      <c r="V322" s="393"/>
      <c r="W322" s="393"/>
      <c r="X322" s="394"/>
      <c r="Y322" s="395"/>
      <c r="Z322" s="396"/>
      <c r="AA322" s="396"/>
      <c r="AB322" s="397"/>
      <c r="AC322" s="389"/>
      <c r="AD322" s="390"/>
      <c r="AE322" s="390"/>
      <c r="AF322" s="390"/>
      <c r="AG322" s="391"/>
      <c r="AH322" s="392"/>
      <c r="AI322" s="393"/>
      <c r="AJ322" s="393"/>
      <c r="AK322" s="393"/>
      <c r="AL322" s="393"/>
      <c r="AM322" s="393"/>
      <c r="AN322" s="393"/>
      <c r="AO322" s="393"/>
      <c r="AP322" s="393"/>
      <c r="AQ322" s="393"/>
      <c r="AR322" s="393"/>
      <c r="AS322" s="393"/>
      <c r="AT322" s="394"/>
      <c r="AU322" s="395"/>
      <c r="AV322" s="396"/>
      <c r="AW322" s="396"/>
      <c r="AX322" s="398"/>
      <c r="AY322">
        <f t="shared" si="61"/>
        <v>0</v>
      </c>
    </row>
    <row r="323" spans="1:51" ht="20.25" hidden="1" customHeight="1">
      <c r="A323" s="430"/>
      <c r="B323" s="431"/>
      <c r="C323" s="431"/>
      <c r="D323" s="431"/>
      <c r="E323" s="431"/>
      <c r="F323" s="432"/>
      <c r="G323" s="389"/>
      <c r="H323" s="390"/>
      <c r="I323" s="390"/>
      <c r="J323" s="390"/>
      <c r="K323" s="391"/>
      <c r="L323" s="392"/>
      <c r="M323" s="393"/>
      <c r="N323" s="393"/>
      <c r="O323" s="393"/>
      <c r="P323" s="393"/>
      <c r="Q323" s="393"/>
      <c r="R323" s="393"/>
      <c r="S323" s="393"/>
      <c r="T323" s="393"/>
      <c r="U323" s="393"/>
      <c r="V323" s="393"/>
      <c r="W323" s="393"/>
      <c r="X323" s="394"/>
      <c r="Y323" s="395"/>
      <c r="Z323" s="396"/>
      <c r="AA323" s="396"/>
      <c r="AB323" s="397"/>
      <c r="AC323" s="389"/>
      <c r="AD323" s="390"/>
      <c r="AE323" s="390"/>
      <c r="AF323" s="390"/>
      <c r="AG323" s="391"/>
      <c r="AH323" s="392"/>
      <c r="AI323" s="393"/>
      <c r="AJ323" s="393"/>
      <c r="AK323" s="393"/>
      <c r="AL323" s="393"/>
      <c r="AM323" s="393"/>
      <c r="AN323" s="393"/>
      <c r="AO323" s="393"/>
      <c r="AP323" s="393"/>
      <c r="AQ323" s="393"/>
      <c r="AR323" s="393"/>
      <c r="AS323" s="393"/>
      <c r="AT323" s="394"/>
      <c r="AU323" s="395"/>
      <c r="AV323" s="396"/>
      <c r="AW323" s="396"/>
      <c r="AX323" s="398"/>
      <c r="AY323">
        <f t="shared" si="61"/>
        <v>0</v>
      </c>
    </row>
    <row r="324" spans="1:51" ht="20.25" hidden="1" customHeight="1">
      <c r="A324" s="430"/>
      <c r="B324" s="431"/>
      <c r="C324" s="431"/>
      <c r="D324" s="431"/>
      <c r="E324" s="431"/>
      <c r="F324" s="432"/>
      <c r="G324" s="389"/>
      <c r="H324" s="390"/>
      <c r="I324" s="390"/>
      <c r="J324" s="390"/>
      <c r="K324" s="391"/>
      <c r="L324" s="392"/>
      <c r="M324" s="393"/>
      <c r="N324" s="393"/>
      <c r="O324" s="393"/>
      <c r="P324" s="393"/>
      <c r="Q324" s="393"/>
      <c r="R324" s="393"/>
      <c r="S324" s="393"/>
      <c r="T324" s="393"/>
      <c r="U324" s="393"/>
      <c r="V324" s="393"/>
      <c r="W324" s="393"/>
      <c r="X324" s="394"/>
      <c r="Y324" s="395"/>
      <c r="Z324" s="396"/>
      <c r="AA324" s="396"/>
      <c r="AB324" s="397"/>
      <c r="AC324" s="389"/>
      <c r="AD324" s="390"/>
      <c r="AE324" s="390"/>
      <c r="AF324" s="390"/>
      <c r="AG324" s="391"/>
      <c r="AH324" s="392"/>
      <c r="AI324" s="393"/>
      <c r="AJ324" s="393"/>
      <c r="AK324" s="393"/>
      <c r="AL324" s="393"/>
      <c r="AM324" s="393"/>
      <c r="AN324" s="393"/>
      <c r="AO324" s="393"/>
      <c r="AP324" s="393"/>
      <c r="AQ324" s="393"/>
      <c r="AR324" s="393"/>
      <c r="AS324" s="393"/>
      <c r="AT324" s="394"/>
      <c r="AU324" s="395"/>
      <c r="AV324" s="396"/>
      <c r="AW324" s="396"/>
      <c r="AX324" s="398"/>
      <c r="AY324">
        <f t="shared" si="61"/>
        <v>0</v>
      </c>
    </row>
    <row r="325" spans="1:51" ht="20.25" hidden="1" customHeight="1">
      <c r="A325" s="430"/>
      <c r="B325" s="431"/>
      <c r="C325" s="431"/>
      <c r="D325" s="431"/>
      <c r="E325" s="431"/>
      <c r="F325" s="432"/>
      <c r="G325" s="389"/>
      <c r="H325" s="390"/>
      <c r="I325" s="390"/>
      <c r="J325" s="390"/>
      <c r="K325" s="391"/>
      <c r="L325" s="392"/>
      <c r="M325" s="393"/>
      <c r="N325" s="393"/>
      <c r="O325" s="393"/>
      <c r="P325" s="393"/>
      <c r="Q325" s="393"/>
      <c r="R325" s="393"/>
      <c r="S325" s="393"/>
      <c r="T325" s="393"/>
      <c r="U325" s="393"/>
      <c r="V325" s="393"/>
      <c r="W325" s="393"/>
      <c r="X325" s="394"/>
      <c r="Y325" s="395"/>
      <c r="Z325" s="396"/>
      <c r="AA325" s="396"/>
      <c r="AB325" s="397"/>
      <c r="AC325" s="389"/>
      <c r="AD325" s="390"/>
      <c r="AE325" s="390"/>
      <c r="AF325" s="390"/>
      <c r="AG325" s="391"/>
      <c r="AH325" s="392"/>
      <c r="AI325" s="393"/>
      <c r="AJ325" s="393"/>
      <c r="AK325" s="393"/>
      <c r="AL325" s="393"/>
      <c r="AM325" s="393"/>
      <c r="AN325" s="393"/>
      <c r="AO325" s="393"/>
      <c r="AP325" s="393"/>
      <c r="AQ325" s="393"/>
      <c r="AR325" s="393"/>
      <c r="AS325" s="393"/>
      <c r="AT325" s="394"/>
      <c r="AU325" s="395"/>
      <c r="AV325" s="396"/>
      <c r="AW325" s="396"/>
      <c r="AX325" s="398"/>
      <c r="AY325">
        <f t="shared" si="61"/>
        <v>0</v>
      </c>
    </row>
    <row r="326" spans="1:51" ht="20.25" hidden="1" customHeight="1">
      <c r="A326" s="430"/>
      <c r="B326" s="431"/>
      <c r="C326" s="431"/>
      <c r="D326" s="431"/>
      <c r="E326" s="431"/>
      <c r="F326" s="432"/>
      <c r="G326" s="389"/>
      <c r="H326" s="390"/>
      <c r="I326" s="390"/>
      <c r="J326" s="390"/>
      <c r="K326" s="391"/>
      <c r="L326" s="392"/>
      <c r="M326" s="393"/>
      <c r="N326" s="393"/>
      <c r="O326" s="393"/>
      <c r="P326" s="393"/>
      <c r="Q326" s="393"/>
      <c r="R326" s="393"/>
      <c r="S326" s="393"/>
      <c r="T326" s="393"/>
      <c r="U326" s="393"/>
      <c r="V326" s="393"/>
      <c r="W326" s="393"/>
      <c r="X326" s="394"/>
      <c r="Y326" s="395"/>
      <c r="Z326" s="396"/>
      <c r="AA326" s="396"/>
      <c r="AB326" s="397"/>
      <c r="AC326" s="389"/>
      <c r="AD326" s="390"/>
      <c r="AE326" s="390"/>
      <c r="AF326" s="390"/>
      <c r="AG326" s="391"/>
      <c r="AH326" s="392"/>
      <c r="AI326" s="393"/>
      <c r="AJ326" s="393"/>
      <c r="AK326" s="393"/>
      <c r="AL326" s="393"/>
      <c r="AM326" s="393"/>
      <c r="AN326" s="393"/>
      <c r="AO326" s="393"/>
      <c r="AP326" s="393"/>
      <c r="AQ326" s="393"/>
      <c r="AR326" s="393"/>
      <c r="AS326" s="393"/>
      <c r="AT326" s="394"/>
      <c r="AU326" s="395"/>
      <c r="AV326" s="396"/>
      <c r="AW326" s="396"/>
      <c r="AX326" s="398"/>
      <c r="AY326">
        <f t="shared" si="61"/>
        <v>0</v>
      </c>
    </row>
    <row r="327" spans="1:51" ht="20.25" hidden="1" customHeight="1">
      <c r="A327" s="430"/>
      <c r="B327" s="431"/>
      <c r="C327" s="431"/>
      <c r="D327" s="431"/>
      <c r="E327" s="431"/>
      <c r="F327" s="432"/>
      <c r="G327" s="389"/>
      <c r="H327" s="390"/>
      <c r="I327" s="390"/>
      <c r="J327" s="390"/>
      <c r="K327" s="391"/>
      <c r="L327" s="392"/>
      <c r="M327" s="393"/>
      <c r="N327" s="393"/>
      <c r="O327" s="393"/>
      <c r="P327" s="393"/>
      <c r="Q327" s="393"/>
      <c r="R327" s="393"/>
      <c r="S327" s="393"/>
      <c r="T327" s="393"/>
      <c r="U327" s="393"/>
      <c r="V327" s="393"/>
      <c r="W327" s="393"/>
      <c r="X327" s="394"/>
      <c r="Y327" s="395"/>
      <c r="Z327" s="396"/>
      <c r="AA327" s="396"/>
      <c r="AB327" s="397"/>
      <c r="AC327" s="389"/>
      <c r="AD327" s="390"/>
      <c r="AE327" s="390"/>
      <c r="AF327" s="390"/>
      <c r="AG327" s="391"/>
      <c r="AH327" s="392"/>
      <c r="AI327" s="393"/>
      <c r="AJ327" s="393"/>
      <c r="AK327" s="393"/>
      <c r="AL327" s="393"/>
      <c r="AM327" s="393"/>
      <c r="AN327" s="393"/>
      <c r="AO327" s="393"/>
      <c r="AP327" s="393"/>
      <c r="AQ327" s="393"/>
      <c r="AR327" s="393"/>
      <c r="AS327" s="393"/>
      <c r="AT327" s="394"/>
      <c r="AU327" s="395"/>
      <c r="AV327" s="396"/>
      <c r="AW327" s="396"/>
      <c r="AX327" s="398"/>
      <c r="AY327">
        <f t="shared" si="61"/>
        <v>0</v>
      </c>
    </row>
    <row r="328" spans="1:51" ht="20.25" hidden="1" customHeight="1">
      <c r="A328" s="430"/>
      <c r="B328" s="431"/>
      <c r="C328" s="431"/>
      <c r="D328" s="431"/>
      <c r="E328" s="431"/>
      <c r="F328" s="432"/>
      <c r="G328" s="389"/>
      <c r="H328" s="390"/>
      <c r="I328" s="390"/>
      <c r="J328" s="390"/>
      <c r="K328" s="391"/>
      <c r="L328" s="392"/>
      <c r="M328" s="393"/>
      <c r="N328" s="393"/>
      <c r="O328" s="393"/>
      <c r="P328" s="393"/>
      <c r="Q328" s="393"/>
      <c r="R328" s="393"/>
      <c r="S328" s="393"/>
      <c r="T328" s="393"/>
      <c r="U328" s="393"/>
      <c r="V328" s="393"/>
      <c r="W328" s="393"/>
      <c r="X328" s="394"/>
      <c r="Y328" s="395"/>
      <c r="Z328" s="396"/>
      <c r="AA328" s="396"/>
      <c r="AB328" s="397"/>
      <c r="AC328" s="389"/>
      <c r="AD328" s="390"/>
      <c r="AE328" s="390"/>
      <c r="AF328" s="390"/>
      <c r="AG328" s="391"/>
      <c r="AH328" s="392"/>
      <c r="AI328" s="393"/>
      <c r="AJ328" s="393"/>
      <c r="AK328" s="393"/>
      <c r="AL328" s="393"/>
      <c r="AM328" s="393"/>
      <c r="AN328" s="393"/>
      <c r="AO328" s="393"/>
      <c r="AP328" s="393"/>
      <c r="AQ328" s="393"/>
      <c r="AR328" s="393"/>
      <c r="AS328" s="393"/>
      <c r="AT328" s="394"/>
      <c r="AU328" s="395"/>
      <c r="AV328" s="396"/>
      <c r="AW328" s="396"/>
      <c r="AX328" s="398"/>
      <c r="AY328">
        <f t="shared" si="61"/>
        <v>0</v>
      </c>
    </row>
    <row r="329" spans="1:51" ht="20.25" hidden="1" customHeight="1">
      <c r="A329" s="430"/>
      <c r="B329" s="431"/>
      <c r="C329" s="431"/>
      <c r="D329" s="431"/>
      <c r="E329" s="431"/>
      <c r="F329" s="432"/>
      <c r="G329" s="389"/>
      <c r="H329" s="390"/>
      <c r="I329" s="390"/>
      <c r="J329" s="390"/>
      <c r="K329" s="391"/>
      <c r="L329" s="392"/>
      <c r="M329" s="393"/>
      <c r="N329" s="393"/>
      <c r="O329" s="393"/>
      <c r="P329" s="393"/>
      <c r="Q329" s="393"/>
      <c r="R329" s="393"/>
      <c r="S329" s="393"/>
      <c r="T329" s="393"/>
      <c r="U329" s="393"/>
      <c r="V329" s="393"/>
      <c r="W329" s="393"/>
      <c r="X329" s="394"/>
      <c r="Y329" s="395"/>
      <c r="Z329" s="396"/>
      <c r="AA329" s="396"/>
      <c r="AB329" s="397"/>
      <c r="AC329" s="389"/>
      <c r="AD329" s="390"/>
      <c r="AE329" s="390"/>
      <c r="AF329" s="390"/>
      <c r="AG329" s="391"/>
      <c r="AH329" s="392"/>
      <c r="AI329" s="393"/>
      <c r="AJ329" s="393"/>
      <c r="AK329" s="393"/>
      <c r="AL329" s="393"/>
      <c r="AM329" s="393"/>
      <c r="AN329" s="393"/>
      <c r="AO329" s="393"/>
      <c r="AP329" s="393"/>
      <c r="AQ329" s="393"/>
      <c r="AR329" s="393"/>
      <c r="AS329" s="393"/>
      <c r="AT329" s="394"/>
      <c r="AU329" s="395"/>
      <c r="AV329" s="396"/>
      <c r="AW329" s="396"/>
      <c r="AX329" s="398"/>
      <c r="AY329">
        <f t="shared" si="61"/>
        <v>0</v>
      </c>
    </row>
    <row r="330" spans="1:51" ht="20.25" hidden="1" customHeight="1">
      <c r="A330" s="430"/>
      <c r="B330" s="431"/>
      <c r="C330" s="431"/>
      <c r="D330" s="431"/>
      <c r="E330" s="431"/>
      <c r="F330" s="432"/>
      <c r="G330" s="389"/>
      <c r="H330" s="390"/>
      <c r="I330" s="390"/>
      <c r="J330" s="390"/>
      <c r="K330" s="391"/>
      <c r="L330" s="392"/>
      <c r="M330" s="393"/>
      <c r="N330" s="393"/>
      <c r="O330" s="393"/>
      <c r="P330" s="393"/>
      <c r="Q330" s="393"/>
      <c r="R330" s="393"/>
      <c r="S330" s="393"/>
      <c r="T330" s="393"/>
      <c r="U330" s="393"/>
      <c r="V330" s="393"/>
      <c r="W330" s="393"/>
      <c r="X330" s="394"/>
      <c r="Y330" s="395"/>
      <c r="Z330" s="396"/>
      <c r="AA330" s="396"/>
      <c r="AB330" s="397"/>
      <c r="AC330" s="389"/>
      <c r="AD330" s="390"/>
      <c r="AE330" s="390"/>
      <c r="AF330" s="390"/>
      <c r="AG330" s="391"/>
      <c r="AH330" s="392"/>
      <c r="AI330" s="393"/>
      <c r="AJ330" s="393"/>
      <c r="AK330" s="393"/>
      <c r="AL330" s="393"/>
      <c r="AM330" s="393"/>
      <c r="AN330" s="393"/>
      <c r="AO330" s="393"/>
      <c r="AP330" s="393"/>
      <c r="AQ330" s="393"/>
      <c r="AR330" s="393"/>
      <c r="AS330" s="393"/>
      <c r="AT330" s="394"/>
      <c r="AU330" s="395"/>
      <c r="AV330" s="396"/>
      <c r="AW330" s="396"/>
      <c r="AX330" s="398"/>
      <c r="AY330">
        <f t="shared" si="61"/>
        <v>0</v>
      </c>
    </row>
    <row r="331" spans="1:51" ht="24.75" hidden="1" customHeight="1">
      <c r="A331" s="430"/>
      <c r="B331" s="431"/>
      <c r="C331" s="431"/>
      <c r="D331" s="431"/>
      <c r="E331" s="431"/>
      <c r="F331" s="432"/>
      <c r="G331" s="380" t="s">
        <v>164</v>
      </c>
      <c r="H331" s="381"/>
      <c r="I331" s="381"/>
      <c r="J331" s="381"/>
      <c r="K331" s="381"/>
      <c r="L331" s="382"/>
      <c r="M331" s="383"/>
      <c r="N331" s="383"/>
      <c r="O331" s="383"/>
      <c r="P331" s="383"/>
      <c r="Q331" s="383"/>
      <c r="R331" s="383"/>
      <c r="S331" s="383"/>
      <c r="T331" s="383"/>
      <c r="U331" s="383"/>
      <c r="V331" s="383"/>
      <c r="W331" s="383"/>
      <c r="X331" s="384"/>
      <c r="Y331" s="385">
        <f>SUM(Y321:AB330)</f>
        <v>0</v>
      </c>
      <c r="Z331" s="386"/>
      <c r="AA331" s="386"/>
      <c r="AB331" s="387"/>
      <c r="AC331" s="380" t="s">
        <v>164</v>
      </c>
      <c r="AD331" s="381"/>
      <c r="AE331" s="381"/>
      <c r="AF331" s="381"/>
      <c r="AG331" s="381"/>
      <c r="AH331" s="382"/>
      <c r="AI331" s="383"/>
      <c r="AJ331" s="383"/>
      <c r="AK331" s="383"/>
      <c r="AL331" s="383"/>
      <c r="AM331" s="383"/>
      <c r="AN331" s="383"/>
      <c r="AO331" s="383"/>
      <c r="AP331" s="383"/>
      <c r="AQ331" s="383"/>
      <c r="AR331" s="383"/>
      <c r="AS331" s="383"/>
      <c r="AT331" s="384"/>
      <c r="AU331" s="385">
        <f>SUM(AU321:AX330)</f>
        <v>0</v>
      </c>
      <c r="AV331" s="386"/>
      <c r="AW331" s="386"/>
      <c r="AX331" s="388"/>
      <c r="AY331">
        <f>IF(AY319=0,0,1)</f>
        <v>0</v>
      </c>
    </row>
    <row r="332" spans="1:51" ht="24.75" customHeight="1" thickBot="1">
      <c r="A332" s="375" t="s">
        <v>171</v>
      </c>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7"/>
      <c r="AL332" s="378" t="s">
        <v>130</v>
      </c>
      <c r="AM332" s="379"/>
      <c r="AN332" s="379"/>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64"/>
      <c r="B337" s="364"/>
      <c r="C337" s="365" t="s">
        <v>173</v>
      </c>
      <c r="D337" s="366"/>
      <c r="E337" s="366"/>
      <c r="F337" s="366"/>
      <c r="G337" s="366"/>
      <c r="H337" s="366"/>
      <c r="I337" s="367"/>
      <c r="J337" s="345" t="s">
        <v>174</v>
      </c>
      <c r="K337" s="368"/>
      <c r="L337" s="368"/>
      <c r="M337" s="368"/>
      <c r="N337" s="368"/>
      <c r="O337" s="368"/>
      <c r="P337" s="369" t="s">
        <v>175</v>
      </c>
      <c r="Q337" s="369"/>
      <c r="R337" s="369"/>
      <c r="S337" s="369"/>
      <c r="T337" s="369"/>
      <c r="U337" s="369"/>
      <c r="V337" s="369"/>
      <c r="W337" s="369"/>
      <c r="X337" s="369"/>
      <c r="Y337" s="370" t="s">
        <v>176</v>
      </c>
      <c r="Z337" s="371"/>
      <c r="AA337" s="371"/>
      <c r="AB337" s="371"/>
      <c r="AC337" s="345" t="s">
        <v>177</v>
      </c>
      <c r="AD337" s="345"/>
      <c r="AE337" s="345"/>
      <c r="AF337" s="345"/>
      <c r="AG337" s="345"/>
      <c r="AH337" s="370" t="s">
        <v>178</v>
      </c>
      <c r="AI337" s="364"/>
      <c r="AJ337" s="364"/>
      <c r="AK337" s="364"/>
      <c r="AL337" s="364" t="s">
        <v>179</v>
      </c>
      <c r="AM337" s="364"/>
      <c r="AN337" s="364"/>
      <c r="AO337" s="372"/>
      <c r="AP337" s="345" t="s">
        <v>180</v>
      </c>
      <c r="AQ337" s="345"/>
      <c r="AR337" s="345"/>
      <c r="AS337" s="345"/>
      <c r="AT337" s="345"/>
      <c r="AU337" s="345"/>
      <c r="AV337" s="345"/>
      <c r="AW337" s="345"/>
      <c r="AX337" s="345"/>
      <c r="AY337">
        <f>IF(AY336=0,0,1)</f>
        <v>1</v>
      </c>
    </row>
    <row r="338" spans="1:51" ht="30" customHeight="1">
      <c r="A338" s="331">
        <v>1</v>
      </c>
      <c r="B338" s="331">
        <v>1</v>
      </c>
      <c r="C338" s="373" t="s">
        <v>675</v>
      </c>
      <c r="D338" s="373"/>
      <c r="E338" s="373"/>
      <c r="F338" s="373"/>
      <c r="G338" s="373"/>
      <c r="H338" s="373"/>
      <c r="I338" s="373"/>
      <c r="J338" s="336" t="s">
        <v>34</v>
      </c>
      <c r="K338" s="337"/>
      <c r="L338" s="337"/>
      <c r="M338" s="337"/>
      <c r="N338" s="337"/>
      <c r="O338" s="337"/>
      <c r="P338" s="374" t="s">
        <v>676</v>
      </c>
      <c r="Q338" s="338"/>
      <c r="R338" s="338"/>
      <c r="S338" s="338"/>
      <c r="T338" s="338"/>
      <c r="U338" s="338"/>
      <c r="V338" s="338"/>
      <c r="W338" s="338"/>
      <c r="X338" s="338"/>
      <c r="Y338" s="339">
        <v>5</v>
      </c>
      <c r="Z338" s="340"/>
      <c r="AA338" s="340"/>
      <c r="AB338" s="341"/>
      <c r="AC338" s="327" t="s">
        <v>52</v>
      </c>
      <c r="AD338" s="328"/>
      <c r="AE338" s="328"/>
      <c r="AF338" s="328"/>
      <c r="AG338" s="328"/>
      <c r="AH338" s="362"/>
      <c r="AI338" s="363"/>
      <c r="AJ338" s="363"/>
      <c r="AK338" s="363"/>
      <c r="AL338" s="323"/>
      <c r="AM338" s="324"/>
      <c r="AN338" s="324"/>
      <c r="AO338" s="325"/>
      <c r="AP338" s="326"/>
      <c r="AQ338" s="326"/>
      <c r="AR338" s="326"/>
      <c r="AS338" s="326"/>
      <c r="AT338" s="326"/>
      <c r="AU338" s="326"/>
      <c r="AV338" s="326"/>
      <c r="AW338" s="326"/>
      <c r="AX338" s="326"/>
      <c r="AY338">
        <f>COUNTA(C338:AX338)</f>
        <v>5</v>
      </c>
    </row>
    <row r="339" spans="1:51" ht="30" hidden="1" customHeight="1">
      <c r="A339" s="331">
        <v>2</v>
      </c>
      <c r="B339" s="331">
        <v>1</v>
      </c>
      <c r="C339" s="359"/>
      <c r="D339" s="253"/>
      <c r="E339" s="253"/>
      <c r="F339" s="253"/>
      <c r="G339" s="253"/>
      <c r="H339" s="253"/>
      <c r="I339" s="360"/>
      <c r="J339" s="336"/>
      <c r="K339" s="337"/>
      <c r="L339" s="337"/>
      <c r="M339" s="337"/>
      <c r="N339" s="337"/>
      <c r="O339" s="337"/>
      <c r="P339" s="338"/>
      <c r="Q339" s="338"/>
      <c r="R339" s="338"/>
      <c r="S339" s="338"/>
      <c r="T339" s="338"/>
      <c r="U339" s="338"/>
      <c r="V339" s="338"/>
      <c r="W339" s="338"/>
      <c r="X339" s="338"/>
      <c r="Y339" s="339"/>
      <c r="Z339" s="340"/>
      <c r="AA339" s="340"/>
      <c r="AB339" s="341"/>
      <c r="AC339" s="327"/>
      <c r="AD339" s="328"/>
      <c r="AE339" s="328"/>
      <c r="AF339" s="328"/>
      <c r="AG339" s="328"/>
      <c r="AH339" s="362"/>
      <c r="AI339" s="363"/>
      <c r="AJ339" s="363"/>
      <c r="AK339" s="363"/>
      <c r="AL339" s="323"/>
      <c r="AM339" s="324"/>
      <c r="AN339" s="324"/>
      <c r="AO339" s="325"/>
      <c r="AP339" s="326"/>
      <c r="AQ339" s="326"/>
      <c r="AR339" s="326"/>
      <c r="AS339" s="326"/>
      <c r="AT339" s="326"/>
      <c r="AU339" s="326"/>
      <c r="AV339" s="326"/>
      <c r="AW339" s="326"/>
      <c r="AX339" s="326"/>
      <c r="AY339">
        <f t="shared" ref="AY339:AY368" si="62">COUNTA(C339:AX339)</f>
        <v>0</v>
      </c>
    </row>
    <row r="340" spans="1:51" ht="30" hidden="1" customHeight="1">
      <c r="A340" s="331">
        <v>3</v>
      </c>
      <c r="B340" s="331">
        <v>1</v>
      </c>
      <c r="C340" s="359"/>
      <c r="D340" s="253"/>
      <c r="E340" s="253"/>
      <c r="F340" s="253"/>
      <c r="G340" s="253"/>
      <c r="H340" s="253"/>
      <c r="I340" s="360"/>
      <c r="J340" s="336"/>
      <c r="K340" s="337"/>
      <c r="L340" s="337"/>
      <c r="M340" s="337"/>
      <c r="N340" s="337"/>
      <c r="O340" s="337"/>
      <c r="P340" s="361"/>
      <c r="Q340" s="338"/>
      <c r="R340" s="338"/>
      <c r="S340" s="338"/>
      <c r="T340" s="338"/>
      <c r="U340" s="338"/>
      <c r="V340" s="338"/>
      <c r="W340" s="338"/>
      <c r="X340" s="338"/>
      <c r="Y340" s="339"/>
      <c r="Z340" s="340"/>
      <c r="AA340" s="340"/>
      <c r="AB340" s="341"/>
      <c r="AC340" s="327"/>
      <c r="AD340" s="328"/>
      <c r="AE340" s="328"/>
      <c r="AF340" s="328"/>
      <c r="AG340" s="328"/>
      <c r="AH340" s="329"/>
      <c r="AI340" s="330"/>
      <c r="AJ340" s="330"/>
      <c r="AK340" s="330"/>
      <c r="AL340" s="323"/>
      <c r="AM340" s="324"/>
      <c r="AN340" s="324"/>
      <c r="AO340" s="325"/>
      <c r="AP340" s="326"/>
      <c r="AQ340" s="326"/>
      <c r="AR340" s="326"/>
      <c r="AS340" s="326"/>
      <c r="AT340" s="326"/>
      <c r="AU340" s="326"/>
      <c r="AV340" s="326"/>
      <c r="AW340" s="326"/>
      <c r="AX340" s="326"/>
      <c r="AY340">
        <f t="shared" si="62"/>
        <v>0</v>
      </c>
    </row>
    <row r="341" spans="1:51" ht="30" hidden="1" customHeight="1">
      <c r="A341" s="331">
        <v>4</v>
      </c>
      <c r="B341" s="331">
        <v>1</v>
      </c>
      <c r="C341" s="359"/>
      <c r="D341" s="253"/>
      <c r="E341" s="253"/>
      <c r="F341" s="253"/>
      <c r="G341" s="253"/>
      <c r="H341" s="253"/>
      <c r="I341" s="360"/>
      <c r="J341" s="336"/>
      <c r="K341" s="337"/>
      <c r="L341" s="337"/>
      <c r="M341" s="337"/>
      <c r="N341" s="337"/>
      <c r="O341" s="337"/>
      <c r="P341" s="361"/>
      <c r="Q341" s="338"/>
      <c r="R341" s="338"/>
      <c r="S341" s="338"/>
      <c r="T341" s="338"/>
      <c r="U341" s="338"/>
      <c r="V341" s="338"/>
      <c r="W341" s="338"/>
      <c r="X341" s="338"/>
      <c r="Y341" s="339"/>
      <c r="Z341" s="340"/>
      <c r="AA341" s="340"/>
      <c r="AB341" s="341"/>
      <c r="AC341" s="327"/>
      <c r="AD341" s="328"/>
      <c r="AE341" s="328"/>
      <c r="AF341" s="328"/>
      <c r="AG341" s="328"/>
      <c r="AH341" s="329"/>
      <c r="AI341" s="330"/>
      <c r="AJ341" s="330"/>
      <c r="AK341" s="330"/>
      <c r="AL341" s="323"/>
      <c r="AM341" s="324"/>
      <c r="AN341" s="324"/>
      <c r="AO341" s="325"/>
      <c r="AP341" s="326"/>
      <c r="AQ341" s="326"/>
      <c r="AR341" s="326"/>
      <c r="AS341" s="326"/>
      <c r="AT341" s="326"/>
      <c r="AU341" s="326"/>
      <c r="AV341" s="326"/>
      <c r="AW341" s="326"/>
      <c r="AX341" s="326"/>
      <c r="AY341">
        <f t="shared" si="62"/>
        <v>0</v>
      </c>
    </row>
    <row r="342" spans="1:51" ht="30" hidden="1" customHeight="1">
      <c r="A342" s="331">
        <v>5</v>
      </c>
      <c r="B342" s="331">
        <v>1</v>
      </c>
      <c r="C342" s="359"/>
      <c r="D342" s="253"/>
      <c r="E342" s="253"/>
      <c r="F342" s="253"/>
      <c r="G342" s="253"/>
      <c r="H342" s="253"/>
      <c r="I342" s="360"/>
      <c r="J342" s="336"/>
      <c r="K342" s="337"/>
      <c r="L342" s="337"/>
      <c r="M342" s="337"/>
      <c r="N342" s="337"/>
      <c r="O342" s="337"/>
      <c r="P342" s="338"/>
      <c r="Q342" s="338"/>
      <c r="R342" s="338"/>
      <c r="S342" s="338"/>
      <c r="T342" s="338"/>
      <c r="U342" s="338"/>
      <c r="V342" s="338"/>
      <c r="W342" s="338"/>
      <c r="X342" s="338"/>
      <c r="Y342" s="339"/>
      <c r="Z342" s="340"/>
      <c r="AA342" s="340"/>
      <c r="AB342" s="341"/>
      <c r="AC342" s="327"/>
      <c r="AD342" s="328"/>
      <c r="AE342" s="328"/>
      <c r="AF342" s="328"/>
      <c r="AG342" s="328"/>
      <c r="AH342" s="329"/>
      <c r="AI342" s="330"/>
      <c r="AJ342" s="330"/>
      <c r="AK342" s="330"/>
      <c r="AL342" s="323"/>
      <c r="AM342" s="324"/>
      <c r="AN342" s="324"/>
      <c r="AO342" s="325"/>
      <c r="AP342" s="326"/>
      <c r="AQ342" s="326"/>
      <c r="AR342" s="326"/>
      <c r="AS342" s="326"/>
      <c r="AT342" s="326"/>
      <c r="AU342" s="326"/>
      <c r="AV342" s="326"/>
      <c r="AW342" s="326"/>
      <c r="AX342" s="326"/>
      <c r="AY342">
        <f>COUNTA(C342:AX342)</f>
        <v>0</v>
      </c>
    </row>
    <row r="343" spans="1:51" ht="30" hidden="1" customHeight="1">
      <c r="A343" s="331">
        <v>6</v>
      </c>
      <c r="B343" s="331">
        <v>1</v>
      </c>
      <c r="C343" s="359"/>
      <c r="D343" s="253"/>
      <c r="E343" s="253"/>
      <c r="F343" s="253"/>
      <c r="G343" s="253"/>
      <c r="H343" s="253"/>
      <c r="I343" s="360"/>
      <c r="J343" s="336"/>
      <c r="K343" s="337"/>
      <c r="L343" s="337"/>
      <c r="M343" s="337"/>
      <c r="N343" s="337"/>
      <c r="O343" s="337"/>
      <c r="P343" s="338"/>
      <c r="Q343" s="338"/>
      <c r="R343" s="338"/>
      <c r="S343" s="338"/>
      <c r="T343" s="338"/>
      <c r="U343" s="338"/>
      <c r="V343" s="338"/>
      <c r="W343" s="338"/>
      <c r="X343" s="338"/>
      <c r="Y343" s="339"/>
      <c r="Z343" s="340"/>
      <c r="AA343" s="340"/>
      <c r="AB343" s="341"/>
      <c r="AC343" s="327"/>
      <c r="AD343" s="328"/>
      <c r="AE343" s="328"/>
      <c r="AF343" s="328"/>
      <c r="AG343" s="328"/>
      <c r="AH343" s="329"/>
      <c r="AI343" s="330"/>
      <c r="AJ343" s="330"/>
      <c r="AK343" s="330"/>
      <c r="AL343" s="323"/>
      <c r="AM343" s="324"/>
      <c r="AN343" s="324"/>
      <c r="AO343" s="325"/>
      <c r="AP343" s="326"/>
      <c r="AQ343" s="326"/>
      <c r="AR343" s="326"/>
      <c r="AS343" s="326"/>
      <c r="AT343" s="326"/>
      <c r="AU343" s="326"/>
      <c r="AV343" s="326"/>
      <c r="AW343" s="326"/>
      <c r="AX343" s="326"/>
      <c r="AY343">
        <f t="shared" si="62"/>
        <v>0</v>
      </c>
    </row>
    <row r="344" spans="1:51" ht="30" hidden="1" customHeight="1">
      <c r="A344" s="331">
        <v>7</v>
      </c>
      <c r="B344" s="331">
        <v>1</v>
      </c>
      <c r="C344" s="359"/>
      <c r="D344" s="253"/>
      <c r="E344" s="253"/>
      <c r="F344" s="253"/>
      <c r="G344" s="253"/>
      <c r="H344" s="253"/>
      <c r="I344" s="360"/>
      <c r="J344" s="336"/>
      <c r="K344" s="337"/>
      <c r="L344" s="337"/>
      <c r="M344" s="337"/>
      <c r="N344" s="337"/>
      <c r="O344" s="337"/>
      <c r="P344" s="338"/>
      <c r="Q344" s="338"/>
      <c r="R344" s="338"/>
      <c r="S344" s="338"/>
      <c r="T344" s="338"/>
      <c r="U344" s="338"/>
      <c r="V344" s="338"/>
      <c r="W344" s="338"/>
      <c r="X344" s="338"/>
      <c r="Y344" s="339"/>
      <c r="Z344" s="340"/>
      <c r="AA344" s="340"/>
      <c r="AB344" s="341"/>
      <c r="AC344" s="327"/>
      <c r="AD344" s="328"/>
      <c r="AE344" s="328"/>
      <c r="AF344" s="328"/>
      <c r="AG344" s="328"/>
      <c r="AH344" s="329"/>
      <c r="AI344" s="330"/>
      <c r="AJ344" s="330"/>
      <c r="AK344" s="330"/>
      <c r="AL344" s="323"/>
      <c r="AM344" s="324"/>
      <c r="AN344" s="324"/>
      <c r="AO344" s="325"/>
      <c r="AP344" s="326"/>
      <c r="AQ344" s="326"/>
      <c r="AR344" s="326"/>
      <c r="AS344" s="326"/>
      <c r="AT344" s="326"/>
      <c r="AU344" s="326"/>
      <c r="AV344" s="326"/>
      <c r="AW344" s="326"/>
      <c r="AX344" s="326"/>
      <c r="AY344">
        <f t="shared" si="62"/>
        <v>0</v>
      </c>
    </row>
    <row r="345" spans="1:51" ht="30" hidden="1" customHeight="1">
      <c r="A345" s="331">
        <v>8</v>
      </c>
      <c r="B345" s="331">
        <v>1</v>
      </c>
      <c r="C345" s="356"/>
      <c r="D345" s="357"/>
      <c r="E345" s="357"/>
      <c r="F345" s="357"/>
      <c r="G345" s="357"/>
      <c r="H345" s="357"/>
      <c r="I345" s="358"/>
      <c r="J345" s="336"/>
      <c r="K345" s="337"/>
      <c r="L345" s="337"/>
      <c r="M345" s="337"/>
      <c r="N345" s="337"/>
      <c r="O345" s="337"/>
      <c r="P345" s="338"/>
      <c r="Q345" s="338"/>
      <c r="R345" s="338"/>
      <c r="S345" s="338"/>
      <c r="T345" s="338"/>
      <c r="U345" s="338"/>
      <c r="V345" s="338"/>
      <c r="W345" s="338"/>
      <c r="X345" s="338"/>
      <c r="Y345" s="339"/>
      <c r="Z345" s="340"/>
      <c r="AA345" s="340"/>
      <c r="AB345" s="341"/>
      <c r="AC345" s="327"/>
      <c r="AD345" s="328"/>
      <c r="AE345" s="328"/>
      <c r="AF345" s="328"/>
      <c r="AG345" s="328"/>
      <c r="AH345" s="329"/>
      <c r="AI345" s="330"/>
      <c r="AJ345" s="330"/>
      <c r="AK345" s="330"/>
      <c r="AL345" s="323"/>
      <c r="AM345" s="324"/>
      <c r="AN345" s="324"/>
      <c r="AO345" s="325"/>
      <c r="AP345" s="326"/>
      <c r="AQ345" s="326"/>
      <c r="AR345" s="326"/>
      <c r="AS345" s="326"/>
      <c r="AT345" s="326"/>
      <c r="AU345" s="326"/>
      <c r="AV345" s="326"/>
      <c r="AW345" s="326"/>
      <c r="AX345" s="326"/>
      <c r="AY345">
        <f t="shared" si="62"/>
        <v>0</v>
      </c>
    </row>
    <row r="346" spans="1:51" ht="30" hidden="1" customHeight="1">
      <c r="A346" s="331">
        <v>9</v>
      </c>
      <c r="B346" s="331">
        <v>1</v>
      </c>
      <c r="C346" s="356"/>
      <c r="D346" s="357"/>
      <c r="E346" s="357"/>
      <c r="F346" s="357"/>
      <c r="G346" s="357"/>
      <c r="H346" s="357"/>
      <c r="I346" s="358"/>
      <c r="J346" s="336"/>
      <c r="K346" s="337"/>
      <c r="L346" s="337"/>
      <c r="M346" s="337"/>
      <c r="N346" s="337"/>
      <c r="O346" s="337"/>
      <c r="P346" s="338"/>
      <c r="Q346" s="338"/>
      <c r="R346" s="338"/>
      <c r="S346" s="338"/>
      <c r="T346" s="338"/>
      <c r="U346" s="338"/>
      <c r="V346" s="338"/>
      <c r="W346" s="338"/>
      <c r="X346" s="338"/>
      <c r="Y346" s="339"/>
      <c r="Z346" s="340"/>
      <c r="AA346" s="340"/>
      <c r="AB346" s="341"/>
      <c r="AC346" s="327"/>
      <c r="AD346" s="328"/>
      <c r="AE346" s="328"/>
      <c r="AF346" s="328"/>
      <c r="AG346" s="328"/>
      <c r="AH346" s="329"/>
      <c r="AI346" s="330"/>
      <c r="AJ346" s="330"/>
      <c r="AK346" s="330"/>
      <c r="AL346" s="323"/>
      <c r="AM346" s="324"/>
      <c r="AN346" s="324"/>
      <c r="AO346" s="325"/>
      <c r="AP346" s="326"/>
      <c r="AQ346" s="326"/>
      <c r="AR346" s="326"/>
      <c r="AS346" s="326"/>
      <c r="AT346" s="326"/>
      <c r="AU346" s="326"/>
      <c r="AV346" s="326"/>
      <c r="AW346" s="326"/>
      <c r="AX346" s="326"/>
      <c r="AY346">
        <f t="shared" si="62"/>
        <v>0</v>
      </c>
    </row>
    <row r="347" spans="1:51" ht="30" hidden="1" customHeight="1">
      <c r="A347" s="331">
        <v>10</v>
      </c>
      <c r="B347" s="331">
        <v>1</v>
      </c>
      <c r="C347" s="356"/>
      <c r="D347" s="357"/>
      <c r="E347" s="357"/>
      <c r="F347" s="357"/>
      <c r="G347" s="357"/>
      <c r="H347" s="357"/>
      <c r="I347" s="358"/>
      <c r="J347" s="336"/>
      <c r="K347" s="337"/>
      <c r="L347" s="337"/>
      <c r="M347" s="337"/>
      <c r="N347" s="337"/>
      <c r="O347" s="337"/>
      <c r="P347" s="338"/>
      <c r="Q347" s="338"/>
      <c r="R347" s="338"/>
      <c r="S347" s="338"/>
      <c r="T347" s="338"/>
      <c r="U347" s="338"/>
      <c r="V347" s="338"/>
      <c r="W347" s="338"/>
      <c r="X347" s="338"/>
      <c r="Y347" s="339"/>
      <c r="Z347" s="340"/>
      <c r="AA347" s="340"/>
      <c r="AB347" s="341"/>
      <c r="AC347" s="327"/>
      <c r="AD347" s="328"/>
      <c r="AE347" s="328"/>
      <c r="AF347" s="328"/>
      <c r="AG347" s="328"/>
      <c r="AH347" s="329"/>
      <c r="AI347" s="330"/>
      <c r="AJ347" s="330"/>
      <c r="AK347" s="330"/>
      <c r="AL347" s="323"/>
      <c r="AM347" s="324"/>
      <c r="AN347" s="324"/>
      <c r="AO347" s="325"/>
      <c r="AP347" s="326"/>
      <c r="AQ347" s="326"/>
      <c r="AR347" s="326"/>
      <c r="AS347" s="326"/>
      <c r="AT347" s="326"/>
      <c r="AU347" s="326"/>
      <c r="AV347" s="326"/>
      <c r="AW347" s="326"/>
      <c r="AX347" s="326"/>
      <c r="AY347">
        <f t="shared" si="62"/>
        <v>0</v>
      </c>
    </row>
    <row r="348" spans="1:51" ht="30" hidden="1" customHeight="1">
      <c r="A348" s="331">
        <v>11</v>
      </c>
      <c r="B348" s="331">
        <v>1</v>
      </c>
      <c r="C348" s="356"/>
      <c r="D348" s="357"/>
      <c r="E348" s="357"/>
      <c r="F348" s="357"/>
      <c r="G348" s="357"/>
      <c r="H348" s="357"/>
      <c r="I348" s="358"/>
      <c r="J348" s="336"/>
      <c r="K348" s="337"/>
      <c r="L348" s="337"/>
      <c r="M348" s="337"/>
      <c r="N348" s="337"/>
      <c r="O348" s="337"/>
      <c r="P348" s="338"/>
      <c r="Q348" s="338"/>
      <c r="R348" s="338"/>
      <c r="S348" s="338"/>
      <c r="T348" s="338"/>
      <c r="U348" s="338"/>
      <c r="V348" s="338"/>
      <c r="W348" s="338"/>
      <c r="X348" s="338"/>
      <c r="Y348" s="339"/>
      <c r="Z348" s="340"/>
      <c r="AA348" s="340"/>
      <c r="AB348" s="341"/>
      <c r="AC348" s="327"/>
      <c r="AD348" s="328"/>
      <c r="AE348" s="328"/>
      <c r="AF348" s="328"/>
      <c r="AG348" s="328"/>
      <c r="AH348" s="329"/>
      <c r="AI348" s="330"/>
      <c r="AJ348" s="330"/>
      <c r="AK348" s="330"/>
      <c r="AL348" s="323"/>
      <c r="AM348" s="324"/>
      <c r="AN348" s="324"/>
      <c r="AO348" s="325"/>
      <c r="AP348" s="326"/>
      <c r="AQ348" s="326"/>
      <c r="AR348" s="326"/>
      <c r="AS348" s="326"/>
      <c r="AT348" s="326"/>
      <c r="AU348" s="326"/>
      <c r="AV348" s="326"/>
      <c r="AW348" s="326"/>
      <c r="AX348" s="326"/>
      <c r="AY348">
        <f t="shared" si="62"/>
        <v>0</v>
      </c>
    </row>
    <row r="349" spans="1:51" ht="30" hidden="1" customHeight="1">
      <c r="A349" s="331">
        <v>12</v>
      </c>
      <c r="B349" s="331">
        <v>1</v>
      </c>
      <c r="C349" s="356"/>
      <c r="D349" s="357"/>
      <c r="E349" s="357"/>
      <c r="F349" s="357"/>
      <c r="G349" s="357"/>
      <c r="H349" s="357"/>
      <c r="I349" s="358"/>
      <c r="J349" s="336"/>
      <c r="K349" s="337"/>
      <c r="L349" s="337"/>
      <c r="M349" s="337"/>
      <c r="N349" s="337"/>
      <c r="O349" s="337"/>
      <c r="P349" s="338"/>
      <c r="Q349" s="338"/>
      <c r="R349" s="338"/>
      <c r="S349" s="338"/>
      <c r="T349" s="338"/>
      <c r="U349" s="338"/>
      <c r="V349" s="338"/>
      <c r="W349" s="338"/>
      <c r="X349" s="338"/>
      <c r="Y349" s="339"/>
      <c r="Z349" s="340"/>
      <c r="AA349" s="340"/>
      <c r="AB349" s="341"/>
      <c r="AC349" s="327"/>
      <c r="AD349" s="328"/>
      <c r="AE349" s="328"/>
      <c r="AF349" s="328"/>
      <c r="AG349" s="328"/>
      <c r="AH349" s="329"/>
      <c r="AI349" s="330"/>
      <c r="AJ349" s="330"/>
      <c r="AK349" s="330"/>
      <c r="AL349" s="323"/>
      <c r="AM349" s="324"/>
      <c r="AN349" s="324"/>
      <c r="AO349" s="325"/>
      <c r="AP349" s="326"/>
      <c r="AQ349" s="326"/>
      <c r="AR349" s="326"/>
      <c r="AS349" s="326"/>
      <c r="AT349" s="326"/>
      <c r="AU349" s="326"/>
      <c r="AV349" s="326"/>
      <c r="AW349" s="326"/>
      <c r="AX349" s="326"/>
      <c r="AY349">
        <f t="shared" si="62"/>
        <v>0</v>
      </c>
    </row>
    <row r="350" spans="1:51" ht="30" hidden="1" customHeight="1">
      <c r="A350" s="331">
        <v>13</v>
      </c>
      <c r="B350" s="331">
        <v>1</v>
      </c>
      <c r="C350" s="356"/>
      <c r="D350" s="357"/>
      <c r="E350" s="357"/>
      <c r="F350" s="357"/>
      <c r="G350" s="357"/>
      <c r="H350" s="357"/>
      <c r="I350" s="358"/>
      <c r="J350" s="336"/>
      <c r="K350" s="337"/>
      <c r="L350" s="337"/>
      <c r="M350" s="337"/>
      <c r="N350" s="337"/>
      <c r="O350" s="337"/>
      <c r="P350" s="338"/>
      <c r="Q350" s="338"/>
      <c r="R350" s="338"/>
      <c r="S350" s="338"/>
      <c r="T350" s="338"/>
      <c r="U350" s="338"/>
      <c r="V350" s="338"/>
      <c r="W350" s="338"/>
      <c r="X350" s="338"/>
      <c r="Y350" s="339"/>
      <c r="Z350" s="340"/>
      <c r="AA350" s="340"/>
      <c r="AB350" s="341"/>
      <c r="AC350" s="327"/>
      <c r="AD350" s="328"/>
      <c r="AE350" s="328"/>
      <c r="AF350" s="328"/>
      <c r="AG350" s="328"/>
      <c r="AH350" s="329"/>
      <c r="AI350" s="330"/>
      <c r="AJ350" s="330"/>
      <c r="AK350" s="330"/>
      <c r="AL350" s="323"/>
      <c r="AM350" s="324"/>
      <c r="AN350" s="324"/>
      <c r="AO350" s="325"/>
      <c r="AP350" s="326"/>
      <c r="AQ350" s="326"/>
      <c r="AR350" s="326"/>
      <c r="AS350" s="326"/>
      <c r="AT350" s="326"/>
      <c r="AU350" s="326"/>
      <c r="AV350" s="326"/>
      <c r="AW350" s="326"/>
      <c r="AX350" s="326"/>
      <c r="AY350">
        <f t="shared" si="62"/>
        <v>0</v>
      </c>
    </row>
    <row r="351" spans="1:51" ht="30" hidden="1" customHeight="1">
      <c r="A351" s="331">
        <v>14</v>
      </c>
      <c r="B351" s="331">
        <v>1</v>
      </c>
      <c r="C351" s="356"/>
      <c r="D351" s="357"/>
      <c r="E351" s="357"/>
      <c r="F351" s="357"/>
      <c r="G351" s="357"/>
      <c r="H351" s="357"/>
      <c r="I351" s="358"/>
      <c r="J351" s="336"/>
      <c r="K351" s="337"/>
      <c r="L351" s="337"/>
      <c r="M351" s="337"/>
      <c r="N351" s="337"/>
      <c r="O351" s="337"/>
      <c r="P351" s="338"/>
      <c r="Q351" s="338"/>
      <c r="R351" s="338"/>
      <c r="S351" s="338"/>
      <c r="T351" s="338"/>
      <c r="U351" s="338"/>
      <c r="V351" s="338"/>
      <c r="W351" s="338"/>
      <c r="X351" s="338"/>
      <c r="Y351" s="339"/>
      <c r="Z351" s="340"/>
      <c r="AA351" s="340"/>
      <c r="AB351" s="341"/>
      <c r="AC351" s="327"/>
      <c r="AD351" s="328"/>
      <c r="AE351" s="328"/>
      <c r="AF351" s="328"/>
      <c r="AG351" s="328"/>
      <c r="AH351" s="329"/>
      <c r="AI351" s="330"/>
      <c r="AJ351" s="330"/>
      <c r="AK351" s="330"/>
      <c r="AL351" s="323"/>
      <c r="AM351" s="324"/>
      <c r="AN351" s="324"/>
      <c r="AO351" s="325"/>
      <c r="AP351" s="326"/>
      <c r="AQ351" s="326"/>
      <c r="AR351" s="326"/>
      <c r="AS351" s="326"/>
      <c r="AT351" s="326"/>
      <c r="AU351" s="326"/>
      <c r="AV351" s="326"/>
      <c r="AW351" s="326"/>
      <c r="AX351" s="326"/>
      <c r="AY351">
        <f t="shared" si="62"/>
        <v>0</v>
      </c>
    </row>
    <row r="352" spans="1:51" ht="30" hidden="1" customHeight="1">
      <c r="A352" s="331">
        <v>15</v>
      </c>
      <c r="B352" s="331">
        <v>1</v>
      </c>
      <c r="C352" s="356"/>
      <c r="D352" s="357"/>
      <c r="E352" s="357"/>
      <c r="F352" s="357"/>
      <c r="G352" s="357"/>
      <c r="H352" s="357"/>
      <c r="I352" s="358"/>
      <c r="J352" s="336"/>
      <c r="K352" s="337"/>
      <c r="L352" s="337"/>
      <c r="M352" s="337"/>
      <c r="N352" s="337"/>
      <c r="O352" s="337"/>
      <c r="P352" s="338"/>
      <c r="Q352" s="338"/>
      <c r="R352" s="338"/>
      <c r="S352" s="338"/>
      <c r="T352" s="338"/>
      <c r="U352" s="338"/>
      <c r="V352" s="338"/>
      <c r="W352" s="338"/>
      <c r="X352" s="338"/>
      <c r="Y352" s="339"/>
      <c r="Z352" s="340"/>
      <c r="AA352" s="340"/>
      <c r="AB352" s="341"/>
      <c r="AC352" s="327"/>
      <c r="AD352" s="328"/>
      <c r="AE352" s="328"/>
      <c r="AF352" s="328"/>
      <c r="AG352" s="328"/>
      <c r="AH352" s="329"/>
      <c r="AI352" s="330"/>
      <c r="AJ352" s="330"/>
      <c r="AK352" s="330"/>
      <c r="AL352" s="323"/>
      <c r="AM352" s="324"/>
      <c r="AN352" s="324"/>
      <c r="AO352" s="325"/>
      <c r="AP352" s="326"/>
      <c r="AQ352" s="326"/>
      <c r="AR352" s="326"/>
      <c r="AS352" s="326"/>
      <c r="AT352" s="326"/>
      <c r="AU352" s="326"/>
      <c r="AV352" s="326"/>
      <c r="AW352" s="326"/>
      <c r="AX352" s="326"/>
      <c r="AY352">
        <f t="shared" si="62"/>
        <v>0</v>
      </c>
    </row>
    <row r="353" spans="1:51" ht="30" hidden="1" customHeight="1">
      <c r="A353" s="331">
        <v>16</v>
      </c>
      <c r="B353" s="331">
        <v>1</v>
      </c>
      <c r="C353" s="356"/>
      <c r="D353" s="357"/>
      <c r="E353" s="357"/>
      <c r="F353" s="357"/>
      <c r="G353" s="357"/>
      <c r="H353" s="357"/>
      <c r="I353" s="358"/>
      <c r="J353" s="336"/>
      <c r="K353" s="337"/>
      <c r="L353" s="337"/>
      <c r="M353" s="337"/>
      <c r="N353" s="337"/>
      <c r="O353" s="337"/>
      <c r="P353" s="338"/>
      <c r="Q353" s="338"/>
      <c r="R353" s="338"/>
      <c r="S353" s="338"/>
      <c r="T353" s="338"/>
      <c r="U353" s="338"/>
      <c r="V353" s="338"/>
      <c r="W353" s="338"/>
      <c r="X353" s="338"/>
      <c r="Y353" s="339"/>
      <c r="Z353" s="340"/>
      <c r="AA353" s="340"/>
      <c r="AB353" s="341"/>
      <c r="AC353" s="327"/>
      <c r="AD353" s="328"/>
      <c r="AE353" s="328"/>
      <c r="AF353" s="328"/>
      <c r="AG353" s="328"/>
      <c r="AH353" s="329"/>
      <c r="AI353" s="330"/>
      <c r="AJ353" s="330"/>
      <c r="AK353" s="330"/>
      <c r="AL353" s="323"/>
      <c r="AM353" s="324"/>
      <c r="AN353" s="324"/>
      <c r="AO353" s="325"/>
      <c r="AP353" s="326"/>
      <c r="AQ353" s="326"/>
      <c r="AR353" s="326"/>
      <c r="AS353" s="326"/>
      <c r="AT353" s="326"/>
      <c r="AU353" s="326"/>
      <c r="AV353" s="326"/>
      <c r="AW353" s="326"/>
      <c r="AX353" s="326"/>
      <c r="AY353">
        <f t="shared" si="62"/>
        <v>0</v>
      </c>
    </row>
    <row r="354" spans="1:51" s="13" customFormat="1" ht="30" hidden="1" customHeight="1">
      <c r="A354" s="331">
        <v>17</v>
      </c>
      <c r="B354" s="331">
        <v>1</v>
      </c>
      <c r="C354" s="356"/>
      <c r="D354" s="357"/>
      <c r="E354" s="357"/>
      <c r="F354" s="357"/>
      <c r="G354" s="357"/>
      <c r="H354" s="357"/>
      <c r="I354" s="358"/>
      <c r="J354" s="336"/>
      <c r="K354" s="337"/>
      <c r="L354" s="337"/>
      <c r="M354" s="337"/>
      <c r="N354" s="337"/>
      <c r="O354" s="337"/>
      <c r="P354" s="338"/>
      <c r="Q354" s="338"/>
      <c r="R354" s="338"/>
      <c r="S354" s="338"/>
      <c r="T354" s="338"/>
      <c r="U354" s="338"/>
      <c r="V354" s="338"/>
      <c r="W354" s="338"/>
      <c r="X354" s="338"/>
      <c r="Y354" s="339"/>
      <c r="Z354" s="340"/>
      <c r="AA354" s="340"/>
      <c r="AB354" s="341"/>
      <c r="AC354" s="327"/>
      <c r="AD354" s="328"/>
      <c r="AE354" s="328"/>
      <c r="AF354" s="328"/>
      <c r="AG354" s="328"/>
      <c r="AH354" s="329"/>
      <c r="AI354" s="330"/>
      <c r="AJ354" s="330"/>
      <c r="AK354" s="330"/>
      <c r="AL354" s="323"/>
      <c r="AM354" s="324"/>
      <c r="AN354" s="324"/>
      <c r="AO354" s="325"/>
      <c r="AP354" s="326"/>
      <c r="AQ354" s="326"/>
      <c r="AR354" s="326"/>
      <c r="AS354" s="326"/>
      <c r="AT354" s="326"/>
      <c r="AU354" s="326"/>
      <c r="AV354" s="326"/>
      <c r="AW354" s="326"/>
      <c r="AX354" s="326"/>
      <c r="AY354">
        <f t="shared" si="62"/>
        <v>0</v>
      </c>
    </row>
    <row r="355" spans="1:51" ht="30" hidden="1" customHeight="1">
      <c r="A355" s="331">
        <v>18</v>
      </c>
      <c r="B355" s="331">
        <v>1</v>
      </c>
      <c r="C355" s="356"/>
      <c r="D355" s="357"/>
      <c r="E355" s="357"/>
      <c r="F355" s="357"/>
      <c r="G355" s="357"/>
      <c r="H355" s="357"/>
      <c r="I355" s="358"/>
      <c r="J355" s="336"/>
      <c r="K355" s="337"/>
      <c r="L355" s="337"/>
      <c r="M355" s="337"/>
      <c r="N355" s="337"/>
      <c r="O355" s="337"/>
      <c r="P355" s="338"/>
      <c r="Q355" s="338"/>
      <c r="R355" s="338"/>
      <c r="S355" s="338"/>
      <c r="T355" s="338"/>
      <c r="U355" s="338"/>
      <c r="V355" s="338"/>
      <c r="W355" s="338"/>
      <c r="X355" s="338"/>
      <c r="Y355" s="339"/>
      <c r="Z355" s="340"/>
      <c r="AA355" s="340"/>
      <c r="AB355" s="341"/>
      <c r="AC355" s="327"/>
      <c r="AD355" s="328"/>
      <c r="AE355" s="328"/>
      <c r="AF355" s="328"/>
      <c r="AG355" s="328"/>
      <c r="AH355" s="329"/>
      <c r="AI355" s="330"/>
      <c r="AJ355" s="330"/>
      <c r="AK355" s="330"/>
      <c r="AL355" s="323"/>
      <c r="AM355" s="324"/>
      <c r="AN355" s="324"/>
      <c r="AO355" s="325"/>
      <c r="AP355" s="326"/>
      <c r="AQ355" s="326"/>
      <c r="AR355" s="326"/>
      <c r="AS355" s="326"/>
      <c r="AT355" s="326"/>
      <c r="AU355" s="326"/>
      <c r="AV355" s="326"/>
      <c r="AW355" s="326"/>
      <c r="AX355" s="326"/>
      <c r="AY355">
        <f t="shared" si="62"/>
        <v>0</v>
      </c>
    </row>
    <row r="356" spans="1:51" ht="30" hidden="1" customHeight="1">
      <c r="A356" s="331">
        <v>19</v>
      </c>
      <c r="B356" s="331">
        <v>1</v>
      </c>
      <c r="C356" s="356"/>
      <c r="D356" s="357"/>
      <c r="E356" s="357"/>
      <c r="F356" s="357"/>
      <c r="G356" s="357"/>
      <c r="H356" s="357"/>
      <c r="I356" s="358"/>
      <c r="J356" s="336"/>
      <c r="K356" s="337"/>
      <c r="L356" s="337"/>
      <c r="M356" s="337"/>
      <c r="N356" s="337"/>
      <c r="O356" s="337"/>
      <c r="P356" s="338"/>
      <c r="Q356" s="338"/>
      <c r="R356" s="338"/>
      <c r="S356" s="338"/>
      <c r="T356" s="338"/>
      <c r="U356" s="338"/>
      <c r="V356" s="338"/>
      <c r="W356" s="338"/>
      <c r="X356" s="338"/>
      <c r="Y356" s="339"/>
      <c r="Z356" s="340"/>
      <c r="AA356" s="340"/>
      <c r="AB356" s="341"/>
      <c r="AC356" s="327"/>
      <c r="AD356" s="328"/>
      <c r="AE356" s="328"/>
      <c r="AF356" s="328"/>
      <c r="AG356" s="328"/>
      <c r="AH356" s="329"/>
      <c r="AI356" s="330"/>
      <c r="AJ356" s="330"/>
      <c r="AK356" s="330"/>
      <c r="AL356" s="323"/>
      <c r="AM356" s="324"/>
      <c r="AN356" s="324"/>
      <c r="AO356" s="325"/>
      <c r="AP356" s="326"/>
      <c r="AQ356" s="326"/>
      <c r="AR356" s="326"/>
      <c r="AS356" s="326"/>
      <c r="AT356" s="326"/>
      <c r="AU356" s="326"/>
      <c r="AV356" s="326"/>
      <c r="AW356" s="326"/>
      <c r="AX356" s="326"/>
      <c r="AY356">
        <f t="shared" si="62"/>
        <v>0</v>
      </c>
    </row>
    <row r="357" spans="1:51" ht="30" hidden="1" customHeight="1">
      <c r="A357" s="331">
        <v>20</v>
      </c>
      <c r="B357" s="331">
        <v>1</v>
      </c>
      <c r="C357" s="356"/>
      <c r="D357" s="357"/>
      <c r="E357" s="357"/>
      <c r="F357" s="357"/>
      <c r="G357" s="357"/>
      <c r="H357" s="357"/>
      <c r="I357" s="358"/>
      <c r="J357" s="336"/>
      <c r="K357" s="337"/>
      <c r="L357" s="337"/>
      <c r="M357" s="337"/>
      <c r="N357" s="337"/>
      <c r="O357" s="337"/>
      <c r="P357" s="338"/>
      <c r="Q357" s="338"/>
      <c r="R357" s="338"/>
      <c r="S357" s="338"/>
      <c r="T357" s="338"/>
      <c r="U357" s="338"/>
      <c r="V357" s="338"/>
      <c r="W357" s="338"/>
      <c r="X357" s="338"/>
      <c r="Y357" s="339"/>
      <c r="Z357" s="340"/>
      <c r="AA357" s="340"/>
      <c r="AB357" s="341"/>
      <c r="AC357" s="327"/>
      <c r="AD357" s="328"/>
      <c r="AE357" s="328"/>
      <c r="AF357" s="328"/>
      <c r="AG357" s="328"/>
      <c r="AH357" s="329"/>
      <c r="AI357" s="330"/>
      <c r="AJ357" s="330"/>
      <c r="AK357" s="330"/>
      <c r="AL357" s="323"/>
      <c r="AM357" s="324"/>
      <c r="AN357" s="324"/>
      <c r="AO357" s="325"/>
      <c r="AP357" s="326"/>
      <c r="AQ357" s="326"/>
      <c r="AR357" s="326"/>
      <c r="AS357" s="326"/>
      <c r="AT357" s="326"/>
      <c r="AU357" s="326"/>
      <c r="AV357" s="326"/>
      <c r="AW357" s="326"/>
      <c r="AX357" s="326"/>
      <c r="AY357">
        <f t="shared" si="62"/>
        <v>0</v>
      </c>
    </row>
    <row r="358" spans="1:51" ht="30" hidden="1" customHeight="1">
      <c r="A358" s="331">
        <v>21</v>
      </c>
      <c r="B358" s="331">
        <v>1</v>
      </c>
      <c r="C358" s="356"/>
      <c r="D358" s="357"/>
      <c r="E358" s="357"/>
      <c r="F358" s="357"/>
      <c r="G358" s="357"/>
      <c r="H358" s="357"/>
      <c r="I358" s="358"/>
      <c r="J358" s="336"/>
      <c r="K358" s="337"/>
      <c r="L358" s="337"/>
      <c r="M358" s="337"/>
      <c r="N358" s="337"/>
      <c r="O358" s="337"/>
      <c r="P358" s="338"/>
      <c r="Q358" s="338"/>
      <c r="R358" s="338"/>
      <c r="S358" s="338"/>
      <c r="T358" s="338"/>
      <c r="U358" s="338"/>
      <c r="V358" s="338"/>
      <c r="W358" s="338"/>
      <c r="X358" s="338"/>
      <c r="Y358" s="339"/>
      <c r="Z358" s="340"/>
      <c r="AA358" s="340"/>
      <c r="AB358" s="341"/>
      <c r="AC358" s="327"/>
      <c r="AD358" s="328"/>
      <c r="AE358" s="328"/>
      <c r="AF358" s="328"/>
      <c r="AG358" s="328"/>
      <c r="AH358" s="329"/>
      <c r="AI358" s="330"/>
      <c r="AJ358" s="330"/>
      <c r="AK358" s="330"/>
      <c r="AL358" s="323"/>
      <c r="AM358" s="324"/>
      <c r="AN358" s="324"/>
      <c r="AO358" s="325"/>
      <c r="AP358" s="326"/>
      <c r="AQ358" s="326"/>
      <c r="AR358" s="326"/>
      <c r="AS358" s="326"/>
      <c r="AT358" s="326"/>
      <c r="AU358" s="326"/>
      <c r="AV358" s="326"/>
      <c r="AW358" s="326"/>
      <c r="AX358" s="326"/>
      <c r="AY358">
        <f t="shared" si="62"/>
        <v>0</v>
      </c>
    </row>
    <row r="359" spans="1:51" ht="30" hidden="1" customHeight="1">
      <c r="A359" s="331">
        <v>22</v>
      </c>
      <c r="B359" s="331">
        <v>1</v>
      </c>
      <c r="C359" s="356"/>
      <c r="D359" s="357"/>
      <c r="E359" s="357"/>
      <c r="F359" s="357"/>
      <c r="G359" s="357"/>
      <c r="H359" s="357"/>
      <c r="I359" s="358"/>
      <c r="J359" s="336"/>
      <c r="K359" s="337"/>
      <c r="L359" s="337"/>
      <c r="M359" s="337"/>
      <c r="N359" s="337"/>
      <c r="O359" s="337"/>
      <c r="P359" s="338"/>
      <c r="Q359" s="338"/>
      <c r="R359" s="338"/>
      <c r="S359" s="338"/>
      <c r="T359" s="338"/>
      <c r="U359" s="338"/>
      <c r="V359" s="338"/>
      <c r="W359" s="338"/>
      <c r="X359" s="338"/>
      <c r="Y359" s="339"/>
      <c r="Z359" s="340"/>
      <c r="AA359" s="340"/>
      <c r="AB359" s="341"/>
      <c r="AC359" s="327"/>
      <c r="AD359" s="328"/>
      <c r="AE359" s="328"/>
      <c r="AF359" s="328"/>
      <c r="AG359" s="328"/>
      <c r="AH359" s="329"/>
      <c r="AI359" s="330"/>
      <c r="AJ359" s="330"/>
      <c r="AK359" s="330"/>
      <c r="AL359" s="323"/>
      <c r="AM359" s="324"/>
      <c r="AN359" s="324"/>
      <c r="AO359" s="325"/>
      <c r="AP359" s="326"/>
      <c r="AQ359" s="326"/>
      <c r="AR359" s="326"/>
      <c r="AS359" s="326"/>
      <c r="AT359" s="326"/>
      <c r="AU359" s="326"/>
      <c r="AV359" s="326"/>
      <c r="AW359" s="326"/>
      <c r="AX359" s="326"/>
      <c r="AY359">
        <f t="shared" si="62"/>
        <v>0</v>
      </c>
    </row>
    <row r="360" spans="1:51" ht="30" hidden="1" customHeight="1">
      <c r="A360" s="331">
        <v>23</v>
      </c>
      <c r="B360" s="331">
        <v>1</v>
      </c>
      <c r="C360" s="356"/>
      <c r="D360" s="357"/>
      <c r="E360" s="357"/>
      <c r="F360" s="357"/>
      <c r="G360" s="357"/>
      <c r="H360" s="357"/>
      <c r="I360" s="358"/>
      <c r="J360" s="336"/>
      <c r="K360" s="337"/>
      <c r="L360" s="337"/>
      <c r="M360" s="337"/>
      <c r="N360" s="337"/>
      <c r="O360" s="337"/>
      <c r="P360" s="338"/>
      <c r="Q360" s="338"/>
      <c r="R360" s="338"/>
      <c r="S360" s="338"/>
      <c r="T360" s="338"/>
      <c r="U360" s="338"/>
      <c r="V360" s="338"/>
      <c r="W360" s="338"/>
      <c r="X360" s="338"/>
      <c r="Y360" s="339"/>
      <c r="Z360" s="340"/>
      <c r="AA360" s="340"/>
      <c r="AB360" s="341"/>
      <c r="AC360" s="327"/>
      <c r="AD360" s="328"/>
      <c r="AE360" s="328"/>
      <c r="AF360" s="328"/>
      <c r="AG360" s="328"/>
      <c r="AH360" s="329"/>
      <c r="AI360" s="330"/>
      <c r="AJ360" s="330"/>
      <c r="AK360" s="330"/>
      <c r="AL360" s="323"/>
      <c r="AM360" s="324"/>
      <c r="AN360" s="324"/>
      <c r="AO360" s="325"/>
      <c r="AP360" s="326"/>
      <c r="AQ360" s="326"/>
      <c r="AR360" s="326"/>
      <c r="AS360" s="326"/>
      <c r="AT360" s="326"/>
      <c r="AU360" s="326"/>
      <c r="AV360" s="326"/>
      <c r="AW360" s="326"/>
      <c r="AX360" s="326"/>
      <c r="AY360">
        <f t="shared" si="62"/>
        <v>0</v>
      </c>
    </row>
    <row r="361" spans="1:51" ht="30" hidden="1" customHeight="1">
      <c r="A361" s="331">
        <v>24</v>
      </c>
      <c r="B361" s="331">
        <v>1</v>
      </c>
      <c r="C361" s="356"/>
      <c r="D361" s="357"/>
      <c r="E361" s="357"/>
      <c r="F361" s="357"/>
      <c r="G361" s="357"/>
      <c r="H361" s="357"/>
      <c r="I361" s="358"/>
      <c r="J361" s="336"/>
      <c r="K361" s="337"/>
      <c r="L361" s="337"/>
      <c r="M361" s="337"/>
      <c r="N361" s="337"/>
      <c r="O361" s="337"/>
      <c r="P361" s="338"/>
      <c r="Q361" s="338"/>
      <c r="R361" s="338"/>
      <c r="S361" s="338"/>
      <c r="T361" s="338"/>
      <c r="U361" s="338"/>
      <c r="V361" s="338"/>
      <c r="W361" s="338"/>
      <c r="X361" s="338"/>
      <c r="Y361" s="339"/>
      <c r="Z361" s="340"/>
      <c r="AA361" s="340"/>
      <c r="AB361" s="341"/>
      <c r="AC361" s="327"/>
      <c r="AD361" s="328"/>
      <c r="AE361" s="328"/>
      <c r="AF361" s="328"/>
      <c r="AG361" s="328"/>
      <c r="AH361" s="329"/>
      <c r="AI361" s="330"/>
      <c r="AJ361" s="330"/>
      <c r="AK361" s="330"/>
      <c r="AL361" s="323"/>
      <c r="AM361" s="324"/>
      <c r="AN361" s="324"/>
      <c r="AO361" s="325"/>
      <c r="AP361" s="326"/>
      <c r="AQ361" s="326"/>
      <c r="AR361" s="326"/>
      <c r="AS361" s="326"/>
      <c r="AT361" s="326"/>
      <c r="AU361" s="326"/>
      <c r="AV361" s="326"/>
      <c r="AW361" s="326"/>
      <c r="AX361" s="326"/>
      <c r="AY361">
        <f t="shared" si="62"/>
        <v>0</v>
      </c>
    </row>
    <row r="362" spans="1:51" ht="30" hidden="1" customHeight="1">
      <c r="A362" s="331">
        <v>25</v>
      </c>
      <c r="B362" s="331">
        <v>1</v>
      </c>
      <c r="C362" s="356"/>
      <c r="D362" s="357"/>
      <c r="E362" s="357"/>
      <c r="F362" s="357"/>
      <c r="G362" s="357"/>
      <c r="H362" s="357"/>
      <c r="I362" s="358"/>
      <c r="J362" s="336"/>
      <c r="K362" s="337"/>
      <c r="L362" s="337"/>
      <c r="M362" s="337"/>
      <c r="N362" s="337"/>
      <c r="O362" s="337"/>
      <c r="P362" s="338"/>
      <c r="Q362" s="338"/>
      <c r="R362" s="338"/>
      <c r="S362" s="338"/>
      <c r="T362" s="338"/>
      <c r="U362" s="338"/>
      <c r="V362" s="338"/>
      <c r="W362" s="338"/>
      <c r="X362" s="338"/>
      <c r="Y362" s="339"/>
      <c r="Z362" s="340"/>
      <c r="AA362" s="340"/>
      <c r="AB362" s="341"/>
      <c r="AC362" s="327"/>
      <c r="AD362" s="328"/>
      <c r="AE362" s="328"/>
      <c r="AF362" s="328"/>
      <c r="AG362" s="328"/>
      <c r="AH362" s="329"/>
      <c r="AI362" s="330"/>
      <c r="AJ362" s="330"/>
      <c r="AK362" s="330"/>
      <c r="AL362" s="323"/>
      <c r="AM362" s="324"/>
      <c r="AN362" s="324"/>
      <c r="AO362" s="325"/>
      <c r="AP362" s="326"/>
      <c r="AQ362" s="326"/>
      <c r="AR362" s="326"/>
      <c r="AS362" s="326"/>
      <c r="AT362" s="326"/>
      <c r="AU362" s="326"/>
      <c r="AV362" s="326"/>
      <c r="AW362" s="326"/>
      <c r="AX362" s="326"/>
      <c r="AY362">
        <f t="shared" si="62"/>
        <v>0</v>
      </c>
    </row>
    <row r="363" spans="1:51" ht="30" hidden="1" customHeight="1">
      <c r="A363" s="331">
        <v>26</v>
      </c>
      <c r="B363" s="331">
        <v>1</v>
      </c>
      <c r="C363" s="356"/>
      <c r="D363" s="357"/>
      <c r="E363" s="357"/>
      <c r="F363" s="357"/>
      <c r="G363" s="357"/>
      <c r="H363" s="357"/>
      <c r="I363" s="358"/>
      <c r="J363" s="336"/>
      <c r="K363" s="337"/>
      <c r="L363" s="337"/>
      <c r="M363" s="337"/>
      <c r="N363" s="337"/>
      <c r="O363" s="337"/>
      <c r="P363" s="338"/>
      <c r="Q363" s="338"/>
      <c r="R363" s="338"/>
      <c r="S363" s="338"/>
      <c r="T363" s="338"/>
      <c r="U363" s="338"/>
      <c r="V363" s="338"/>
      <c r="W363" s="338"/>
      <c r="X363" s="338"/>
      <c r="Y363" s="339"/>
      <c r="Z363" s="340"/>
      <c r="AA363" s="340"/>
      <c r="AB363" s="341"/>
      <c r="AC363" s="327"/>
      <c r="AD363" s="328"/>
      <c r="AE363" s="328"/>
      <c r="AF363" s="328"/>
      <c r="AG363" s="328"/>
      <c r="AH363" s="329"/>
      <c r="AI363" s="330"/>
      <c r="AJ363" s="330"/>
      <c r="AK363" s="330"/>
      <c r="AL363" s="323"/>
      <c r="AM363" s="324"/>
      <c r="AN363" s="324"/>
      <c r="AO363" s="325"/>
      <c r="AP363" s="326"/>
      <c r="AQ363" s="326"/>
      <c r="AR363" s="326"/>
      <c r="AS363" s="326"/>
      <c r="AT363" s="326"/>
      <c r="AU363" s="326"/>
      <c r="AV363" s="326"/>
      <c r="AW363" s="326"/>
      <c r="AX363" s="326"/>
      <c r="AY363">
        <f t="shared" si="62"/>
        <v>0</v>
      </c>
    </row>
    <row r="364" spans="1:51" ht="30" hidden="1" customHeight="1">
      <c r="A364" s="331">
        <v>27</v>
      </c>
      <c r="B364" s="331">
        <v>1</v>
      </c>
      <c r="C364" s="356"/>
      <c r="D364" s="357"/>
      <c r="E364" s="357"/>
      <c r="F364" s="357"/>
      <c r="G364" s="357"/>
      <c r="H364" s="357"/>
      <c r="I364" s="358"/>
      <c r="J364" s="336"/>
      <c r="K364" s="337"/>
      <c r="L364" s="337"/>
      <c r="M364" s="337"/>
      <c r="N364" s="337"/>
      <c r="O364" s="337"/>
      <c r="P364" s="338"/>
      <c r="Q364" s="338"/>
      <c r="R364" s="338"/>
      <c r="S364" s="338"/>
      <c r="T364" s="338"/>
      <c r="U364" s="338"/>
      <c r="V364" s="338"/>
      <c r="W364" s="338"/>
      <c r="X364" s="338"/>
      <c r="Y364" s="339"/>
      <c r="Z364" s="340"/>
      <c r="AA364" s="340"/>
      <c r="AB364" s="341"/>
      <c r="AC364" s="327"/>
      <c r="AD364" s="328"/>
      <c r="AE364" s="328"/>
      <c r="AF364" s="328"/>
      <c r="AG364" s="328"/>
      <c r="AH364" s="329"/>
      <c r="AI364" s="330"/>
      <c r="AJ364" s="330"/>
      <c r="AK364" s="330"/>
      <c r="AL364" s="323"/>
      <c r="AM364" s="324"/>
      <c r="AN364" s="324"/>
      <c r="AO364" s="325"/>
      <c r="AP364" s="326"/>
      <c r="AQ364" s="326"/>
      <c r="AR364" s="326"/>
      <c r="AS364" s="326"/>
      <c r="AT364" s="326"/>
      <c r="AU364" s="326"/>
      <c r="AV364" s="326"/>
      <c r="AW364" s="326"/>
      <c r="AX364" s="326"/>
      <c r="AY364">
        <f t="shared" si="62"/>
        <v>0</v>
      </c>
    </row>
    <row r="365" spans="1:51" ht="30" hidden="1" customHeight="1">
      <c r="A365" s="331">
        <v>28</v>
      </c>
      <c r="B365" s="331">
        <v>1</v>
      </c>
      <c r="C365" s="356"/>
      <c r="D365" s="357"/>
      <c r="E365" s="357"/>
      <c r="F365" s="357"/>
      <c r="G365" s="357"/>
      <c r="H365" s="357"/>
      <c r="I365" s="358"/>
      <c r="J365" s="336"/>
      <c r="K365" s="337"/>
      <c r="L365" s="337"/>
      <c r="M365" s="337"/>
      <c r="N365" s="337"/>
      <c r="O365" s="337"/>
      <c r="P365" s="338"/>
      <c r="Q365" s="338"/>
      <c r="R365" s="338"/>
      <c r="S365" s="338"/>
      <c r="T365" s="338"/>
      <c r="U365" s="338"/>
      <c r="V365" s="338"/>
      <c r="W365" s="338"/>
      <c r="X365" s="338"/>
      <c r="Y365" s="339"/>
      <c r="Z365" s="340"/>
      <c r="AA365" s="340"/>
      <c r="AB365" s="341"/>
      <c r="AC365" s="327"/>
      <c r="AD365" s="328"/>
      <c r="AE365" s="328"/>
      <c r="AF365" s="328"/>
      <c r="AG365" s="328"/>
      <c r="AH365" s="329"/>
      <c r="AI365" s="330"/>
      <c r="AJ365" s="330"/>
      <c r="AK365" s="330"/>
      <c r="AL365" s="323"/>
      <c r="AM365" s="324"/>
      <c r="AN365" s="324"/>
      <c r="AO365" s="325"/>
      <c r="AP365" s="326"/>
      <c r="AQ365" s="326"/>
      <c r="AR365" s="326"/>
      <c r="AS365" s="326"/>
      <c r="AT365" s="326"/>
      <c r="AU365" s="326"/>
      <c r="AV365" s="326"/>
      <c r="AW365" s="326"/>
      <c r="AX365" s="326"/>
      <c r="AY365">
        <f t="shared" si="62"/>
        <v>0</v>
      </c>
    </row>
    <row r="366" spans="1:51" ht="30" hidden="1" customHeight="1">
      <c r="A366" s="331">
        <v>29</v>
      </c>
      <c r="B366" s="331">
        <v>1</v>
      </c>
      <c r="C366" s="356"/>
      <c r="D366" s="357"/>
      <c r="E366" s="357"/>
      <c r="F366" s="357"/>
      <c r="G366" s="357"/>
      <c r="H366" s="357"/>
      <c r="I366" s="358"/>
      <c r="J366" s="336"/>
      <c r="K366" s="337"/>
      <c r="L366" s="337"/>
      <c r="M366" s="337"/>
      <c r="N366" s="337"/>
      <c r="O366" s="337"/>
      <c r="P366" s="338"/>
      <c r="Q366" s="338"/>
      <c r="R366" s="338"/>
      <c r="S366" s="338"/>
      <c r="T366" s="338"/>
      <c r="U366" s="338"/>
      <c r="V366" s="338"/>
      <c r="W366" s="338"/>
      <c r="X366" s="338"/>
      <c r="Y366" s="339"/>
      <c r="Z366" s="340"/>
      <c r="AA366" s="340"/>
      <c r="AB366" s="341"/>
      <c r="AC366" s="327"/>
      <c r="AD366" s="328"/>
      <c r="AE366" s="328"/>
      <c r="AF366" s="328"/>
      <c r="AG366" s="328"/>
      <c r="AH366" s="329"/>
      <c r="AI366" s="330"/>
      <c r="AJ366" s="330"/>
      <c r="AK366" s="330"/>
      <c r="AL366" s="323"/>
      <c r="AM366" s="324"/>
      <c r="AN366" s="324"/>
      <c r="AO366" s="325"/>
      <c r="AP366" s="326"/>
      <c r="AQ366" s="326"/>
      <c r="AR366" s="326"/>
      <c r="AS366" s="326"/>
      <c r="AT366" s="326"/>
      <c r="AU366" s="326"/>
      <c r="AV366" s="326"/>
      <c r="AW366" s="326"/>
      <c r="AX366" s="326"/>
      <c r="AY366">
        <f t="shared" si="62"/>
        <v>0</v>
      </c>
    </row>
    <row r="367" spans="1:51" ht="30" hidden="1" customHeight="1">
      <c r="A367" s="331">
        <v>30</v>
      </c>
      <c r="B367" s="331">
        <v>1</v>
      </c>
      <c r="C367" s="356"/>
      <c r="D367" s="357"/>
      <c r="E367" s="357"/>
      <c r="F367" s="357"/>
      <c r="G367" s="357"/>
      <c r="H367" s="357"/>
      <c r="I367" s="358"/>
      <c r="J367" s="336"/>
      <c r="K367" s="337"/>
      <c r="L367" s="337"/>
      <c r="M367" s="337"/>
      <c r="N367" s="337"/>
      <c r="O367" s="337"/>
      <c r="P367" s="338"/>
      <c r="Q367" s="338"/>
      <c r="R367" s="338"/>
      <c r="S367" s="338"/>
      <c r="T367" s="338"/>
      <c r="U367" s="338"/>
      <c r="V367" s="338"/>
      <c r="W367" s="338"/>
      <c r="X367" s="338"/>
      <c r="Y367" s="339"/>
      <c r="Z367" s="340"/>
      <c r="AA367" s="340"/>
      <c r="AB367" s="341"/>
      <c r="AC367" s="327"/>
      <c r="AD367" s="328"/>
      <c r="AE367" s="328"/>
      <c r="AF367" s="328"/>
      <c r="AG367" s="328"/>
      <c r="AH367" s="329"/>
      <c r="AI367" s="330"/>
      <c r="AJ367" s="330"/>
      <c r="AK367" s="330"/>
      <c r="AL367" s="323"/>
      <c r="AM367" s="324"/>
      <c r="AN367" s="324"/>
      <c r="AO367" s="325"/>
      <c r="AP367" s="326"/>
      <c r="AQ367" s="326"/>
      <c r="AR367" s="326"/>
      <c r="AS367" s="326"/>
      <c r="AT367" s="326"/>
      <c r="AU367" s="326"/>
      <c r="AV367" s="326"/>
      <c r="AW367" s="326"/>
      <c r="AX367" s="326"/>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364"/>
      <c r="B370" s="364"/>
      <c r="C370" s="365" t="s">
        <v>173</v>
      </c>
      <c r="D370" s="366"/>
      <c r="E370" s="366"/>
      <c r="F370" s="366"/>
      <c r="G370" s="366"/>
      <c r="H370" s="366"/>
      <c r="I370" s="367"/>
      <c r="J370" s="345" t="s">
        <v>174</v>
      </c>
      <c r="K370" s="368"/>
      <c r="L370" s="368"/>
      <c r="M370" s="368"/>
      <c r="N370" s="368"/>
      <c r="O370" s="368"/>
      <c r="P370" s="369" t="s">
        <v>175</v>
      </c>
      <c r="Q370" s="369"/>
      <c r="R370" s="369"/>
      <c r="S370" s="369"/>
      <c r="T370" s="369"/>
      <c r="U370" s="369"/>
      <c r="V370" s="369"/>
      <c r="W370" s="369"/>
      <c r="X370" s="369"/>
      <c r="Y370" s="370" t="s">
        <v>176</v>
      </c>
      <c r="Z370" s="371"/>
      <c r="AA370" s="371"/>
      <c r="AB370" s="371"/>
      <c r="AC370" s="345" t="s">
        <v>177</v>
      </c>
      <c r="AD370" s="345"/>
      <c r="AE370" s="345"/>
      <c r="AF370" s="345"/>
      <c r="AG370" s="345"/>
      <c r="AH370" s="370" t="s">
        <v>178</v>
      </c>
      <c r="AI370" s="364"/>
      <c r="AJ370" s="364"/>
      <c r="AK370" s="364"/>
      <c r="AL370" s="364" t="s">
        <v>179</v>
      </c>
      <c r="AM370" s="364"/>
      <c r="AN370" s="364"/>
      <c r="AO370" s="372"/>
      <c r="AP370" s="345" t="s">
        <v>180</v>
      </c>
      <c r="AQ370" s="345"/>
      <c r="AR370" s="345"/>
      <c r="AS370" s="345"/>
      <c r="AT370" s="345"/>
      <c r="AU370" s="345"/>
      <c r="AV370" s="345"/>
      <c r="AW370" s="345"/>
      <c r="AX370" s="345"/>
      <c r="AY370">
        <f>IF(AY369=0,0,1)</f>
        <v>0</v>
      </c>
    </row>
    <row r="371" spans="1:51" ht="30" hidden="1" customHeight="1">
      <c r="A371" s="331">
        <v>1</v>
      </c>
      <c r="B371" s="331">
        <v>1</v>
      </c>
      <c r="C371" s="356"/>
      <c r="D371" s="357"/>
      <c r="E371" s="357"/>
      <c r="F371" s="357"/>
      <c r="G371" s="357"/>
      <c r="H371" s="357"/>
      <c r="I371" s="358"/>
      <c r="J371" s="336"/>
      <c r="K371" s="337"/>
      <c r="L371" s="337"/>
      <c r="M371" s="337"/>
      <c r="N371" s="337"/>
      <c r="O371" s="337"/>
      <c r="P371" s="338"/>
      <c r="Q371" s="338"/>
      <c r="R371" s="338"/>
      <c r="S371" s="338"/>
      <c r="T371" s="338"/>
      <c r="U371" s="338"/>
      <c r="V371" s="338"/>
      <c r="W371" s="338"/>
      <c r="X371" s="338"/>
      <c r="Y371" s="339"/>
      <c r="Z371" s="340"/>
      <c r="AA371" s="340"/>
      <c r="AB371" s="341"/>
      <c r="AC371" s="327"/>
      <c r="AD371" s="328"/>
      <c r="AE371" s="328"/>
      <c r="AF371" s="328"/>
      <c r="AG371" s="328"/>
      <c r="AH371" s="362"/>
      <c r="AI371" s="363"/>
      <c r="AJ371" s="363"/>
      <c r="AK371" s="363"/>
      <c r="AL371" s="323"/>
      <c r="AM371" s="324"/>
      <c r="AN371" s="324"/>
      <c r="AO371" s="325"/>
      <c r="AP371" s="326"/>
      <c r="AQ371" s="326"/>
      <c r="AR371" s="326"/>
      <c r="AS371" s="326"/>
      <c r="AT371" s="326"/>
      <c r="AU371" s="326"/>
      <c r="AV371" s="326"/>
      <c r="AW371" s="326"/>
      <c r="AX371" s="326"/>
      <c r="AY371">
        <f>COUNTA(C371:AX371)</f>
        <v>0</v>
      </c>
    </row>
    <row r="372" spans="1:51" ht="30" hidden="1" customHeight="1">
      <c r="A372" s="331">
        <v>2</v>
      </c>
      <c r="B372" s="331">
        <v>1</v>
      </c>
      <c r="C372" s="359"/>
      <c r="D372" s="253"/>
      <c r="E372" s="253"/>
      <c r="F372" s="253"/>
      <c r="G372" s="253"/>
      <c r="H372" s="253"/>
      <c r="I372" s="360"/>
      <c r="J372" s="336"/>
      <c r="K372" s="337"/>
      <c r="L372" s="337"/>
      <c r="M372" s="337"/>
      <c r="N372" s="337"/>
      <c r="O372" s="337"/>
      <c r="P372" s="338"/>
      <c r="Q372" s="338"/>
      <c r="R372" s="338"/>
      <c r="S372" s="338"/>
      <c r="T372" s="338"/>
      <c r="U372" s="338"/>
      <c r="V372" s="338"/>
      <c r="W372" s="338"/>
      <c r="X372" s="338"/>
      <c r="Y372" s="339"/>
      <c r="Z372" s="340"/>
      <c r="AA372" s="340"/>
      <c r="AB372" s="341"/>
      <c r="AC372" s="327"/>
      <c r="AD372" s="328"/>
      <c r="AE372" s="328"/>
      <c r="AF372" s="328"/>
      <c r="AG372" s="328"/>
      <c r="AH372" s="362"/>
      <c r="AI372" s="363"/>
      <c r="AJ372" s="363"/>
      <c r="AK372" s="363"/>
      <c r="AL372" s="323"/>
      <c r="AM372" s="324"/>
      <c r="AN372" s="324"/>
      <c r="AO372" s="325"/>
      <c r="AP372" s="326"/>
      <c r="AQ372" s="326"/>
      <c r="AR372" s="326"/>
      <c r="AS372" s="326"/>
      <c r="AT372" s="326"/>
      <c r="AU372" s="326"/>
      <c r="AV372" s="326"/>
      <c r="AW372" s="326"/>
      <c r="AX372" s="326"/>
      <c r="AY372">
        <f t="shared" ref="AY372:AY401" si="63">COUNTA(C372:AX372)</f>
        <v>0</v>
      </c>
    </row>
    <row r="373" spans="1:51" ht="30" hidden="1" customHeight="1">
      <c r="A373" s="331">
        <v>3</v>
      </c>
      <c r="B373" s="331">
        <v>1</v>
      </c>
      <c r="C373" s="359"/>
      <c r="D373" s="253"/>
      <c r="E373" s="253"/>
      <c r="F373" s="253"/>
      <c r="G373" s="253"/>
      <c r="H373" s="253"/>
      <c r="I373" s="360"/>
      <c r="J373" s="336"/>
      <c r="K373" s="337"/>
      <c r="L373" s="337"/>
      <c r="M373" s="337"/>
      <c r="N373" s="337"/>
      <c r="O373" s="337"/>
      <c r="P373" s="361"/>
      <c r="Q373" s="338"/>
      <c r="R373" s="338"/>
      <c r="S373" s="338"/>
      <c r="T373" s="338"/>
      <c r="U373" s="338"/>
      <c r="V373" s="338"/>
      <c r="W373" s="338"/>
      <c r="X373" s="338"/>
      <c r="Y373" s="339"/>
      <c r="Z373" s="340"/>
      <c r="AA373" s="340"/>
      <c r="AB373" s="341"/>
      <c r="AC373" s="327"/>
      <c r="AD373" s="328"/>
      <c r="AE373" s="328"/>
      <c r="AF373" s="328"/>
      <c r="AG373" s="328"/>
      <c r="AH373" s="329"/>
      <c r="AI373" s="330"/>
      <c r="AJ373" s="330"/>
      <c r="AK373" s="330"/>
      <c r="AL373" s="323"/>
      <c r="AM373" s="324"/>
      <c r="AN373" s="324"/>
      <c r="AO373" s="325"/>
      <c r="AP373" s="326"/>
      <c r="AQ373" s="326"/>
      <c r="AR373" s="326"/>
      <c r="AS373" s="326"/>
      <c r="AT373" s="326"/>
      <c r="AU373" s="326"/>
      <c r="AV373" s="326"/>
      <c r="AW373" s="326"/>
      <c r="AX373" s="326"/>
      <c r="AY373">
        <f t="shared" si="63"/>
        <v>0</v>
      </c>
    </row>
    <row r="374" spans="1:51" ht="30" hidden="1" customHeight="1">
      <c r="A374" s="331">
        <v>4</v>
      </c>
      <c r="B374" s="331">
        <v>1</v>
      </c>
      <c r="C374" s="359"/>
      <c r="D374" s="253"/>
      <c r="E374" s="253"/>
      <c r="F374" s="253"/>
      <c r="G374" s="253"/>
      <c r="H374" s="253"/>
      <c r="I374" s="360"/>
      <c r="J374" s="336"/>
      <c r="K374" s="337"/>
      <c r="L374" s="337"/>
      <c r="M374" s="337"/>
      <c r="N374" s="337"/>
      <c r="O374" s="337"/>
      <c r="P374" s="361"/>
      <c r="Q374" s="338"/>
      <c r="R374" s="338"/>
      <c r="S374" s="338"/>
      <c r="T374" s="338"/>
      <c r="U374" s="338"/>
      <c r="V374" s="338"/>
      <c r="W374" s="338"/>
      <c r="X374" s="338"/>
      <c r="Y374" s="339"/>
      <c r="Z374" s="340"/>
      <c r="AA374" s="340"/>
      <c r="AB374" s="341"/>
      <c r="AC374" s="327"/>
      <c r="AD374" s="328"/>
      <c r="AE374" s="328"/>
      <c r="AF374" s="328"/>
      <c r="AG374" s="328"/>
      <c r="AH374" s="329"/>
      <c r="AI374" s="330"/>
      <c r="AJ374" s="330"/>
      <c r="AK374" s="330"/>
      <c r="AL374" s="323"/>
      <c r="AM374" s="324"/>
      <c r="AN374" s="324"/>
      <c r="AO374" s="325"/>
      <c r="AP374" s="326"/>
      <c r="AQ374" s="326"/>
      <c r="AR374" s="326"/>
      <c r="AS374" s="326"/>
      <c r="AT374" s="326"/>
      <c r="AU374" s="326"/>
      <c r="AV374" s="326"/>
      <c r="AW374" s="326"/>
      <c r="AX374" s="326"/>
      <c r="AY374">
        <f t="shared" si="63"/>
        <v>0</v>
      </c>
    </row>
    <row r="375" spans="1:51" ht="30" hidden="1" customHeight="1">
      <c r="A375" s="331">
        <v>5</v>
      </c>
      <c r="B375" s="331">
        <v>1</v>
      </c>
      <c r="C375" s="356"/>
      <c r="D375" s="357"/>
      <c r="E375" s="357"/>
      <c r="F375" s="357"/>
      <c r="G375" s="357"/>
      <c r="H375" s="357"/>
      <c r="I375" s="358"/>
      <c r="J375" s="336"/>
      <c r="K375" s="337"/>
      <c r="L375" s="337"/>
      <c r="M375" s="337"/>
      <c r="N375" s="337"/>
      <c r="O375" s="337"/>
      <c r="P375" s="338"/>
      <c r="Q375" s="338"/>
      <c r="R375" s="338"/>
      <c r="S375" s="338"/>
      <c r="T375" s="338"/>
      <c r="U375" s="338"/>
      <c r="V375" s="338"/>
      <c r="W375" s="338"/>
      <c r="X375" s="338"/>
      <c r="Y375" s="339"/>
      <c r="Z375" s="340"/>
      <c r="AA375" s="340"/>
      <c r="AB375" s="341"/>
      <c r="AC375" s="327"/>
      <c r="AD375" s="328"/>
      <c r="AE375" s="328"/>
      <c r="AF375" s="328"/>
      <c r="AG375" s="328"/>
      <c r="AH375" s="329"/>
      <c r="AI375" s="330"/>
      <c r="AJ375" s="330"/>
      <c r="AK375" s="330"/>
      <c r="AL375" s="323"/>
      <c r="AM375" s="324"/>
      <c r="AN375" s="324"/>
      <c r="AO375" s="325"/>
      <c r="AP375" s="326"/>
      <c r="AQ375" s="326"/>
      <c r="AR375" s="326"/>
      <c r="AS375" s="326"/>
      <c r="AT375" s="326"/>
      <c r="AU375" s="326"/>
      <c r="AV375" s="326"/>
      <c r="AW375" s="326"/>
      <c r="AX375" s="326"/>
      <c r="AY375">
        <f>COUNTA(C375:AX375)</f>
        <v>0</v>
      </c>
    </row>
    <row r="376" spans="1:51" ht="30" hidden="1" customHeight="1">
      <c r="A376" s="331">
        <v>6</v>
      </c>
      <c r="B376" s="331">
        <v>1</v>
      </c>
      <c r="C376" s="356"/>
      <c r="D376" s="357"/>
      <c r="E376" s="357"/>
      <c r="F376" s="357"/>
      <c r="G376" s="357"/>
      <c r="H376" s="357"/>
      <c r="I376" s="358"/>
      <c r="J376" s="336"/>
      <c r="K376" s="337"/>
      <c r="L376" s="337"/>
      <c r="M376" s="337"/>
      <c r="N376" s="337"/>
      <c r="O376" s="337"/>
      <c r="P376" s="338"/>
      <c r="Q376" s="338"/>
      <c r="R376" s="338"/>
      <c r="S376" s="338"/>
      <c r="T376" s="338"/>
      <c r="U376" s="338"/>
      <c r="V376" s="338"/>
      <c r="W376" s="338"/>
      <c r="X376" s="338"/>
      <c r="Y376" s="339"/>
      <c r="Z376" s="340"/>
      <c r="AA376" s="340"/>
      <c r="AB376" s="341"/>
      <c r="AC376" s="327"/>
      <c r="AD376" s="328"/>
      <c r="AE376" s="328"/>
      <c r="AF376" s="328"/>
      <c r="AG376" s="328"/>
      <c r="AH376" s="329"/>
      <c r="AI376" s="330"/>
      <c r="AJ376" s="330"/>
      <c r="AK376" s="330"/>
      <c r="AL376" s="323"/>
      <c r="AM376" s="324"/>
      <c r="AN376" s="324"/>
      <c r="AO376" s="325"/>
      <c r="AP376" s="326"/>
      <c r="AQ376" s="326"/>
      <c r="AR376" s="326"/>
      <c r="AS376" s="326"/>
      <c r="AT376" s="326"/>
      <c r="AU376" s="326"/>
      <c r="AV376" s="326"/>
      <c r="AW376" s="326"/>
      <c r="AX376" s="326"/>
      <c r="AY376">
        <f t="shared" si="63"/>
        <v>0</v>
      </c>
    </row>
    <row r="377" spans="1:51" ht="30" hidden="1" customHeight="1">
      <c r="A377" s="331">
        <v>7</v>
      </c>
      <c r="B377" s="331">
        <v>1</v>
      </c>
      <c r="C377" s="356"/>
      <c r="D377" s="357"/>
      <c r="E377" s="357"/>
      <c r="F377" s="357"/>
      <c r="G377" s="357"/>
      <c r="H377" s="357"/>
      <c r="I377" s="358"/>
      <c r="J377" s="336"/>
      <c r="K377" s="337"/>
      <c r="L377" s="337"/>
      <c r="M377" s="337"/>
      <c r="N377" s="337"/>
      <c r="O377" s="337"/>
      <c r="P377" s="338"/>
      <c r="Q377" s="338"/>
      <c r="R377" s="338"/>
      <c r="S377" s="338"/>
      <c r="T377" s="338"/>
      <c r="U377" s="338"/>
      <c r="V377" s="338"/>
      <c r="W377" s="338"/>
      <c r="X377" s="338"/>
      <c r="Y377" s="339"/>
      <c r="Z377" s="340"/>
      <c r="AA377" s="340"/>
      <c r="AB377" s="341"/>
      <c r="AC377" s="327"/>
      <c r="AD377" s="328"/>
      <c r="AE377" s="328"/>
      <c r="AF377" s="328"/>
      <c r="AG377" s="328"/>
      <c r="AH377" s="329"/>
      <c r="AI377" s="330"/>
      <c r="AJ377" s="330"/>
      <c r="AK377" s="330"/>
      <c r="AL377" s="323"/>
      <c r="AM377" s="324"/>
      <c r="AN377" s="324"/>
      <c r="AO377" s="325"/>
      <c r="AP377" s="326"/>
      <c r="AQ377" s="326"/>
      <c r="AR377" s="326"/>
      <c r="AS377" s="326"/>
      <c r="AT377" s="326"/>
      <c r="AU377" s="326"/>
      <c r="AV377" s="326"/>
      <c r="AW377" s="326"/>
      <c r="AX377" s="326"/>
      <c r="AY377">
        <f t="shared" si="63"/>
        <v>0</v>
      </c>
    </row>
    <row r="378" spans="1:51" ht="30" hidden="1" customHeight="1">
      <c r="A378" s="331">
        <v>8</v>
      </c>
      <c r="B378" s="331">
        <v>1</v>
      </c>
      <c r="C378" s="356"/>
      <c r="D378" s="357"/>
      <c r="E378" s="357"/>
      <c r="F378" s="357"/>
      <c r="G378" s="357"/>
      <c r="H378" s="357"/>
      <c r="I378" s="358"/>
      <c r="J378" s="336"/>
      <c r="K378" s="337"/>
      <c r="L378" s="337"/>
      <c r="M378" s="337"/>
      <c r="N378" s="337"/>
      <c r="O378" s="337"/>
      <c r="P378" s="338"/>
      <c r="Q378" s="338"/>
      <c r="R378" s="338"/>
      <c r="S378" s="338"/>
      <c r="T378" s="338"/>
      <c r="U378" s="338"/>
      <c r="V378" s="338"/>
      <c r="W378" s="338"/>
      <c r="X378" s="338"/>
      <c r="Y378" s="339"/>
      <c r="Z378" s="340"/>
      <c r="AA378" s="340"/>
      <c r="AB378" s="341"/>
      <c r="AC378" s="327"/>
      <c r="AD378" s="328"/>
      <c r="AE378" s="328"/>
      <c r="AF378" s="328"/>
      <c r="AG378" s="328"/>
      <c r="AH378" s="329"/>
      <c r="AI378" s="330"/>
      <c r="AJ378" s="330"/>
      <c r="AK378" s="330"/>
      <c r="AL378" s="323"/>
      <c r="AM378" s="324"/>
      <c r="AN378" s="324"/>
      <c r="AO378" s="325"/>
      <c r="AP378" s="326"/>
      <c r="AQ378" s="326"/>
      <c r="AR378" s="326"/>
      <c r="AS378" s="326"/>
      <c r="AT378" s="326"/>
      <c r="AU378" s="326"/>
      <c r="AV378" s="326"/>
      <c r="AW378" s="326"/>
      <c r="AX378" s="326"/>
      <c r="AY378">
        <f t="shared" si="63"/>
        <v>0</v>
      </c>
    </row>
    <row r="379" spans="1:51" ht="30" hidden="1" customHeight="1">
      <c r="A379" s="331">
        <v>9</v>
      </c>
      <c r="B379" s="331">
        <v>1</v>
      </c>
      <c r="C379" s="356"/>
      <c r="D379" s="357"/>
      <c r="E379" s="357"/>
      <c r="F379" s="357"/>
      <c r="G379" s="357"/>
      <c r="H379" s="357"/>
      <c r="I379" s="358"/>
      <c r="J379" s="336"/>
      <c r="K379" s="337"/>
      <c r="L379" s="337"/>
      <c r="M379" s="337"/>
      <c r="N379" s="337"/>
      <c r="O379" s="337"/>
      <c r="P379" s="338"/>
      <c r="Q379" s="338"/>
      <c r="R379" s="338"/>
      <c r="S379" s="338"/>
      <c r="T379" s="338"/>
      <c r="U379" s="338"/>
      <c r="V379" s="338"/>
      <c r="W379" s="338"/>
      <c r="X379" s="338"/>
      <c r="Y379" s="339"/>
      <c r="Z379" s="340"/>
      <c r="AA379" s="340"/>
      <c r="AB379" s="341"/>
      <c r="AC379" s="327"/>
      <c r="AD379" s="328"/>
      <c r="AE379" s="328"/>
      <c r="AF379" s="328"/>
      <c r="AG379" s="328"/>
      <c r="AH379" s="329"/>
      <c r="AI379" s="330"/>
      <c r="AJ379" s="330"/>
      <c r="AK379" s="330"/>
      <c r="AL379" s="323"/>
      <c r="AM379" s="324"/>
      <c r="AN379" s="324"/>
      <c r="AO379" s="325"/>
      <c r="AP379" s="326"/>
      <c r="AQ379" s="326"/>
      <c r="AR379" s="326"/>
      <c r="AS379" s="326"/>
      <c r="AT379" s="326"/>
      <c r="AU379" s="326"/>
      <c r="AV379" s="326"/>
      <c r="AW379" s="326"/>
      <c r="AX379" s="326"/>
      <c r="AY379">
        <f t="shared" si="63"/>
        <v>0</v>
      </c>
    </row>
    <row r="380" spans="1:51" ht="30" hidden="1" customHeight="1">
      <c r="A380" s="331">
        <v>10</v>
      </c>
      <c r="B380" s="331">
        <v>1</v>
      </c>
      <c r="C380" s="356"/>
      <c r="D380" s="357"/>
      <c r="E380" s="357"/>
      <c r="F380" s="357"/>
      <c r="G380" s="357"/>
      <c r="H380" s="357"/>
      <c r="I380" s="358"/>
      <c r="J380" s="336"/>
      <c r="K380" s="337"/>
      <c r="L380" s="337"/>
      <c r="M380" s="337"/>
      <c r="N380" s="337"/>
      <c r="O380" s="337"/>
      <c r="P380" s="338"/>
      <c r="Q380" s="338"/>
      <c r="R380" s="338"/>
      <c r="S380" s="338"/>
      <c r="T380" s="338"/>
      <c r="U380" s="338"/>
      <c r="V380" s="338"/>
      <c r="W380" s="338"/>
      <c r="X380" s="338"/>
      <c r="Y380" s="339"/>
      <c r="Z380" s="340"/>
      <c r="AA380" s="340"/>
      <c r="AB380" s="341"/>
      <c r="AC380" s="327"/>
      <c r="AD380" s="328"/>
      <c r="AE380" s="328"/>
      <c r="AF380" s="328"/>
      <c r="AG380" s="328"/>
      <c r="AH380" s="329"/>
      <c r="AI380" s="330"/>
      <c r="AJ380" s="330"/>
      <c r="AK380" s="330"/>
      <c r="AL380" s="323"/>
      <c r="AM380" s="324"/>
      <c r="AN380" s="324"/>
      <c r="AO380" s="325"/>
      <c r="AP380" s="326"/>
      <c r="AQ380" s="326"/>
      <c r="AR380" s="326"/>
      <c r="AS380" s="326"/>
      <c r="AT380" s="326"/>
      <c r="AU380" s="326"/>
      <c r="AV380" s="326"/>
      <c r="AW380" s="326"/>
      <c r="AX380" s="326"/>
      <c r="AY380">
        <f t="shared" si="63"/>
        <v>0</v>
      </c>
    </row>
    <row r="381" spans="1:51" ht="30" hidden="1" customHeight="1">
      <c r="A381" s="331">
        <v>11</v>
      </c>
      <c r="B381" s="331">
        <v>1</v>
      </c>
      <c r="C381" s="356"/>
      <c r="D381" s="357"/>
      <c r="E381" s="357"/>
      <c r="F381" s="357"/>
      <c r="G381" s="357"/>
      <c r="H381" s="357"/>
      <c r="I381" s="358"/>
      <c r="J381" s="336"/>
      <c r="K381" s="337"/>
      <c r="L381" s="337"/>
      <c r="M381" s="337"/>
      <c r="N381" s="337"/>
      <c r="O381" s="337"/>
      <c r="P381" s="338"/>
      <c r="Q381" s="338"/>
      <c r="R381" s="338"/>
      <c r="S381" s="338"/>
      <c r="T381" s="338"/>
      <c r="U381" s="338"/>
      <c r="V381" s="338"/>
      <c r="W381" s="338"/>
      <c r="X381" s="338"/>
      <c r="Y381" s="339"/>
      <c r="Z381" s="340"/>
      <c r="AA381" s="340"/>
      <c r="AB381" s="341"/>
      <c r="AC381" s="327"/>
      <c r="AD381" s="328"/>
      <c r="AE381" s="328"/>
      <c r="AF381" s="328"/>
      <c r="AG381" s="328"/>
      <c r="AH381" s="329"/>
      <c r="AI381" s="330"/>
      <c r="AJ381" s="330"/>
      <c r="AK381" s="330"/>
      <c r="AL381" s="323"/>
      <c r="AM381" s="324"/>
      <c r="AN381" s="324"/>
      <c r="AO381" s="325"/>
      <c r="AP381" s="326"/>
      <c r="AQ381" s="326"/>
      <c r="AR381" s="326"/>
      <c r="AS381" s="326"/>
      <c r="AT381" s="326"/>
      <c r="AU381" s="326"/>
      <c r="AV381" s="326"/>
      <c r="AW381" s="326"/>
      <c r="AX381" s="326"/>
      <c r="AY381">
        <f t="shared" si="63"/>
        <v>0</v>
      </c>
    </row>
    <row r="382" spans="1:51" ht="30" hidden="1" customHeight="1">
      <c r="A382" s="331">
        <v>12</v>
      </c>
      <c r="B382" s="331">
        <v>1</v>
      </c>
      <c r="C382" s="356"/>
      <c r="D382" s="357"/>
      <c r="E382" s="357"/>
      <c r="F382" s="357"/>
      <c r="G382" s="357"/>
      <c r="H382" s="357"/>
      <c r="I382" s="358"/>
      <c r="J382" s="336"/>
      <c r="K382" s="337"/>
      <c r="L382" s="337"/>
      <c r="M382" s="337"/>
      <c r="N382" s="337"/>
      <c r="O382" s="337"/>
      <c r="P382" s="338"/>
      <c r="Q382" s="338"/>
      <c r="R382" s="338"/>
      <c r="S382" s="338"/>
      <c r="T382" s="338"/>
      <c r="U382" s="338"/>
      <c r="V382" s="338"/>
      <c r="W382" s="338"/>
      <c r="X382" s="338"/>
      <c r="Y382" s="339"/>
      <c r="Z382" s="340"/>
      <c r="AA382" s="340"/>
      <c r="AB382" s="341"/>
      <c r="AC382" s="327"/>
      <c r="AD382" s="328"/>
      <c r="AE382" s="328"/>
      <c r="AF382" s="328"/>
      <c r="AG382" s="328"/>
      <c r="AH382" s="329"/>
      <c r="AI382" s="330"/>
      <c r="AJ382" s="330"/>
      <c r="AK382" s="330"/>
      <c r="AL382" s="323"/>
      <c r="AM382" s="324"/>
      <c r="AN382" s="324"/>
      <c r="AO382" s="325"/>
      <c r="AP382" s="326"/>
      <c r="AQ382" s="326"/>
      <c r="AR382" s="326"/>
      <c r="AS382" s="326"/>
      <c r="AT382" s="326"/>
      <c r="AU382" s="326"/>
      <c r="AV382" s="326"/>
      <c r="AW382" s="326"/>
      <c r="AX382" s="326"/>
      <c r="AY382">
        <f t="shared" si="63"/>
        <v>0</v>
      </c>
    </row>
    <row r="383" spans="1:51" ht="30" hidden="1" customHeight="1">
      <c r="A383" s="331">
        <v>13</v>
      </c>
      <c r="B383" s="331">
        <v>1</v>
      </c>
      <c r="C383" s="356"/>
      <c r="D383" s="357"/>
      <c r="E383" s="357"/>
      <c r="F383" s="357"/>
      <c r="G383" s="357"/>
      <c r="H383" s="357"/>
      <c r="I383" s="358"/>
      <c r="J383" s="336"/>
      <c r="K383" s="337"/>
      <c r="L383" s="337"/>
      <c r="M383" s="337"/>
      <c r="N383" s="337"/>
      <c r="O383" s="337"/>
      <c r="P383" s="338"/>
      <c r="Q383" s="338"/>
      <c r="R383" s="338"/>
      <c r="S383" s="338"/>
      <c r="T383" s="338"/>
      <c r="U383" s="338"/>
      <c r="V383" s="338"/>
      <c r="W383" s="338"/>
      <c r="X383" s="338"/>
      <c r="Y383" s="339"/>
      <c r="Z383" s="340"/>
      <c r="AA383" s="340"/>
      <c r="AB383" s="341"/>
      <c r="AC383" s="327"/>
      <c r="AD383" s="328"/>
      <c r="AE383" s="328"/>
      <c r="AF383" s="328"/>
      <c r="AG383" s="328"/>
      <c r="AH383" s="329"/>
      <c r="AI383" s="330"/>
      <c r="AJ383" s="330"/>
      <c r="AK383" s="330"/>
      <c r="AL383" s="323"/>
      <c r="AM383" s="324"/>
      <c r="AN383" s="324"/>
      <c r="AO383" s="325"/>
      <c r="AP383" s="326"/>
      <c r="AQ383" s="326"/>
      <c r="AR383" s="326"/>
      <c r="AS383" s="326"/>
      <c r="AT383" s="326"/>
      <c r="AU383" s="326"/>
      <c r="AV383" s="326"/>
      <c r="AW383" s="326"/>
      <c r="AX383" s="326"/>
      <c r="AY383">
        <f t="shared" si="63"/>
        <v>0</v>
      </c>
    </row>
    <row r="384" spans="1:51" ht="30" hidden="1" customHeight="1">
      <c r="A384" s="331">
        <v>14</v>
      </c>
      <c r="B384" s="331">
        <v>1</v>
      </c>
      <c r="C384" s="356"/>
      <c r="D384" s="357"/>
      <c r="E384" s="357"/>
      <c r="F384" s="357"/>
      <c r="G384" s="357"/>
      <c r="H384" s="357"/>
      <c r="I384" s="358"/>
      <c r="J384" s="336"/>
      <c r="K384" s="337"/>
      <c r="L384" s="337"/>
      <c r="M384" s="337"/>
      <c r="N384" s="337"/>
      <c r="O384" s="337"/>
      <c r="P384" s="338"/>
      <c r="Q384" s="338"/>
      <c r="R384" s="338"/>
      <c r="S384" s="338"/>
      <c r="T384" s="338"/>
      <c r="U384" s="338"/>
      <c r="V384" s="338"/>
      <c r="W384" s="338"/>
      <c r="X384" s="338"/>
      <c r="Y384" s="339"/>
      <c r="Z384" s="340"/>
      <c r="AA384" s="340"/>
      <c r="AB384" s="341"/>
      <c r="AC384" s="327"/>
      <c r="AD384" s="328"/>
      <c r="AE384" s="328"/>
      <c r="AF384" s="328"/>
      <c r="AG384" s="328"/>
      <c r="AH384" s="329"/>
      <c r="AI384" s="330"/>
      <c r="AJ384" s="330"/>
      <c r="AK384" s="330"/>
      <c r="AL384" s="323"/>
      <c r="AM384" s="324"/>
      <c r="AN384" s="324"/>
      <c r="AO384" s="325"/>
      <c r="AP384" s="326"/>
      <c r="AQ384" s="326"/>
      <c r="AR384" s="326"/>
      <c r="AS384" s="326"/>
      <c r="AT384" s="326"/>
      <c r="AU384" s="326"/>
      <c r="AV384" s="326"/>
      <c r="AW384" s="326"/>
      <c r="AX384" s="326"/>
      <c r="AY384">
        <f t="shared" si="63"/>
        <v>0</v>
      </c>
    </row>
    <row r="385" spans="1:51" ht="30" hidden="1" customHeight="1">
      <c r="A385" s="331">
        <v>15</v>
      </c>
      <c r="B385" s="331">
        <v>1</v>
      </c>
      <c r="C385" s="356"/>
      <c r="D385" s="357"/>
      <c r="E385" s="357"/>
      <c r="F385" s="357"/>
      <c r="G385" s="357"/>
      <c r="H385" s="357"/>
      <c r="I385" s="358"/>
      <c r="J385" s="336"/>
      <c r="K385" s="337"/>
      <c r="L385" s="337"/>
      <c r="M385" s="337"/>
      <c r="N385" s="337"/>
      <c r="O385" s="337"/>
      <c r="P385" s="338"/>
      <c r="Q385" s="338"/>
      <c r="R385" s="338"/>
      <c r="S385" s="338"/>
      <c r="T385" s="338"/>
      <c r="U385" s="338"/>
      <c r="V385" s="338"/>
      <c r="W385" s="338"/>
      <c r="X385" s="338"/>
      <c r="Y385" s="339"/>
      <c r="Z385" s="340"/>
      <c r="AA385" s="340"/>
      <c r="AB385" s="341"/>
      <c r="AC385" s="327"/>
      <c r="AD385" s="328"/>
      <c r="AE385" s="328"/>
      <c r="AF385" s="328"/>
      <c r="AG385" s="328"/>
      <c r="AH385" s="329"/>
      <c r="AI385" s="330"/>
      <c r="AJ385" s="330"/>
      <c r="AK385" s="330"/>
      <c r="AL385" s="323"/>
      <c r="AM385" s="324"/>
      <c r="AN385" s="324"/>
      <c r="AO385" s="325"/>
      <c r="AP385" s="326"/>
      <c r="AQ385" s="326"/>
      <c r="AR385" s="326"/>
      <c r="AS385" s="326"/>
      <c r="AT385" s="326"/>
      <c r="AU385" s="326"/>
      <c r="AV385" s="326"/>
      <c r="AW385" s="326"/>
      <c r="AX385" s="326"/>
      <c r="AY385">
        <f t="shared" si="63"/>
        <v>0</v>
      </c>
    </row>
    <row r="386" spans="1:51" ht="30" hidden="1" customHeight="1">
      <c r="A386" s="331">
        <v>16</v>
      </c>
      <c r="B386" s="331">
        <v>1</v>
      </c>
      <c r="C386" s="356"/>
      <c r="D386" s="357"/>
      <c r="E386" s="357"/>
      <c r="F386" s="357"/>
      <c r="G386" s="357"/>
      <c r="H386" s="357"/>
      <c r="I386" s="358"/>
      <c r="J386" s="336"/>
      <c r="K386" s="337"/>
      <c r="L386" s="337"/>
      <c r="M386" s="337"/>
      <c r="N386" s="337"/>
      <c r="O386" s="337"/>
      <c r="P386" s="338"/>
      <c r="Q386" s="338"/>
      <c r="R386" s="338"/>
      <c r="S386" s="338"/>
      <c r="T386" s="338"/>
      <c r="U386" s="338"/>
      <c r="V386" s="338"/>
      <c r="W386" s="338"/>
      <c r="X386" s="338"/>
      <c r="Y386" s="339"/>
      <c r="Z386" s="340"/>
      <c r="AA386" s="340"/>
      <c r="AB386" s="341"/>
      <c r="AC386" s="327"/>
      <c r="AD386" s="328"/>
      <c r="AE386" s="328"/>
      <c r="AF386" s="328"/>
      <c r="AG386" s="328"/>
      <c r="AH386" s="329"/>
      <c r="AI386" s="330"/>
      <c r="AJ386" s="330"/>
      <c r="AK386" s="330"/>
      <c r="AL386" s="323"/>
      <c r="AM386" s="324"/>
      <c r="AN386" s="324"/>
      <c r="AO386" s="325"/>
      <c r="AP386" s="326"/>
      <c r="AQ386" s="326"/>
      <c r="AR386" s="326"/>
      <c r="AS386" s="326"/>
      <c r="AT386" s="326"/>
      <c r="AU386" s="326"/>
      <c r="AV386" s="326"/>
      <c r="AW386" s="326"/>
      <c r="AX386" s="326"/>
      <c r="AY386">
        <f t="shared" si="63"/>
        <v>0</v>
      </c>
    </row>
    <row r="387" spans="1:51" s="13" customFormat="1" ht="30" hidden="1" customHeight="1">
      <c r="A387" s="331">
        <v>17</v>
      </c>
      <c r="B387" s="331">
        <v>1</v>
      </c>
      <c r="C387" s="356"/>
      <c r="D387" s="357"/>
      <c r="E387" s="357"/>
      <c r="F387" s="357"/>
      <c r="G387" s="357"/>
      <c r="H387" s="357"/>
      <c r="I387" s="358"/>
      <c r="J387" s="336"/>
      <c r="K387" s="337"/>
      <c r="L387" s="337"/>
      <c r="M387" s="337"/>
      <c r="N387" s="337"/>
      <c r="O387" s="337"/>
      <c r="P387" s="338"/>
      <c r="Q387" s="338"/>
      <c r="R387" s="338"/>
      <c r="S387" s="338"/>
      <c r="T387" s="338"/>
      <c r="U387" s="338"/>
      <c r="V387" s="338"/>
      <c r="W387" s="338"/>
      <c r="X387" s="338"/>
      <c r="Y387" s="339"/>
      <c r="Z387" s="340"/>
      <c r="AA387" s="340"/>
      <c r="AB387" s="341"/>
      <c r="AC387" s="327"/>
      <c r="AD387" s="328"/>
      <c r="AE387" s="328"/>
      <c r="AF387" s="328"/>
      <c r="AG387" s="328"/>
      <c r="AH387" s="329"/>
      <c r="AI387" s="330"/>
      <c r="AJ387" s="330"/>
      <c r="AK387" s="330"/>
      <c r="AL387" s="323"/>
      <c r="AM387" s="324"/>
      <c r="AN387" s="324"/>
      <c r="AO387" s="325"/>
      <c r="AP387" s="326"/>
      <c r="AQ387" s="326"/>
      <c r="AR387" s="326"/>
      <c r="AS387" s="326"/>
      <c r="AT387" s="326"/>
      <c r="AU387" s="326"/>
      <c r="AV387" s="326"/>
      <c r="AW387" s="326"/>
      <c r="AX387" s="326"/>
      <c r="AY387">
        <f t="shared" si="63"/>
        <v>0</v>
      </c>
    </row>
    <row r="388" spans="1:51" ht="30" hidden="1" customHeight="1">
      <c r="A388" s="331">
        <v>18</v>
      </c>
      <c r="B388" s="331">
        <v>1</v>
      </c>
      <c r="C388" s="356"/>
      <c r="D388" s="357"/>
      <c r="E388" s="357"/>
      <c r="F388" s="357"/>
      <c r="G388" s="357"/>
      <c r="H388" s="357"/>
      <c r="I388" s="358"/>
      <c r="J388" s="336"/>
      <c r="K388" s="337"/>
      <c r="L388" s="337"/>
      <c r="M388" s="337"/>
      <c r="N388" s="337"/>
      <c r="O388" s="337"/>
      <c r="P388" s="338"/>
      <c r="Q388" s="338"/>
      <c r="R388" s="338"/>
      <c r="S388" s="338"/>
      <c r="T388" s="338"/>
      <c r="U388" s="338"/>
      <c r="V388" s="338"/>
      <c r="W388" s="338"/>
      <c r="X388" s="338"/>
      <c r="Y388" s="339"/>
      <c r="Z388" s="340"/>
      <c r="AA388" s="340"/>
      <c r="AB388" s="341"/>
      <c r="AC388" s="327"/>
      <c r="AD388" s="328"/>
      <c r="AE388" s="328"/>
      <c r="AF388" s="328"/>
      <c r="AG388" s="328"/>
      <c r="AH388" s="329"/>
      <c r="AI388" s="330"/>
      <c r="AJ388" s="330"/>
      <c r="AK388" s="330"/>
      <c r="AL388" s="323"/>
      <c r="AM388" s="324"/>
      <c r="AN388" s="324"/>
      <c r="AO388" s="325"/>
      <c r="AP388" s="326"/>
      <c r="AQ388" s="326"/>
      <c r="AR388" s="326"/>
      <c r="AS388" s="326"/>
      <c r="AT388" s="326"/>
      <c r="AU388" s="326"/>
      <c r="AV388" s="326"/>
      <c r="AW388" s="326"/>
      <c r="AX388" s="326"/>
      <c r="AY388">
        <f t="shared" si="63"/>
        <v>0</v>
      </c>
    </row>
    <row r="389" spans="1:51" ht="30" hidden="1" customHeight="1">
      <c r="A389" s="331">
        <v>19</v>
      </c>
      <c r="B389" s="331">
        <v>1</v>
      </c>
      <c r="C389" s="356"/>
      <c r="D389" s="357"/>
      <c r="E389" s="357"/>
      <c r="F389" s="357"/>
      <c r="G389" s="357"/>
      <c r="H389" s="357"/>
      <c r="I389" s="358"/>
      <c r="J389" s="336"/>
      <c r="K389" s="337"/>
      <c r="L389" s="337"/>
      <c r="M389" s="337"/>
      <c r="N389" s="337"/>
      <c r="O389" s="337"/>
      <c r="P389" s="338"/>
      <c r="Q389" s="338"/>
      <c r="R389" s="338"/>
      <c r="S389" s="338"/>
      <c r="T389" s="338"/>
      <c r="U389" s="338"/>
      <c r="V389" s="338"/>
      <c r="W389" s="338"/>
      <c r="X389" s="338"/>
      <c r="Y389" s="339"/>
      <c r="Z389" s="340"/>
      <c r="AA389" s="340"/>
      <c r="AB389" s="341"/>
      <c r="AC389" s="327"/>
      <c r="AD389" s="328"/>
      <c r="AE389" s="328"/>
      <c r="AF389" s="328"/>
      <c r="AG389" s="328"/>
      <c r="AH389" s="329"/>
      <c r="AI389" s="330"/>
      <c r="AJ389" s="330"/>
      <c r="AK389" s="330"/>
      <c r="AL389" s="323"/>
      <c r="AM389" s="324"/>
      <c r="AN389" s="324"/>
      <c r="AO389" s="325"/>
      <c r="AP389" s="326"/>
      <c r="AQ389" s="326"/>
      <c r="AR389" s="326"/>
      <c r="AS389" s="326"/>
      <c r="AT389" s="326"/>
      <c r="AU389" s="326"/>
      <c r="AV389" s="326"/>
      <c r="AW389" s="326"/>
      <c r="AX389" s="326"/>
      <c r="AY389">
        <f t="shared" si="63"/>
        <v>0</v>
      </c>
    </row>
    <row r="390" spans="1:51" ht="30" hidden="1" customHeight="1">
      <c r="A390" s="331">
        <v>20</v>
      </c>
      <c r="B390" s="331">
        <v>1</v>
      </c>
      <c r="C390" s="356"/>
      <c r="D390" s="357"/>
      <c r="E390" s="357"/>
      <c r="F390" s="357"/>
      <c r="G390" s="357"/>
      <c r="H390" s="357"/>
      <c r="I390" s="358"/>
      <c r="J390" s="336"/>
      <c r="K390" s="337"/>
      <c r="L390" s="337"/>
      <c r="M390" s="337"/>
      <c r="N390" s="337"/>
      <c r="O390" s="337"/>
      <c r="P390" s="338"/>
      <c r="Q390" s="338"/>
      <c r="R390" s="338"/>
      <c r="S390" s="338"/>
      <c r="T390" s="338"/>
      <c r="U390" s="338"/>
      <c r="V390" s="338"/>
      <c r="W390" s="338"/>
      <c r="X390" s="338"/>
      <c r="Y390" s="339"/>
      <c r="Z390" s="340"/>
      <c r="AA390" s="340"/>
      <c r="AB390" s="341"/>
      <c r="AC390" s="327"/>
      <c r="AD390" s="328"/>
      <c r="AE390" s="328"/>
      <c r="AF390" s="328"/>
      <c r="AG390" s="328"/>
      <c r="AH390" s="329"/>
      <c r="AI390" s="330"/>
      <c r="AJ390" s="330"/>
      <c r="AK390" s="330"/>
      <c r="AL390" s="323"/>
      <c r="AM390" s="324"/>
      <c r="AN390" s="324"/>
      <c r="AO390" s="325"/>
      <c r="AP390" s="326"/>
      <c r="AQ390" s="326"/>
      <c r="AR390" s="326"/>
      <c r="AS390" s="326"/>
      <c r="AT390" s="326"/>
      <c r="AU390" s="326"/>
      <c r="AV390" s="326"/>
      <c r="AW390" s="326"/>
      <c r="AX390" s="326"/>
      <c r="AY390">
        <f t="shared" si="63"/>
        <v>0</v>
      </c>
    </row>
    <row r="391" spans="1:51" ht="30" hidden="1" customHeight="1">
      <c r="A391" s="331">
        <v>21</v>
      </c>
      <c r="B391" s="331">
        <v>1</v>
      </c>
      <c r="C391" s="356"/>
      <c r="D391" s="357"/>
      <c r="E391" s="357"/>
      <c r="F391" s="357"/>
      <c r="G391" s="357"/>
      <c r="H391" s="357"/>
      <c r="I391" s="358"/>
      <c r="J391" s="336"/>
      <c r="K391" s="337"/>
      <c r="L391" s="337"/>
      <c r="M391" s="337"/>
      <c r="N391" s="337"/>
      <c r="O391" s="337"/>
      <c r="P391" s="338"/>
      <c r="Q391" s="338"/>
      <c r="R391" s="338"/>
      <c r="S391" s="338"/>
      <c r="T391" s="338"/>
      <c r="U391" s="338"/>
      <c r="V391" s="338"/>
      <c r="W391" s="338"/>
      <c r="X391" s="338"/>
      <c r="Y391" s="339"/>
      <c r="Z391" s="340"/>
      <c r="AA391" s="340"/>
      <c r="AB391" s="341"/>
      <c r="AC391" s="327"/>
      <c r="AD391" s="328"/>
      <c r="AE391" s="328"/>
      <c r="AF391" s="328"/>
      <c r="AG391" s="328"/>
      <c r="AH391" s="329"/>
      <c r="AI391" s="330"/>
      <c r="AJ391" s="330"/>
      <c r="AK391" s="330"/>
      <c r="AL391" s="323"/>
      <c r="AM391" s="324"/>
      <c r="AN391" s="324"/>
      <c r="AO391" s="325"/>
      <c r="AP391" s="326"/>
      <c r="AQ391" s="326"/>
      <c r="AR391" s="326"/>
      <c r="AS391" s="326"/>
      <c r="AT391" s="326"/>
      <c r="AU391" s="326"/>
      <c r="AV391" s="326"/>
      <c r="AW391" s="326"/>
      <c r="AX391" s="326"/>
      <c r="AY391">
        <f t="shared" si="63"/>
        <v>0</v>
      </c>
    </row>
    <row r="392" spans="1:51" ht="30" hidden="1" customHeight="1">
      <c r="A392" s="331">
        <v>22</v>
      </c>
      <c r="B392" s="331">
        <v>1</v>
      </c>
      <c r="C392" s="356"/>
      <c r="D392" s="357"/>
      <c r="E392" s="357"/>
      <c r="F392" s="357"/>
      <c r="G392" s="357"/>
      <c r="H392" s="357"/>
      <c r="I392" s="358"/>
      <c r="J392" s="336"/>
      <c r="K392" s="337"/>
      <c r="L392" s="337"/>
      <c r="M392" s="337"/>
      <c r="N392" s="337"/>
      <c r="O392" s="337"/>
      <c r="P392" s="338"/>
      <c r="Q392" s="338"/>
      <c r="R392" s="338"/>
      <c r="S392" s="338"/>
      <c r="T392" s="338"/>
      <c r="U392" s="338"/>
      <c r="V392" s="338"/>
      <c r="W392" s="338"/>
      <c r="X392" s="338"/>
      <c r="Y392" s="339"/>
      <c r="Z392" s="340"/>
      <c r="AA392" s="340"/>
      <c r="AB392" s="341"/>
      <c r="AC392" s="327"/>
      <c r="AD392" s="328"/>
      <c r="AE392" s="328"/>
      <c r="AF392" s="328"/>
      <c r="AG392" s="328"/>
      <c r="AH392" s="329"/>
      <c r="AI392" s="330"/>
      <c r="AJ392" s="330"/>
      <c r="AK392" s="330"/>
      <c r="AL392" s="323"/>
      <c r="AM392" s="324"/>
      <c r="AN392" s="324"/>
      <c r="AO392" s="325"/>
      <c r="AP392" s="326"/>
      <c r="AQ392" s="326"/>
      <c r="AR392" s="326"/>
      <c r="AS392" s="326"/>
      <c r="AT392" s="326"/>
      <c r="AU392" s="326"/>
      <c r="AV392" s="326"/>
      <c r="AW392" s="326"/>
      <c r="AX392" s="326"/>
      <c r="AY392">
        <f t="shared" si="63"/>
        <v>0</v>
      </c>
    </row>
    <row r="393" spans="1:51" ht="30" hidden="1" customHeight="1">
      <c r="A393" s="331">
        <v>23</v>
      </c>
      <c r="B393" s="331">
        <v>1</v>
      </c>
      <c r="C393" s="356"/>
      <c r="D393" s="357"/>
      <c r="E393" s="357"/>
      <c r="F393" s="357"/>
      <c r="G393" s="357"/>
      <c r="H393" s="357"/>
      <c r="I393" s="358"/>
      <c r="J393" s="336"/>
      <c r="K393" s="337"/>
      <c r="L393" s="337"/>
      <c r="M393" s="337"/>
      <c r="N393" s="337"/>
      <c r="O393" s="337"/>
      <c r="P393" s="338"/>
      <c r="Q393" s="338"/>
      <c r="R393" s="338"/>
      <c r="S393" s="338"/>
      <c r="T393" s="338"/>
      <c r="U393" s="338"/>
      <c r="V393" s="338"/>
      <c r="W393" s="338"/>
      <c r="X393" s="338"/>
      <c r="Y393" s="339"/>
      <c r="Z393" s="340"/>
      <c r="AA393" s="340"/>
      <c r="AB393" s="341"/>
      <c r="AC393" s="327"/>
      <c r="AD393" s="328"/>
      <c r="AE393" s="328"/>
      <c r="AF393" s="328"/>
      <c r="AG393" s="328"/>
      <c r="AH393" s="329"/>
      <c r="AI393" s="330"/>
      <c r="AJ393" s="330"/>
      <c r="AK393" s="330"/>
      <c r="AL393" s="323"/>
      <c r="AM393" s="324"/>
      <c r="AN393" s="324"/>
      <c r="AO393" s="325"/>
      <c r="AP393" s="326"/>
      <c r="AQ393" s="326"/>
      <c r="AR393" s="326"/>
      <c r="AS393" s="326"/>
      <c r="AT393" s="326"/>
      <c r="AU393" s="326"/>
      <c r="AV393" s="326"/>
      <c r="AW393" s="326"/>
      <c r="AX393" s="326"/>
      <c r="AY393">
        <f t="shared" si="63"/>
        <v>0</v>
      </c>
    </row>
    <row r="394" spans="1:51" ht="30" hidden="1" customHeight="1">
      <c r="A394" s="331">
        <v>24</v>
      </c>
      <c r="B394" s="331">
        <v>1</v>
      </c>
      <c r="C394" s="356"/>
      <c r="D394" s="357"/>
      <c r="E394" s="357"/>
      <c r="F394" s="357"/>
      <c r="G394" s="357"/>
      <c r="H394" s="357"/>
      <c r="I394" s="358"/>
      <c r="J394" s="336"/>
      <c r="K394" s="337"/>
      <c r="L394" s="337"/>
      <c r="M394" s="337"/>
      <c r="N394" s="337"/>
      <c r="O394" s="337"/>
      <c r="P394" s="338"/>
      <c r="Q394" s="338"/>
      <c r="R394" s="338"/>
      <c r="S394" s="338"/>
      <c r="T394" s="338"/>
      <c r="U394" s="338"/>
      <c r="V394" s="338"/>
      <c r="W394" s="338"/>
      <c r="X394" s="338"/>
      <c r="Y394" s="339"/>
      <c r="Z394" s="340"/>
      <c r="AA394" s="340"/>
      <c r="AB394" s="341"/>
      <c r="AC394" s="327"/>
      <c r="AD394" s="328"/>
      <c r="AE394" s="328"/>
      <c r="AF394" s="328"/>
      <c r="AG394" s="328"/>
      <c r="AH394" s="329"/>
      <c r="AI394" s="330"/>
      <c r="AJ394" s="330"/>
      <c r="AK394" s="330"/>
      <c r="AL394" s="323"/>
      <c r="AM394" s="324"/>
      <c r="AN394" s="324"/>
      <c r="AO394" s="325"/>
      <c r="AP394" s="326"/>
      <c r="AQ394" s="326"/>
      <c r="AR394" s="326"/>
      <c r="AS394" s="326"/>
      <c r="AT394" s="326"/>
      <c r="AU394" s="326"/>
      <c r="AV394" s="326"/>
      <c r="AW394" s="326"/>
      <c r="AX394" s="326"/>
      <c r="AY394">
        <f t="shared" si="63"/>
        <v>0</v>
      </c>
    </row>
    <row r="395" spans="1:51" ht="30" hidden="1" customHeight="1">
      <c r="A395" s="331">
        <v>25</v>
      </c>
      <c r="B395" s="331">
        <v>1</v>
      </c>
      <c r="C395" s="356"/>
      <c r="D395" s="357"/>
      <c r="E395" s="357"/>
      <c r="F395" s="357"/>
      <c r="G395" s="357"/>
      <c r="H395" s="357"/>
      <c r="I395" s="358"/>
      <c r="J395" s="336"/>
      <c r="K395" s="337"/>
      <c r="L395" s="337"/>
      <c r="M395" s="337"/>
      <c r="N395" s="337"/>
      <c r="O395" s="337"/>
      <c r="P395" s="338"/>
      <c r="Q395" s="338"/>
      <c r="R395" s="338"/>
      <c r="S395" s="338"/>
      <c r="T395" s="338"/>
      <c r="U395" s="338"/>
      <c r="V395" s="338"/>
      <c r="W395" s="338"/>
      <c r="X395" s="338"/>
      <c r="Y395" s="339"/>
      <c r="Z395" s="340"/>
      <c r="AA395" s="340"/>
      <c r="AB395" s="341"/>
      <c r="AC395" s="327"/>
      <c r="AD395" s="328"/>
      <c r="AE395" s="328"/>
      <c r="AF395" s="328"/>
      <c r="AG395" s="328"/>
      <c r="AH395" s="329"/>
      <c r="AI395" s="330"/>
      <c r="AJ395" s="330"/>
      <c r="AK395" s="330"/>
      <c r="AL395" s="323"/>
      <c r="AM395" s="324"/>
      <c r="AN395" s="324"/>
      <c r="AO395" s="325"/>
      <c r="AP395" s="326"/>
      <c r="AQ395" s="326"/>
      <c r="AR395" s="326"/>
      <c r="AS395" s="326"/>
      <c r="AT395" s="326"/>
      <c r="AU395" s="326"/>
      <c r="AV395" s="326"/>
      <c r="AW395" s="326"/>
      <c r="AX395" s="326"/>
      <c r="AY395">
        <f t="shared" si="63"/>
        <v>0</v>
      </c>
    </row>
    <row r="396" spans="1:51" ht="30" hidden="1" customHeight="1">
      <c r="A396" s="331">
        <v>26</v>
      </c>
      <c r="B396" s="331">
        <v>1</v>
      </c>
      <c r="C396" s="356"/>
      <c r="D396" s="357"/>
      <c r="E396" s="357"/>
      <c r="F396" s="357"/>
      <c r="G396" s="357"/>
      <c r="H396" s="357"/>
      <c r="I396" s="358"/>
      <c r="J396" s="336"/>
      <c r="K396" s="337"/>
      <c r="L396" s="337"/>
      <c r="M396" s="337"/>
      <c r="N396" s="337"/>
      <c r="O396" s="337"/>
      <c r="P396" s="338"/>
      <c r="Q396" s="338"/>
      <c r="R396" s="338"/>
      <c r="S396" s="338"/>
      <c r="T396" s="338"/>
      <c r="U396" s="338"/>
      <c r="V396" s="338"/>
      <c r="W396" s="338"/>
      <c r="X396" s="338"/>
      <c r="Y396" s="339"/>
      <c r="Z396" s="340"/>
      <c r="AA396" s="340"/>
      <c r="AB396" s="341"/>
      <c r="AC396" s="327"/>
      <c r="AD396" s="328"/>
      <c r="AE396" s="328"/>
      <c r="AF396" s="328"/>
      <c r="AG396" s="328"/>
      <c r="AH396" s="329"/>
      <c r="AI396" s="330"/>
      <c r="AJ396" s="330"/>
      <c r="AK396" s="330"/>
      <c r="AL396" s="323"/>
      <c r="AM396" s="324"/>
      <c r="AN396" s="324"/>
      <c r="AO396" s="325"/>
      <c r="AP396" s="326"/>
      <c r="AQ396" s="326"/>
      <c r="AR396" s="326"/>
      <c r="AS396" s="326"/>
      <c r="AT396" s="326"/>
      <c r="AU396" s="326"/>
      <c r="AV396" s="326"/>
      <c r="AW396" s="326"/>
      <c r="AX396" s="326"/>
      <c r="AY396">
        <f t="shared" si="63"/>
        <v>0</v>
      </c>
    </row>
    <row r="397" spans="1:51" ht="30" hidden="1" customHeight="1">
      <c r="A397" s="331">
        <v>27</v>
      </c>
      <c r="B397" s="331">
        <v>1</v>
      </c>
      <c r="C397" s="356"/>
      <c r="D397" s="357"/>
      <c r="E397" s="357"/>
      <c r="F397" s="357"/>
      <c r="G397" s="357"/>
      <c r="H397" s="357"/>
      <c r="I397" s="358"/>
      <c r="J397" s="336"/>
      <c r="K397" s="337"/>
      <c r="L397" s="337"/>
      <c r="M397" s="337"/>
      <c r="N397" s="337"/>
      <c r="O397" s="337"/>
      <c r="P397" s="338"/>
      <c r="Q397" s="338"/>
      <c r="R397" s="338"/>
      <c r="S397" s="338"/>
      <c r="T397" s="338"/>
      <c r="U397" s="338"/>
      <c r="V397" s="338"/>
      <c r="W397" s="338"/>
      <c r="X397" s="338"/>
      <c r="Y397" s="339"/>
      <c r="Z397" s="340"/>
      <c r="AA397" s="340"/>
      <c r="AB397" s="341"/>
      <c r="AC397" s="327"/>
      <c r="AD397" s="328"/>
      <c r="AE397" s="328"/>
      <c r="AF397" s="328"/>
      <c r="AG397" s="328"/>
      <c r="AH397" s="329"/>
      <c r="AI397" s="330"/>
      <c r="AJ397" s="330"/>
      <c r="AK397" s="330"/>
      <c r="AL397" s="323"/>
      <c r="AM397" s="324"/>
      <c r="AN397" s="324"/>
      <c r="AO397" s="325"/>
      <c r="AP397" s="326"/>
      <c r="AQ397" s="326"/>
      <c r="AR397" s="326"/>
      <c r="AS397" s="326"/>
      <c r="AT397" s="326"/>
      <c r="AU397" s="326"/>
      <c r="AV397" s="326"/>
      <c r="AW397" s="326"/>
      <c r="AX397" s="326"/>
      <c r="AY397">
        <f t="shared" si="63"/>
        <v>0</v>
      </c>
    </row>
    <row r="398" spans="1:51" ht="30" hidden="1" customHeight="1">
      <c r="A398" s="331">
        <v>28</v>
      </c>
      <c r="B398" s="331">
        <v>1</v>
      </c>
      <c r="C398" s="356"/>
      <c r="D398" s="357"/>
      <c r="E398" s="357"/>
      <c r="F398" s="357"/>
      <c r="G398" s="357"/>
      <c r="H398" s="357"/>
      <c r="I398" s="358"/>
      <c r="J398" s="336"/>
      <c r="K398" s="337"/>
      <c r="L398" s="337"/>
      <c r="M398" s="337"/>
      <c r="N398" s="337"/>
      <c r="O398" s="337"/>
      <c r="P398" s="338"/>
      <c r="Q398" s="338"/>
      <c r="R398" s="338"/>
      <c r="S398" s="338"/>
      <c r="T398" s="338"/>
      <c r="U398" s="338"/>
      <c r="V398" s="338"/>
      <c r="W398" s="338"/>
      <c r="X398" s="338"/>
      <c r="Y398" s="339"/>
      <c r="Z398" s="340"/>
      <c r="AA398" s="340"/>
      <c r="AB398" s="341"/>
      <c r="AC398" s="327"/>
      <c r="AD398" s="328"/>
      <c r="AE398" s="328"/>
      <c r="AF398" s="328"/>
      <c r="AG398" s="328"/>
      <c r="AH398" s="329"/>
      <c r="AI398" s="330"/>
      <c r="AJ398" s="330"/>
      <c r="AK398" s="330"/>
      <c r="AL398" s="323"/>
      <c r="AM398" s="324"/>
      <c r="AN398" s="324"/>
      <c r="AO398" s="325"/>
      <c r="AP398" s="326"/>
      <c r="AQ398" s="326"/>
      <c r="AR398" s="326"/>
      <c r="AS398" s="326"/>
      <c r="AT398" s="326"/>
      <c r="AU398" s="326"/>
      <c r="AV398" s="326"/>
      <c r="AW398" s="326"/>
      <c r="AX398" s="326"/>
      <c r="AY398">
        <f t="shared" si="63"/>
        <v>0</v>
      </c>
    </row>
    <row r="399" spans="1:51" ht="30" hidden="1" customHeight="1">
      <c r="A399" s="331">
        <v>29</v>
      </c>
      <c r="B399" s="331">
        <v>1</v>
      </c>
      <c r="C399" s="356"/>
      <c r="D399" s="357"/>
      <c r="E399" s="357"/>
      <c r="F399" s="357"/>
      <c r="G399" s="357"/>
      <c r="H399" s="357"/>
      <c r="I399" s="358"/>
      <c r="J399" s="336"/>
      <c r="K399" s="337"/>
      <c r="L399" s="337"/>
      <c r="M399" s="337"/>
      <c r="N399" s="337"/>
      <c r="O399" s="337"/>
      <c r="P399" s="338"/>
      <c r="Q399" s="338"/>
      <c r="R399" s="338"/>
      <c r="S399" s="338"/>
      <c r="T399" s="338"/>
      <c r="U399" s="338"/>
      <c r="V399" s="338"/>
      <c r="W399" s="338"/>
      <c r="X399" s="338"/>
      <c r="Y399" s="339"/>
      <c r="Z399" s="340"/>
      <c r="AA399" s="340"/>
      <c r="AB399" s="341"/>
      <c r="AC399" s="327"/>
      <c r="AD399" s="328"/>
      <c r="AE399" s="328"/>
      <c r="AF399" s="328"/>
      <c r="AG399" s="328"/>
      <c r="AH399" s="329"/>
      <c r="AI399" s="330"/>
      <c r="AJ399" s="330"/>
      <c r="AK399" s="330"/>
      <c r="AL399" s="323"/>
      <c r="AM399" s="324"/>
      <c r="AN399" s="324"/>
      <c r="AO399" s="325"/>
      <c r="AP399" s="326"/>
      <c r="AQ399" s="326"/>
      <c r="AR399" s="326"/>
      <c r="AS399" s="326"/>
      <c r="AT399" s="326"/>
      <c r="AU399" s="326"/>
      <c r="AV399" s="326"/>
      <c r="AW399" s="326"/>
      <c r="AX399" s="326"/>
      <c r="AY399">
        <f t="shared" si="63"/>
        <v>0</v>
      </c>
    </row>
    <row r="400" spans="1:51" ht="30" hidden="1" customHeight="1">
      <c r="A400" s="331">
        <v>30</v>
      </c>
      <c r="B400" s="331">
        <v>1</v>
      </c>
      <c r="C400" s="356"/>
      <c r="D400" s="357"/>
      <c r="E400" s="357"/>
      <c r="F400" s="357"/>
      <c r="G400" s="357"/>
      <c r="H400" s="357"/>
      <c r="I400" s="358"/>
      <c r="J400" s="336"/>
      <c r="K400" s="337"/>
      <c r="L400" s="337"/>
      <c r="M400" s="337"/>
      <c r="N400" s="337"/>
      <c r="O400" s="337"/>
      <c r="P400" s="338"/>
      <c r="Q400" s="338"/>
      <c r="R400" s="338"/>
      <c r="S400" s="338"/>
      <c r="T400" s="338"/>
      <c r="U400" s="338"/>
      <c r="V400" s="338"/>
      <c r="W400" s="338"/>
      <c r="X400" s="338"/>
      <c r="Y400" s="339"/>
      <c r="Z400" s="340"/>
      <c r="AA400" s="340"/>
      <c r="AB400" s="341"/>
      <c r="AC400" s="327"/>
      <c r="AD400" s="328"/>
      <c r="AE400" s="328"/>
      <c r="AF400" s="328"/>
      <c r="AG400" s="328"/>
      <c r="AH400" s="329"/>
      <c r="AI400" s="330"/>
      <c r="AJ400" s="330"/>
      <c r="AK400" s="330"/>
      <c r="AL400" s="323"/>
      <c r="AM400" s="324"/>
      <c r="AN400" s="324"/>
      <c r="AO400" s="325"/>
      <c r="AP400" s="326"/>
      <c r="AQ400" s="326"/>
      <c r="AR400" s="326"/>
      <c r="AS400" s="326"/>
      <c r="AT400" s="326"/>
      <c r="AU400" s="326"/>
      <c r="AV400" s="326"/>
      <c r="AW400" s="326"/>
      <c r="AX400" s="326"/>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364"/>
      <c r="B403" s="364"/>
      <c r="C403" s="365" t="s">
        <v>173</v>
      </c>
      <c r="D403" s="366"/>
      <c r="E403" s="366"/>
      <c r="F403" s="366"/>
      <c r="G403" s="366"/>
      <c r="H403" s="366"/>
      <c r="I403" s="367"/>
      <c r="J403" s="345" t="s">
        <v>174</v>
      </c>
      <c r="K403" s="368"/>
      <c r="L403" s="368"/>
      <c r="M403" s="368"/>
      <c r="N403" s="368"/>
      <c r="O403" s="368"/>
      <c r="P403" s="369" t="s">
        <v>175</v>
      </c>
      <c r="Q403" s="369"/>
      <c r="R403" s="369"/>
      <c r="S403" s="369"/>
      <c r="T403" s="369"/>
      <c r="U403" s="369"/>
      <c r="V403" s="369"/>
      <c r="W403" s="369"/>
      <c r="X403" s="369"/>
      <c r="Y403" s="370" t="s">
        <v>176</v>
      </c>
      <c r="Z403" s="371"/>
      <c r="AA403" s="371"/>
      <c r="AB403" s="371"/>
      <c r="AC403" s="345" t="s">
        <v>177</v>
      </c>
      <c r="AD403" s="345"/>
      <c r="AE403" s="345"/>
      <c r="AF403" s="345"/>
      <c r="AG403" s="345"/>
      <c r="AH403" s="370" t="s">
        <v>178</v>
      </c>
      <c r="AI403" s="364"/>
      <c r="AJ403" s="364"/>
      <c r="AK403" s="364"/>
      <c r="AL403" s="364" t="s">
        <v>179</v>
      </c>
      <c r="AM403" s="364"/>
      <c r="AN403" s="364"/>
      <c r="AO403" s="372"/>
      <c r="AP403" s="345" t="s">
        <v>180</v>
      </c>
      <c r="AQ403" s="345"/>
      <c r="AR403" s="345"/>
      <c r="AS403" s="345"/>
      <c r="AT403" s="345"/>
      <c r="AU403" s="345"/>
      <c r="AV403" s="345"/>
      <c r="AW403" s="345"/>
      <c r="AX403" s="345"/>
      <c r="AY403">
        <f>IF(AY402=0,0,1)</f>
        <v>0</v>
      </c>
    </row>
    <row r="404" spans="1:51" ht="30" hidden="1" customHeight="1">
      <c r="A404" s="331">
        <v>1</v>
      </c>
      <c r="B404" s="331">
        <v>1</v>
      </c>
      <c r="C404" s="356"/>
      <c r="D404" s="357"/>
      <c r="E404" s="357"/>
      <c r="F404" s="357"/>
      <c r="G404" s="357"/>
      <c r="H404" s="357"/>
      <c r="I404" s="358"/>
      <c r="J404" s="336"/>
      <c r="K404" s="337"/>
      <c r="L404" s="337"/>
      <c r="M404" s="337"/>
      <c r="N404" s="337"/>
      <c r="O404" s="337"/>
      <c r="P404" s="338"/>
      <c r="Q404" s="338"/>
      <c r="R404" s="338"/>
      <c r="S404" s="338"/>
      <c r="T404" s="338"/>
      <c r="U404" s="338"/>
      <c r="V404" s="338"/>
      <c r="W404" s="338"/>
      <c r="X404" s="338"/>
      <c r="Y404" s="339"/>
      <c r="Z404" s="340"/>
      <c r="AA404" s="340"/>
      <c r="AB404" s="341"/>
      <c r="AC404" s="327"/>
      <c r="AD404" s="328"/>
      <c r="AE404" s="328"/>
      <c r="AF404" s="328"/>
      <c r="AG404" s="328"/>
      <c r="AH404" s="362"/>
      <c r="AI404" s="363"/>
      <c r="AJ404" s="363"/>
      <c r="AK404" s="363"/>
      <c r="AL404" s="323"/>
      <c r="AM404" s="324"/>
      <c r="AN404" s="324"/>
      <c r="AO404" s="325"/>
      <c r="AP404" s="326"/>
      <c r="AQ404" s="326"/>
      <c r="AR404" s="326"/>
      <c r="AS404" s="326"/>
      <c r="AT404" s="326"/>
      <c r="AU404" s="326"/>
      <c r="AV404" s="326"/>
      <c r="AW404" s="326"/>
      <c r="AX404" s="326"/>
      <c r="AY404">
        <f>COUNTA(C404:AX404)</f>
        <v>0</v>
      </c>
    </row>
    <row r="405" spans="1:51" ht="30" hidden="1" customHeight="1">
      <c r="A405" s="331">
        <v>2</v>
      </c>
      <c r="B405" s="331">
        <v>1</v>
      </c>
      <c r="C405" s="356"/>
      <c r="D405" s="357"/>
      <c r="E405" s="357"/>
      <c r="F405" s="357"/>
      <c r="G405" s="357"/>
      <c r="H405" s="357"/>
      <c r="I405" s="358"/>
      <c r="J405" s="336"/>
      <c r="K405" s="337"/>
      <c r="L405" s="337"/>
      <c r="M405" s="337"/>
      <c r="N405" s="337"/>
      <c r="O405" s="337"/>
      <c r="P405" s="338"/>
      <c r="Q405" s="338"/>
      <c r="R405" s="338"/>
      <c r="S405" s="338"/>
      <c r="T405" s="338"/>
      <c r="U405" s="338"/>
      <c r="V405" s="338"/>
      <c r="W405" s="338"/>
      <c r="X405" s="338"/>
      <c r="Y405" s="339"/>
      <c r="Z405" s="340"/>
      <c r="AA405" s="340"/>
      <c r="AB405" s="341"/>
      <c r="AC405" s="327"/>
      <c r="AD405" s="328"/>
      <c r="AE405" s="328"/>
      <c r="AF405" s="328"/>
      <c r="AG405" s="328"/>
      <c r="AH405" s="362"/>
      <c r="AI405" s="363"/>
      <c r="AJ405" s="363"/>
      <c r="AK405" s="363"/>
      <c r="AL405" s="323"/>
      <c r="AM405" s="324"/>
      <c r="AN405" s="324"/>
      <c r="AO405" s="325"/>
      <c r="AP405" s="326"/>
      <c r="AQ405" s="326"/>
      <c r="AR405" s="326"/>
      <c r="AS405" s="326"/>
      <c r="AT405" s="326"/>
      <c r="AU405" s="326"/>
      <c r="AV405" s="326"/>
      <c r="AW405" s="326"/>
      <c r="AX405" s="326"/>
      <c r="AY405">
        <f t="shared" ref="AY405:AY434" si="64">COUNTA(C405:AX405)</f>
        <v>0</v>
      </c>
    </row>
    <row r="406" spans="1:51" ht="30" hidden="1" customHeight="1">
      <c r="A406" s="331">
        <v>3</v>
      </c>
      <c r="B406" s="331">
        <v>1</v>
      </c>
      <c r="C406" s="359"/>
      <c r="D406" s="253"/>
      <c r="E406" s="253"/>
      <c r="F406" s="253"/>
      <c r="G406" s="253"/>
      <c r="H406" s="253"/>
      <c r="I406" s="360"/>
      <c r="J406" s="336"/>
      <c r="K406" s="337"/>
      <c r="L406" s="337"/>
      <c r="M406" s="337"/>
      <c r="N406" s="337"/>
      <c r="O406" s="337"/>
      <c r="P406" s="361"/>
      <c r="Q406" s="338"/>
      <c r="R406" s="338"/>
      <c r="S406" s="338"/>
      <c r="T406" s="338"/>
      <c r="U406" s="338"/>
      <c r="V406" s="338"/>
      <c r="W406" s="338"/>
      <c r="X406" s="338"/>
      <c r="Y406" s="339"/>
      <c r="Z406" s="340"/>
      <c r="AA406" s="340"/>
      <c r="AB406" s="341"/>
      <c r="AC406" s="327"/>
      <c r="AD406" s="328"/>
      <c r="AE406" s="328"/>
      <c r="AF406" s="328"/>
      <c r="AG406" s="328"/>
      <c r="AH406" s="329"/>
      <c r="AI406" s="330"/>
      <c r="AJ406" s="330"/>
      <c r="AK406" s="330"/>
      <c r="AL406" s="323"/>
      <c r="AM406" s="324"/>
      <c r="AN406" s="324"/>
      <c r="AO406" s="325"/>
      <c r="AP406" s="326"/>
      <c r="AQ406" s="326"/>
      <c r="AR406" s="326"/>
      <c r="AS406" s="326"/>
      <c r="AT406" s="326"/>
      <c r="AU406" s="326"/>
      <c r="AV406" s="326"/>
      <c r="AW406" s="326"/>
      <c r="AX406" s="326"/>
      <c r="AY406">
        <f t="shared" si="64"/>
        <v>0</v>
      </c>
    </row>
    <row r="407" spans="1:51" ht="30" hidden="1" customHeight="1">
      <c r="A407" s="331">
        <v>4</v>
      </c>
      <c r="B407" s="331">
        <v>1</v>
      </c>
      <c r="C407" s="359"/>
      <c r="D407" s="253"/>
      <c r="E407" s="253"/>
      <c r="F407" s="253"/>
      <c r="G407" s="253"/>
      <c r="H407" s="253"/>
      <c r="I407" s="360"/>
      <c r="J407" s="336"/>
      <c r="K407" s="337"/>
      <c r="L407" s="337"/>
      <c r="M407" s="337"/>
      <c r="N407" s="337"/>
      <c r="O407" s="337"/>
      <c r="P407" s="361"/>
      <c r="Q407" s="338"/>
      <c r="R407" s="338"/>
      <c r="S407" s="338"/>
      <c r="T407" s="338"/>
      <c r="U407" s="338"/>
      <c r="V407" s="338"/>
      <c r="W407" s="338"/>
      <c r="X407" s="338"/>
      <c r="Y407" s="339"/>
      <c r="Z407" s="340"/>
      <c r="AA407" s="340"/>
      <c r="AB407" s="341"/>
      <c r="AC407" s="327"/>
      <c r="AD407" s="328"/>
      <c r="AE407" s="328"/>
      <c r="AF407" s="328"/>
      <c r="AG407" s="328"/>
      <c r="AH407" s="329"/>
      <c r="AI407" s="330"/>
      <c r="AJ407" s="330"/>
      <c r="AK407" s="330"/>
      <c r="AL407" s="323"/>
      <c r="AM407" s="324"/>
      <c r="AN407" s="324"/>
      <c r="AO407" s="325"/>
      <c r="AP407" s="326"/>
      <c r="AQ407" s="326"/>
      <c r="AR407" s="326"/>
      <c r="AS407" s="326"/>
      <c r="AT407" s="326"/>
      <c r="AU407" s="326"/>
      <c r="AV407" s="326"/>
      <c r="AW407" s="326"/>
      <c r="AX407" s="326"/>
      <c r="AY407">
        <f t="shared" si="64"/>
        <v>0</v>
      </c>
    </row>
    <row r="408" spans="1:51" ht="30" hidden="1" customHeight="1">
      <c r="A408" s="331">
        <v>5</v>
      </c>
      <c r="B408" s="331">
        <v>1</v>
      </c>
      <c r="C408" s="356"/>
      <c r="D408" s="357"/>
      <c r="E408" s="357"/>
      <c r="F408" s="357"/>
      <c r="G408" s="357"/>
      <c r="H408" s="357"/>
      <c r="I408" s="358"/>
      <c r="J408" s="336"/>
      <c r="K408" s="337"/>
      <c r="L408" s="337"/>
      <c r="M408" s="337"/>
      <c r="N408" s="337"/>
      <c r="O408" s="337"/>
      <c r="P408" s="338"/>
      <c r="Q408" s="338"/>
      <c r="R408" s="338"/>
      <c r="S408" s="338"/>
      <c r="T408" s="338"/>
      <c r="U408" s="338"/>
      <c r="V408" s="338"/>
      <c r="W408" s="338"/>
      <c r="X408" s="338"/>
      <c r="Y408" s="339"/>
      <c r="Z408" s="340"/>
      <c r="AA408" s="340"/>
      <c r="AB408" s="341"/>
      <c r="AC408" s="327"/>
      <c r="AD408" s="328"/>
      <c r="AE408" s="328"/>
      <c r="AF408" s="328"/>
      <c r="AG408" s="328"/>
      <c r="AH408" s="329"/>
      <c r="AI408" s="330"/>
      <c r="AJ408" s="330"/>
      <c r="AK408" s="330"/>
      <c r="AL408" s="323"/>
      <c r="AM408" s="324"/>
      <c r="AN408" s="324"/>
      <c r="AO408" s="325"/>
      <c r="AP408" s="326"/>
      <c r="AQ408" s="326"/>
      <c r="AR408" s="326"/>
      <c r="AS408" s="326"/>
      <c r="AT408" s="326"/>
      <c r="AU408" s="326"/>
      <c r="AV408" s="326"/>
      <c r="AW408" s="326"/>
      <c r="AX408" s="326"/>
      <c r="AY408">
        <f>COUNTA(C408:AX408)</f>
        <v>0</v>
      </c>
    </row>
    <row r="409" spans="1:51" ht="30" hidden="1" customHeight="1">
      <c r="A409" s="331">
        <v>6</v>
      </c>
      <c r="B409" s="331">
        <v>1</v>
      </c>
      <c r="C409" s="356"/>
      <c r="D409" s="357"/>
      <c r="E409" s="357"/>
      <c r="F409" s="357"/>
      <c r="G409" s="357"/>
      <c r="H409" s="357"/>
      <c r="I409" s="358"/>
      <c r="J409" s="336"/>
      <c r="K409" s="337"/>
      <c r="L409" s="337"/>
      <c r="M409" s="337"/>
      <c r="N409" s="337"/>
      <c r="O409" s="337"/>
      <c r="P409" s="338"/>
      <c r="Q409" s="338"/>
      <c r="R409" s="338"/>
      <c r="S409" s="338"/>
      <c r="T409" s="338"/>
      <c r="U409" s="338"/>
      <c r="V409" s="338"/>
      <c r="W409" s="338"/>
      <c r="X409" s="338"/>
      <c r="Y409" s="339"/>
      <c r="Z409" s="340"/>
      <c r="AA409" s="340"/>
      <c r="AB409" s="341"/>
      <c r="AC409" s="327"/>
      <c r="AD409" s="328"/>
      <c r="AE409" s="328"/>
      <c r="AF409" s="328"/>
      <c r="AG409" s="328"/>
      <c r="AH409" s="329"/>
      <c r="AI409" s="330"/>
      <c r="AJ409" s="330"/>
      <c r="AK409" s="330"/>
      <c r="AL409" s="323"/>
      <c r="AM409" s="324"/>
      <c r="AN409" s="324"/>
      <c r="AO409" s="325"/>
      <c r="AP409" s="326"/>
      <c r="AQ409" s="326"/>
      <c r="AR409" s="326"/>
      <c r="AS409" s="326"/>
      <c r="AT409" s="326"/>
      <c r="AU409" s="326"/>
      <c r="AV409" s="326"/>
      <c r="AW409" s="326"/>
      <c r="AX409" s="326"/>
      <c r="AY409">
        <f t="shared" si="64"/>
        <v>0</v>
      </c>
    </row>
    <row r="410" spans="1:51" ht="30" hidden="1" customHeight="1">
      <c r="A410" s="331">
        <v>7</v>
      </c>
      <c r="B410" s="331">
        <v>1</v>
      </c>
      <c r="C410" s="356"/>
      <c r="D410" s="357"/>
      <c r="E410" s="357"/>
      <c r="F410" s="357"/>
      <c r="G410" s="357"/>
      <c r="H410" s="357"/>
      <c r="I410" s="358"/>
      <c r="J410" s="336"/>
      <c r="K410" s="337"/>
      <c r="L410" s="337"/>
      <c r="M410" s="337"/>
      <c r="N410" s="337"/>
      <c r="O410" s="337"/>
      <c r="P410" s="338"/>
      <c r="Q410" s="338"/>
      <c r="R410" s="338"/>
      <c r="S410" s="338"/>
      <c r="T410" s="338"/>
      <c r="U410" s="338"/>
      <c r="V410" s="338"/>
      <c r="W410" s="338"/>
      <c r="X410" s="338"/>
      <c r="Y410" s="339"/>
      <c r="Z410" s="340"/>
      <c r="AA410" s="340"/>
      <c r="AB410" s="341"/>
      <c r="AC410" s="327"/>
      <c r="AD410" s="328"/>
      <c r="AE410" s="328"/>
      <c r="AF410" s="328"/>
      <c r="AG410" s="328"/>
      <c r="AH410" s="329"/>
      <c r="AI410" s="330"/>
      <c r="AJ410" s="330"/>
      <c r="AK410" s="330"/>
      <c r="AL410" s="323"/>
      <c r="AM410" s="324"/>
      <c r="AN410" s="324"/>
      <c r="AO410" s="325"/>
      <c r="AP410" s="326"/>
      <c r="AQ410" s="326"/>
      <c r="AR410" s="326"/>
      <c r="AS410" s="326"/>
      <c r="AT410" s="326"/>
      <c r="AU410" s="326"/>
      <c r="AV410" s="326"/>
      <c r="AW410" s="326"/>
      <c r="AX410" s="326"/>
      <c r="AY410">
        <f t="shared" si="64"/>
        <v>0</v>
      </c>
    </row>
    <row r="411" spans="1:51" ht="30" hidden="1" customHeight="1">
      <c r="A411" s="331">
        <v>8</v>
      </c>
      <c r="B411" s="331">
        <v>1</v>
      </c>
      <c r="C411" s="356"/>
      <c r="D411" s="357"/>
      <c r="E411" s="357"/>
      <c r="F411" s="357"/>
      <c r="G411" s="357"/>
      <c r="H411" s="357"/>
      <c r="I411" s="358"/>
      <c r="J411" s="336"/>
      <c r="K411" s="337"/>
      <c r="L411" s="337"/>
      <c r="M411" s="337"/>
      <c r="N411" s="337"/>
      <c r="O411" s="337"/>
      <c r="P411" s="338"/>
      <c r="Q411" s="338"/>
      <c r="R411" s="338"/>
      <c r="S411" s="338"/>
      <c r="T411" s="338"/>
      <c r="U411" s="338"/>
      <c r="V411" s="338"/>
      <c r="W411" s="338"/>
      <c r="X411" s="338"/>
      <c r="Y411" s="339"/>
      <c r="Z411" s="340"/>
      <c r="AA411" s="340"/>
      <c r="AB411" s="341"/>
      <c r="AC411" s="327"/>
      <c r="AD411" s="328"/>
      <c r="AE411" s="328"/>
      <c r="AF411" s="328"/>
      <c r="AG411" s="328"/>
      <c r="AH411" s="329"/>
      <c r="AI411" s="330"/>
      <c r="AJ411" s="330"/>
      <c r="AK411" s="330"/>
      <c r="AL411" s="323"/>
      <c r="AM411" s="324"/>
      <c r="AN411" s="324"/>
      <c r="AO411" s="325"/>
      <c r="AP411" s="326"/>
      <c r="AQ411" s="326"/>
      <c r="AR411" s="326"/>
      <c r="AS411" s="326"/>
      <c r="AT411" s="326"/>
      <c r="AU411" s="326"/>
      <c r="AV411" s="326"/>
      <c r="AW411" s="326"/>
      <c r="AX411" s="326"/>
      <c r="AY411">
        <f t="shared" si="64"/>
        <v>0</v>
      </c>
    </row>
    <row r="412" spans="1:51" ht="30" hidden="1" customHeight="1">
      <c r="A412" s="331">
        <v>9</v>
      </c>
      <c r="B412" s="331">
        <v>1</v>
      </c>
      <c r="C412" s="356"/>
      <c r="D412" s="357"/>
      <c r="E412" s="357"/>
      <c r="F412" s="357"/>
      <c r="G412" s="357"/>
      <c r="H412" s="357"/>
      <c r="I412" s="358"/>
      <c r="J412" s="336"/>
      <c r="K412" s="337"/>
      <c r="L412" s="337"/>
      <c r="M412" s="337"/>
      <c r="N412" s="337"/>
      <c r="O412" s="337"/>
      <c r="P412" s="338"/>
      <c r="Q412" s="338"/>
      <c r="R412" s="338"/>
      <c r="S412" s="338"/>
      <c r="T412" s="338"/>
      <c r="U412" s="338"/>
      <c r="V412" s="338"/>
      <c r="W412" s="338"/>
      <c r="X412" s="338"/>
      <c r="Y412" s="339"/>
      <c r="Z412" s="340"/>
      <c r="AA412" s="340"/>
      <c r="AB412" s="341"/>
      <c r="AC412" s="327"/>
      <c r="AD412" s="328"/>
      <c r="AE412" s="328"/>
      <c r="AF412" s="328"/>
      <c r="AG412" s="328"/>
      <c r="AH412" s="329"/>
      <c r="AI412" s="330"/>
      <c r="AJ412" s="330"/>
      <c r="AK412" s="330"/>
      <c r="AL412" s="323"/>
      <c r="AM412" s="324"/>
      <c r="AN412" s="324"/>
      <c r="AO412" s="325"/>
      <c r="AP412" s="326"/>
      <c r="AQ412" s="326"/>
      <c r="AR412" s="326"/>
      <c r="AS412" s="326"/>
      <c r="AT412" s="326"/>
      <c r="AU412" s="326"/>
      <c r="AV412" s="326"/>
      <c r="AW412" s="326"/>
      <c r="AX412" s="326"/>
      <c r="AY412">
        <f t="shared" si="64"/>
        <v>0</v>
      </c>
    </row>
    <row r="413" spans="1:51" ht="30" hidden="1" customHeight="1">
      <c r="A413" s="331">
        <v>10</v>
      </c>
      <c r="B413" s="331">
        <v>1</v>
      </c>
      <c r="C413" s="356"/>
      <c r="D413" s="357"/>
      <c r="E413" s="357"/>
      <c r="F413" s="357"/>
      <c r="G413" s="357"/>
      <c r="H413" s="357"/>
      <c r="I413" s="358"/>
      <c r="J413" s="336"/>
      <c r="K413" s="337"/>
      <c r="L413" s="337"/>
      <c r="M413" s="337"/>
      <c r="N413" s="337"/>
      <c r="O413" s="337"/>
      <c r="P413" s="338"/>
      <c r="Q413" s="338"/>
      <c r="R413" s="338"/>
      <c r="S413" s="338"/>
      <c r="T413" s="338"/>
      <c r="U413" s="338"/>
      <c r="V413" s="338"/>
      <c r="W413" s="338"/>
      <c r="X413" s="338"/>
      <c r="Y413" s="339"/>
      <c r="Z413" s="340"/>
      <c r="AA413" s="340"/>
      <c r="AB413" s="341"/>
      <c r="AC413" s="327"/>
      <c r="AD413" s="328"/>
      <c r="AE413" s="328"/>
      <c r="AF413" s="328"/>
      <c r="AG413" s="328"/>
      <c r="AH413" s="329"/>
      <c r="AI413" s="330"/>
      <c r="AJ413" s="330"/>
      <c r="AK413" s="330"/>
      <c r="AL413" s="323"/>
      <c r="AM413" s="324"/>
      <c r="AN413" s="324"/>
      <c r="AO413" s="325"/>
      <c r="AP413" s="326"/>
      <c r="AQ413" s="326"/>
      <c r="AR413" s="326"/>
      <c r="AS413" s="326"/>
      <c r="AT413" s="326"/>
      <c r="AU413" s="326"/>
      <c r="AV413" s="326"/>
      <c r="AW413" s="326"/>
      <c r="AX413" s="326"/>
      <c r="AY413">
        <f t="shared" si="64"/>
        <v>0</v>
      </c>
    </row>
    <row r="414" spans="1:51" ht="30" hidden="1" customHeight="1">
      <c r="A414" s="331">
        <v>11</v>
      </c>
      <c r="B414" s="331">
        <v>1</v>
      </c>
      <c r="C414" s="356"/>
      <c r="D414" s="357"/>
      <c r="E414" s="357"/>
      <c r="F414" s="357"/>
      <c r="G414" s="357"/>
      <c r="H414" s="357"/>
      <c r="I414" s="358"/>
      <c r="J414" s="336"/>
      <c r="K414" s="337"/>
      <c r="L414" s="337"/>
      <c r="M414" s="337"/>
      <c r="N414" s="337"/>
      <c r="O414" s="337"/>
      <c r="P414" s="338"/>
      <c r="Q414" s="338"/>
      <c r="R414" s="338"/>
      <c r="S414" s="338"/>
      <c r="T414" s="338"/>
      <c r="U414" s="338"/>
      <c r="V414" s="338"/>
      <c r="W414" s="338"/>
      <c r="X414" s="338"/>
      <c r="Y414" s="339"/>
      <c r="Z414" s="340"/>
      <c r="AA414" s="340"/>
      <c r="AB414" s="341"/>
      <c r="AC414" s="327"/>
      <c r="AD414" s="328"/>
      <c r="AE414" s="328"/>
      <c r="AF414" s="328"/>
      <c r="AG414" s="328"/>
      <c r="AH414" s="329"/>
      <c r="AI414" s="330"/>
      <c r="AJ414" s="330"/>
      <c r="AK414" s="330"/>
      <c r="AL414" s="323"/>
      <c r="AM414" s="324"/>
      <c r="AN414" s="324"/>
      <c r="AO414" s="325"/>
      <c r="AP414" s="326"/>
      <c r="AQ414" s="326"/>
      <c r="AR414" s="326"/>
      <c r="AS414" s="326"/>
      <c r="AT414" s="326"/>
      <c r="AU414" s="326"/>
      <c r="AV414" s="326"/>
      <c r="AW414" s="326"/>
      <c r="AX414" s="326"/>
      <c r="AY414">
        <f t="shared" si="64"/>
        <v>0</v>
      </c>
    </row>
    <row r="415" spans="1:51" ht="30" hidden="1" customHeight="1">
      <c r="A415" s="331">
        <v>12</v>
      </c>
      <c r="B415" s="331">
        <v>1</v>
      </c>
      <c r="C415" s="356"/>
      <c r="D415" s="357"/>
      <c r="E415" s="357"/>
      <c r="F415" s="357"/>
      <c r="G415" s="357"/>
      <c r="H415" s="357"/>
      <c r="I415" s="358"/>
      <c r="J415" s="336"/>
      <c r="K415" s="337"/>
      <c r="L415" s="337"/>
      <c r="M415" s="337"/>
      <c r="N415" s="337"/>
      <c r="O415" s="337"/>
      <c r="P415" s="338"/>
      <c r="Q415" s="338"/>
      <c r="R415" s="338"/>
      <c r="S415" s="338"/>
      <c r="T415" s="338"/>
      <c r="U415" s="338"/>
      <c r="V415" s="338"/>
      <c r="W415" s="338"/>
      <c r="X415" s="338"/>
      <c r="Y415" s="339"/>
      <c r="Z415" s="340"/>
      <c r="AA415" s="340"/>
      <c r="AB415" s="341"/>
      <c r="AC415" s="327"/>
      <c r="AD415" s="328"/>
      <c r="AE415" s="328"/>
      <c r="AF415" s="328"/>
      <c r="AG415" s="328"/>
      <c r="AH415" s="329"/>
      <c r="AI415" s="330"/>
      <c r="AJ415" s="330"/>
      <c r="AK415" s="330"/>
      <c r="AL415" s="323"/>
      <c r="AM415" s="324"/>
      <c r="AN415" s="324"/>
      <c r="AO415" s="325"/>
      <c r="AP415" s="326"/>
      <c r="AQ415" s="326"/>
      <c r="AR415" s="326"/>
      <c r="AS415" s="326"/>
      <c r="AT415" s="326"/>
      <c r="AU415" s="326"/>
      <c r="AV415" s="326"/>
      <c r="AW415" s="326"/>
      <c r="AX415" s="326"/>
      <c r="AY415">
        <f t="shared" si="64"/>
        <v>0</v>
      </c>
    </row>
    <row r="416" spans="1:51" ht="30" hidden="1" customHeight="1">
      <c r="A416" s="331">
        <v>13</v>
      </c>
      <c r="B416" s="331">
        <v>1</v>
      </c>
      <c r="C416" s="356"/>
      <c r="D416" s="357"/>
      <c r="E416" s="357"/>
      <c r="F416" s="357"/>
      <c r="G416" s="357"/>
      <c r="H416" s="357"/>
      <c r="I416" s="358"/>
      <c r="J416" s="336"/>
      <c r="K416" s="337"/>
      <c r="L416" s="337"/>
      <c r="M416" s="337"/>
      <c r="N416" s="337"/>
      <c r="O416" s="337"/>
      <c r="P416" s="338"/>
      <c r="Q416" s="338"/>
      <c r="R416" s="338"/>
      <c r="S416" s="338"/>
      <c r="T416" s="338"/>
      <c r="U416" s="338"/>
      <c r="V416" s="338"/>
      <c r="W416" s="338"/>
      <c r="X416" s="338"/>
      <c r="Y416" s="339"/>
      <c r="Z416" s="340"/>
      <c r="AA416" s="340"/>
      <c r="AB416" s="341"/>
      <c r="AC416" s="327"/>
      <c r="AD416" s="328"/>
      <c r="AE416" s="328"/>
      <c r="AF416" s="328"/>
      <c r="AG416" s="328"/>
      <c r="AH416" s="329"/>
      <c r="AI416" s="330"/>
      <c r="AJ416" s="330"/>
      <c r="AK416" s="330"/>
      <c r="AL416" s="323"/>
      <c r="AM416" s="324"/>
      <c r="AN416" s="324"/>
      <c r="AO416" s="325"/>
      <c r="AP416" s="326"/>
      <c r="AQ416" s="326"/>
      <c r="AR416" s="326"/>
      <c r="AS416" s="326"/>
      <c r="AT416" s="326"/>
      <c r="AU416" s="326"/>
      <c r="AV416" s="326"/>
      <c r="AW416" s="326"/>
      <c r="AX416" s="326"/>
      <c r="AY416">
        <f t="shared" si="64"/>
        <v>0</v>
      </c>
    </row>
    <row r="417" spans="1:51" ht="30" hidden="1" customHeight="1">
      <c r="A417" s="331">
        <v>14</v>
      </c>
      <c r="B417" s="331">
        <v>1</v>
      </c>
      <c r="C417" s="356"/>
      <c r="D417" s="357"/>
      <c r="E417" s="357"/>
      <c r="F417" s="357"/>
      <c r="G417" s="357"/>
      <c r="H417" s="357"/>
      <c r="I417" s="358"/>
      <c r="J417" s="336"/>
      <c r="K417" s="337"/>
      <c r="L417" s="337"/>
      <c r="M417" s="337"/>
      <c r="N417" s="337"/>
      <c r="O417" s="337"/>
      <c r="P417" s="338"/>
      <c r="Q417" s="338"/>
      <c r="R417" s="338"/>
      <c r="S417" s="338"/>
      <c r="T417" s="338"/>
      <c r="U417" s="338"/>
      <c r="V417" s="338"/>
      <c r="W417" s="338"/>
      <c r="X417" s="338"/>
      <c r="Y417" s="339"/>
      <c r="Z417" s="340"/>
      <c r="AA417" s="340"/>
      <c r="AB417" s="341"/>
      <c r="AC417" s="327"/>
      <c r="AD417" s="328"/>
      <c r="AE417" s="328"/>
      <c r="AF417" s="328"/>
      <c r="AG417" s="328"/>
      <c r="AH417" s="329"/>
      <c r="AI417" s="330"/>
      <c r="AJ417" s="330"/>
      <c r="AK417" s="330"/>
      <c r="AL417" s="323"/>
      <c r="AM417" s="324"/>
      <c r="AN417" s="324"/>
      <c r="AO417" s="325"/>
      <c r="AP417" s="326"/>
      <c r="AQ417" s="326"/>
      <c r="AR417" s="326"/>
      <c r="AS417" s="326"/>
      <c r="AT417" s="326"/>
      <c r="AU417" s="326"/>
      <c r="AV417" s="326"/>
      <c r="AW417" s="326"/>
      <c r="AX417" s="326"/>
      <c r="AY417">
        <f t="shared" si="64"/>
        <v>0</v>
      </c>
    </row>
    <row r="418" spans="1:51" ht="30" hidden="1" customHeight="1">
      <c r="A418" s="331">
        <v>15</v>
      </c>
      <c r="B418" s="331">
        <v>1</v>
      </c>
      <c r="C418" s="356"/>
      <c r="D418" s="357"/>
      <c r="E418" s="357"/>
      <c r="F418" s="357"/>
      <c r="G418" s="357"/>
      <c r="H418" s="357"/>
      <c r="I418" s="358"/>
      <c r="J418" s="336"/>
      <c r="K418" s="337"/>
      <c r="L418" s="337"/>
      <c r="M418" s="337"/>
      <c r="N418" s="337"/>
      <c r="O418" s="337"/>
      <c r="P418" s="338"/>
      <c r="Q418" s="338"/>
      <c r="R418" s="338"/>
      <c r="S418" s="338"/>
      <c r="T418" s="338"/>
      <c r="U418" s="338"/>
      <c r="V418" s="338"/>
      <c r="W418" s="338"/>
      <c r="X418" s="338"/>
      <c r="Y418" s="339"/>
      <c r="Z418" s="340"/>
      <c r="AA418" s="340"/>
      <c r="AB418" s="341"/>
      <c r="AC418" s="327"/>
      <c r="AD418" s="328"/>
      <c r="AE418" s="328"/>
      <c r="AF418" s="328"/>
      <c r="AG418" s="328"/>
      <c r="AH418" s="329"/>
      <c r="AI418" s="330"/>
      <c r="AJ418" s="330"/>
      <c r="AK418" s="330"/>
      <c r="AL418" s="323"/>
      <c r="AM418" s="324"/>
      <c r="AN418" s="324"/>
      <c r="AO418" s="325"/>
      <c r="AP418" s="326"/>
      <c r="AQ418" s="326"/>
      <c r="AR418" s="326"/>
      <c r="AS418" s="326"/>
      <c r="AT418" s="326"/>
      <c r="AU418" s="326"/>
      <c r="AV418" s="326"/>
      <c r="AW418" s="326"/>
      <c r="AX418" s="326"/>
      <c r="AY418">
        <f t="shared" si="64"/>
        <v>0</v>
      </c>
    </row>
    <row r="419" spans="1:51" ht="30" hidden="1" customHeight="1">
      <c r="A419" s="331">
        <v>16</v>
      </c>
      <c r="B419" s="331">
        <v>1</v>
      </c>
      <c r="C419" s="356"/>
      <c r="D419" s="357"/>
      <c r="E419" s="357"/>
      <c r="F419" s="357"/>
      <c r="G419" s="357"/>
      <c r="H419" s="357"/>
      <c r="I419" s="358"/>
      <c r="J419" s="336"/>
      <c r="K419" s="337"/>
      <c r="L419" s="337"/>
      <c r="M419" s="337"/>
      <c r="N419" s="337"/>
      <c r="O419" s="337"/>
      <c r="P419" s="338"/>
      <c r="Q419" s="338"/>
      <c r="R419" s="338"/>
      <c r="S419" s="338"/>
      <c r="T419" s="338"/>
      <c r="U419" s="338"/>
      <c r="V419" s="338"/>
      <c r="W419" s="338"/>
      <c r="X419" s="338"/>
      <c r="Y419" s="339"/>
      <c r="Z419" s="340"/>
      <c r="AA419" s="340"/>
      <c r="AB419" s="341"/>
      <c r="AC419" s="327"/>
      <c r="AD419" s="328"/>
      <c r="AE419" s="328"/>
      <c r="AF419" s="328"/>
      <c r="AG419" s="328"/>
      <c r="AH419" s="329"/>
      <c r="AI419" s="330"/>
      <c r="AJ419" s="330"/>
      <c r="AK419" s="330"/>
      <c r="AL419" s="323"/>
      <c r="AM419" s="324"/>
      <c r="AN419" s="324"/>
      <c r="AO419" s="325"/>
      <c r="AP419" s="326"/>
      <c r="AQ419" s="326"/>
      <c r="AR419" s="326"/>
      <c r="AS419" s="326"/>
      <c r="AT419" s="326"/>
      <c r="AU419" s="326"/>
      <c r="AV419" s="326"/>
      <c r="AW419" s="326"/>
      <c r="AX419" s="326"/>
      <c r="AY419">
        <f t="shared" si="64"/>
        <v>0</v>
      </c>
    </row>
    <row r="420" spans="1:51" s="13" customFormat="1" ht="30" hidden="1" customHeight="1">
      <c r="A420" s="331">
        <v>17</v>
      </c>
      <c r="B420" s="331">
        <v>1</v>
      </c>
      <c r="C420" s="356"/>
      <c r="D420" s="357"/>
      <c r="E420" s="357"/>
      <c r="F420" s="357"/>
      <c r="G420" s="357"/>
      <c r="H420" s="357"/>
      <c r="I420" s="358"/>
      <c r="J420" s="336"/>
      <c r="K420" s="337"/>
      <c r="L420" s="337"/>
      <c r="M420" s="337"/>
      <c r="N420" s="337"/>
      <c r="O420" s="337"/>
      <c r="P420" s="338"/>
      <c r="Q420" s="338"/>
      <c r="R420" s="338"/>
      <c r="S420" s="338"/>
      <c r="T420" s="338"/>
      <c r="U420" s="338"/>
      <c r="V420" s="338"/>
      <c r="W420" s="338"/>
      <c r="X420" s="338"/>
      <c r="Y420" s="339"/>
      <c r="Z420" s="340"/>
      <c r="AA420" s="340"/>
      <c r="AB420" s="341"/>
      <c r="AC420" s="327"/>
      <c r="AD420" s="328"/>
      <c r="AE420" s="328"/>
      <c r="AF420" s="328"/>
      <c r="AG420" s="328"/>
      <c r="AH420" s="329"/>
      <c r="AI420" s="330"/>
      <c r="AJ420" s="330"/>
      <c r="AK420" s="330"/>
      <c r="AL420" s="323"/>
      <c r="AM420" s="324"/>
      <c r="AN420" s="324"/>
      <c r="AO420" s="325"/>
      <c r="AP420" s="326"/>
      <c r="AQ420" s="326"/>
      <c r="AR420" s="326"/>
      <c r="AS420" s="326"/>
      <c r="AT420" s="326"/>
      <c r="AU420" s="326"/>
      <c r="AV420" s="326"/>
      <c r="AW420" s="326"/>
      <c r="AX420" s="326"/>
      <c r="AY420">
        <f t="shared" si="64"/>
        <v>0</v>
      </c>
    </row>
    <row r="421" spans="1:51" ht="30" hidden="1" customHeight="1">
      <c r="A421" s="331">
        <v>18</v>
      </c>
      <c r="B421" s="331">
        <v>1</v>
      </c>
      <c r="C421" s="356"/>
      <c r="D421" s="357"/>
      <c r="E421" s="357"/>
      <c r="F421" s="357"/>
      <c r="G421" s="357"/>
      <c r="H421" s="357"/>
      <c r="I421" s="358"/>
      <c r="J421" s="336"/>
      <c r="K421" s="337"/>
      <c r="L421" s="337"/>
      <c r="M421" s="337"/>
      <c r="N421" s="337"/>
      <c r="O421" s="337"/>
      <c r="P421" s="338"/>
      <c r="Q421" s="338"/>
      <c r="R421" s="338"/>
      <c r="S421" s="338"/>
      <c r="T421" s="338"/>
      <c r="U421" s="338"/>
      <c r="V421" s="338"/>
      <c r="W421" s="338"/>
      <c r="X421" s="338"/>
      <c r="Y421" s="339"/>
      <c r="Z421" s="340"/>
      <c r="AA421" s="340"/>
      <c r="AB421" s="341"/>
      <c r="AC421" s="327"/>
      <c r="AD421" s="328"/>
      <c r="AE421" s="328"/>
      <c r="AF421" s="328"/>
      <c r="AG421" s="328"/>
      <c r="AH421" s="329"/>
      <c r="AI421" s="330"/>
      <c r="AJ421" s="330"/>
      <c r="AK421" s="330"/>
      <c r="AL421" s="323"/>
      <c r="AM421" s="324"/>
      <c r="AN421" s="324"/>
      <c r="AO421" s="325"/>
      <c r="AP421" s="326"/>
      <c r="AQ421" s="326"/>
      <c r="AR421" s="326"/>
      <c r="AS421" s="326"/>
      <c r="AT421" s="326"/>
      <c r="AU421" s="326"/>
      <c r="AV421" s="326"/>
      <c r="AW421" s="326"/>
      <c r="AX421" s="326"/>
      <c r="AY421">
        <f t="shared" si="64"/>
        <v>0</v>
      </c>
    </row>
    <row r="422" spans="1:51" ht="30" hidden="1" customHeight="1">
      <c r="A422" s="331">
        <v>19</v>
      </c>
      <c r="B422" s="331">
        <v>1</v>
      </c>
      <c r="C422" s="356"/>
      <c r="D422" s="357"/>
      <c r="E422" s="357"/>
      <c r="F422" s="357"/>
      <c r="G422" s="357"/>
      <c r="H422" s="357"/>
      <c r="I422" s="358"/>
      <c r="J422" s="336"/>
      <c r="K422" s="337"/>
      <c r="L422" s="337"/>
      <c r="M422" s="337"/>
      <c r="N422" s="337"/>
      <c r="O422" s="337"/>
      <c r="P422" s="338"/>
      <c r="Q422" s="338"/>
      <c r="R422" s="338"/>
      <c r="S422" s="338"/>
      <c r="T422" s="338"/>
      <c r="U422" s="338"/>
      <c r="V422" s="338"/>
      <c r="W422" s="338"/>
      <c r="X422" s="338"/>
      <c r="Y422" s="339"/>
      <c r="Z422" s="340"/>
      <c r="AA422" s="340"/>
      <c r="AB422" s="341"/>
      <c r="AC422" s="327"/>
      <c r="AD422" s="328"/>
      <c r="AE422" s="328"/>
      <c r="AF422" s="328"/>
      <c r="AG422" s="328"/>
      <c r="AH422" s="329"/>
      <c r="AI422" s="330"/>
      <c r="AJ422" s="330"/>
      <c r="AK422" s="330"/>
      <c r="AL422" s="323"/>
      <c r="AM422" s="324"/>
      <c r="AN422" s="324"/>
      <c r="AO422" s="325"/>
      <c r="AP422" s="326"/>
      <c r="AQ422" s="326"/>
      <c r="AR422" s="326"/>
      <c r="AS422" s="326"/>
      <c r="AT422" s="326"/>
      <c r="AU422" s="326"/>
      <c r="AV422" s="326"/>
      <c r="AW422" s="326"/>
      <c r="AX422" s="326"/>
      <c r="AY422">
        <f t="shared" si="64"/>
        <v>0</v>
      </c>
    </row>
    <row r="423" spans="1:51" ht="30" hidden="1" customHeight="1">
      <c r="A423" s="331">
        <v>20</v>
      </c>
      <c r="B423" s="331">
        <v>1</v>
      </c>
      <c r="C423" s="356"/>
      <c r="D423" s="357"/>
      <c r="E423" s="357"/>
      <c r="F423" s="357"/>
      <c r="G423" s="357"/>
      <c r="H423" s="357"/>
      <c r="I423" s="358"/>
      <c r="J423" s="336"/>
      <c r="K423" s="337"/>
      <c r="L423" s="337"/>
      <c r="M423" s="337"/>
      <c r="N423" s="337"/>
      <c r="O423" s="337"/>
      <c r="P423" s="338"/>
      <c r="Q423" s="338"/>
      <c r="R423" s="338"/>
      <c r="S423" s="338"/>
      <c r="T423" s="338"/>
      <c r="U423" s="338"/>
      <c r="V423" s="338"/>
      <c r="W423" s="338"/>
      <c r="X423" s="338"/>
      <c r="Y423" s="339"/>
      <c r="Z423" s="340"/>
      <c r="AA423" s="340"/>
      <c r="AB423" s="341"/>
      <c r="AC423" s="327"/>
      <c r="AD423" s="328"/>
      <c r="AE423" s="328"/>
      <c r="AF423" s="328"/>
      <c r="AG423" s="328"/>
      <c r="AH423" s="329"/>
      <c r="AI423" s="330"/>
      <c r="AJ423" s="330"/>
      <c r="AK423" s="330"/>
      <c r="AL423" s="323"/>
      <c r="AM423" s="324"/>
      <c r="AN423" s="324"/>
      <c r="AO423" s="325"/>
      <c r="AP423" s="326"/>
      <c r="AQ423" s="326"/>
      <c r="AR423" s="326"/>
      <c r="AS423" s="326"/>
      <c r="AT423" s="326"/>
      <c r="AU423" s="326"/>
      <c r="AV423" s="326"/>
      <c r="AW423" s="326"/>
      <c r="AX423" s="326"/>
      <c r="AY423">
        <f t="shared" si="64"/>
        <v>0</v>
      </c>
    </row>
    <row r="424" spans="1:51" ht="30" hidden="1" customHeight="1">
      <c r="A424" s="331">
        <v>21</v>
      </c>
      <c r="B424" s="331">
        <v>1</v>
      </c>
      <c r="C424" s="356"/>
      <c r="D424" s="357"/>
      <c r="E424" s="357"/>
      <c r="F424" s="357"/>
      <c r="G424" s="357"/>
      <c r="H424" s="357"/>
      <c r="I424" s="358"/>
      <c r="J424" s="336"/>
      <c r="K424" s="337"/>
      <c r="L424" s="337"/>
      <c r="M424" s="337"/>
      <c r="N424" s="337"/>
      <c r="O424" s="337"/>
      <c r="P424" s="338"/>
      <c r="Q424" s="338"/>
      <c r="R424" s="338"/>
      <c r="S424" s="338"/>
      <c r="T424" s="338"/>
      <c r="U424" s="338"/>
      <c r="V424" s="338"/>
      <c r="W424" s="338"/>
      <c r="X424" s="338"/>
      <c r="Y424" s="339"/>
      <c r="Z424" s="340"/>
      <c r="AA424" s="340"/>
      <c r="AB424" s="341"/>
      <c r="AC424" s="327"/>
      <c r="AD424" s="328"/>
      <c r="AE424" s="328"/>
      <c r="AF424" s="328"/>
      <c r="AG424" s="328"/>
      <c r="AH424" s="329"/>
      <c r="AI424" s="330"/>
      <c r="AJ424" s="330"/>
      <c r="AK424" s="330"/>
      <c r="AL424" s="323"/>
      <c r="AM424" s="324"/>
      <c r="AN424" s="324"/>
      <c r="AO424" s="325"/>
      <c r="AP424" s="326"/>
      <c r="AQ424" s="326"/>
      <c r="AR424" s="326"/>
      <c r="AS424" s="326"/>
      <c r="AT424" s="326"/>
      <c r="AU424" s="326"/>
      <c r="AV424" s="326"/>
      <c r="AW424" s="326"/>
      <c r="AX424" s="326"/>
      <c r="AY424">
        <f t="shared" si="64"/>
        <v>0</v>
      </c>
    </row>
    <row r="425" spans="1:51" ht="30" hidden="1" customHeight="1">
      <c r="A425" s="331">
        <v>22</v>
      </c>
      <c r="B425" s="331">
        <v>1</v>
      </c>
      <c r="C425" s="356"/>
      <c r="D425" s="357"/>
      <c r="E425" s="357"/>
      <c r="F425" s="357"/>
      <c r="G425" s="357"/>
      <c r="H425" s="357"/>
      <c r="I425" s="358"/>
      <c r="J425" s="336"/>
      <c r="K425" s="337"/>
      <c r="L425" s="337"/>
      <c r="M425" s="337"/>
      <c r="N425" s="337"/>
      <c r="O425" s="337"/>
      <c r="P425" s="338"/>
      <c r="Q425" s="338"/>
      <c r="R425" s="338"/>
      <c r="S425" s="338"/>
      <c r="T425" s="338"/>
      <c r="U425" s="338"/>
      <c r="V425" s="338"/>
      <c r="W425" s="338"/>
      <c r="X425" s="338"/>
      <c r="Y425" s="339"/>
      <c r="Z425" s="340"/>
      <c r="AA425" s="340"/>
      <c r="AB425" s="341"/>
      <c r="AC425" s="327"/>
      <c r="AD425" s="328"/>
      <c r="AE425" s="328"/>
      <c r="AF425" s="328"/>
      <c r="AG425" s="328"/>
      <c r="AH425" s="329"/>
      <c r="AI425" s="330"/>
      <c r="AJ425" s="330"/>
      <c r="AK425" s="330"/>
      <c r="AL425" s="323"/>
      <c r="AM425" s="324"/>
      <c r="AN425" s="324"/>
      <c r="AO425" s="325"/>
      <c r="AP425" s="326"/>
      <c r="AQ425" s="326"/>
      <c r="AR425" s="326"/>
      <c r="AS425" s="326"/>
      <c r="AT425" s="326"/>
      <c r="AU425" s="326"/>
      <c r="AV425" s="326"/>
      <c r="AW425" s="326"/>
      <c r="AX425" s="326"/>
      <c r="AY425">
        <f t="shared" si="64"/>
        <v>0</v>
      </c>
    </row>
    <row r="426" spans="1:51" ht="30" hidden="1" customHeight="1">
      <c r="A426" s="331">
        <v>23</v>
      </c>
      <c r="B426" s="331">
        <v>1</v>
      </c>
      <c r="C426" s="356"/>
      <c r="D426" s="357"/>
      <c r="E426" s="357"/>
      <c r="F426" s="357"/>
      <c r="G426" s="357"/>
      <c r="H426" s="357"/>
      <c r="I426" s="358"/>
      <c r="J426" s="336"/>
      <c r="K426" s="337"/>
      <c r="L426" s="337"/>
      <c r="M426" s="337"/>
      <c r="N426" s="337"/>
      <c r="O426" s="337"/>
      <c r="P426" s="338"/>
      <c r="Q426" s="338"/>
      <c r="R426" s="338"/>
      <c r="S426" s="338"/>
      <c r="T426" s="338"/>
      <c r="U426" s="338"/>
      <c r="V426" s="338"/>
      <c r="W426" s="338"/>
      <c r="X426" s="338"/>
      <c r="Y426" s="339"/>
      <c r="Z426" s="340"/>
      <c r="AA426" s="340"/>
      <c r="AB426" s="341"/>
      <c r="AC426" s="327"/>
      <c r="AD426" s="328"/>
      <c r="AE426" s="328"/>
      <c r="AF426" s="328"/>
      <c r="AG426" s="328"/>
      <c r="AH426" s="329"/>
      <c r="AI426" s="330"/>
      <c r="AJ426" s="330"/>
      <c r="AK426" s="330"/>
      <c r="AL426" s="323"/>
      <c r="AM426" s="324"/>
      <c r="AN426" s="324"/>
      <c r="AO426" s="325"/>
      <c r="AP426" s="326"/>
      <c r="AQ426" s="326"/>
      <c r="AR426" s="326"/>
      <c r="AS426" s="326"/>
      <c r="AT426" s="326"/>
      <c r="AU426" s="326"/>
      <c r="AV426" s="326"/>
      <c r="AW426" s="326"/>
      <c r="AX426" s="326"/>
      <c r="AY426">
        <f t="shared" si="64"/>
        <v>0</v>
      </c>
    </row>
    <row r="427" spans="1:51" ht="30" hidden="1" customHeight="1">
      <c r="A427" s="331">
        <v>24</v>
      </c>
      <c r="B427" s="331">
        <v>1</v>
      </c>
      <c r="C427" s="356"/>
      <c r="D427" s="357"/>
      <c r="E427" s="357"/>
      <c r="F427" s="357"/>
      <c r="G427" s="357"/>
      <c r="H427" s="357"/>
      <c r="I427" s="358"/>
      <c r="J427" s="336"/>
      <c r="K427" s="337"/>
      <c r="L427" s="337"/>
      <c r="M427" s="337"/>
      <c r="N427" s="337"/>
      <c r="O427" s="337"/>
      <c r="P427" s="338"/>
      <c r="Q427" s="338"/>
      <c r="R427" s="338"/>
      <c r="S427" s="338"/>
      <c r="T427" s="338"/>
      <c r="U427" s="338"/>
      <c r="V427" s="338"/>
      <c r="W427" s="338"/>
      <c r="X427" s="338"/>
      <c r="Y427" s="339"/>
      <c r="Z427" s="340"/>
      <c r="AA427" s="340"/>
      <c r="AB427" s="341"/>
      <c r="AC427" s="327"/>
      <c r="AD427" s="328"/>
      <c r="AE427" s="328"/>
      <c r="AF427" s="328"/>
      <c r="AG427" s="328"/>
      <c r="AH427" s="329"/>
      <c r="AI427" s="330"/>
      <c r="AJ427" s="330"/>
      <c r="AK427" s="330"/>
      <c r="AL427" s="323"/>
      <c r="AM427" s="324"/>
      <c r="AN427" s="324"/>
      <c r="AO427" s="325"/>
      <c r="AP427" s="326"/>
      <c r="AQ427" s="326"/>
      <c r="AR427" s="326"/>
      <c r="AS427" s="326"/>
      <c r="AT427" s="326"/>
      <c r="AU427" s="326"/>
      <c r="AV427" s="326"/>
      <c r="AW427" s="326"/>
      <c r="AX427" s="326"/>
      <c r="AY427">
        <f t="shared" si="64"/>
        <v>0</v>
      </c>
    </row>
    <row r="428" spans="1:51" ht="30" hidden="1" customHeight="1">
      <c r="A428" s="331">
        <v>25</v>
      </c>
      <c r="B428" s="331">
        <v>1</v>
      </c>
      <c r="C428" s="356"/>
      <c r="D428" s="357"/>
      <c r="E428" s="357"/>
      <c r="F428" s="357"/>
      <c r="G428" s="357"/>
      <c r="H428" s="357"/>
      <c r="I428" s="358"/>
      <c r="J428" s="336"/>
      <c r="K428" s="337"/>
      <c r="L428" s="337"/>
      <c r="M428" s="337"/>
      <c r="N428" s="337"/>
      <c r="O428" s="337"/>
      <c r="P428" s="338"/>
      <c r="Q428" s="338"/>
      <c r="R428" s="338"/>
      <c r="S428" s="338"/>
      <c r="T428" s="338"/>
      <c r="U428" s="338"/>
      <c r="V428" s="338"/>
      <c r="W428" s="338"/>
      <c r="X428" s="338"/>
      <c r="Y428" s="339"/>
      <c r="Z428" s="340"/>
      <c r="AA428" s="340"/>
      <c r="AB428" s="341"/>
      <c r="AC428" s="327"/>
      <c r="AD428" s="328"/>
      <c r="AE428" s="328"/>
      <c r="AF428" s="328"/>
      <c r="AG428" s="328"/>
      <c r="AH428" s="329"/>
      <c r="AI428" s="330"/>
      <c r="AJ428" s="330"/>
      <c r="AK428" s="330"/>
      <c r="AL428" s="323"/>
      <c r="AM428" s="324"/>
      <c r="AN428" s="324"/>
      <c r="AO428" s="325"/>
      <c r="AP428" s="326"/>
      <c r="AQ428" s="326"/>
      <c r="AR428" s="326"/>
      <c r="AS428" s="326"/>
      <c r="AT428" s="326"/>
      <c r="AU428" s="326"/>
      <c r="AV428" s="326"/>
      <c r="AW428" s="326"/>
      <c r="AX428" s="326"/>
      <c r="AY428">
        <f t="shared" si="64"/>
        <v>0</v>
      </c>
    </row>
    <row r="429" spans="1:51" ht="30" hidden="1" customHeight="1">
      <c r="A429" s="331">
        <v>26</v>
      </c>
      <c r="B429" s="331">
        <v>1</v>
      </c>
      <c r="C429" s="356"/>
      <c r="D429" s="357"/>
      <c r="E429" s="357"/>
      <c r="F429" s="357"/>
      <c r="G429" s="357"/>
      <c r="H429" s="357"/>
      <c r="I429" s="358"/>
      <c r="J429" s="336"/>
      <c r="K429" s="337"/>
      <c r="L429" s="337"/>
      <c r="M429" s="337"/>
      <c r="N429" s="337"/>
      <c r="O429" s="337"/>
      <c r="P429" s="338"/>
      <c r="Q429" s="338"/>
      <c r="R429" s="338"/>
      <c r="S429" s="338"/>
      <c r="T429" s="338"/>
      <c r="U429" s="338"/>
      <c r="V429" s="338"/>
      <c r="W429" s="338"/>
      <c r="X429" s="338"/>
      <c r="Y429" s="339"/>
      <c r="Z429" s="340"/>
      <c r="AA429" s="340"/>
      <c r="AB429" s="341"/>
      <c r="AC429" s="327"/>
      <c r="AD429" s="328"/>
      <c r="AE429" s="328"/>
      <c r="AF429" s="328"/>
      <c r="AG429" s="328"/>
      <c r="AH429" s="329"/>
      <c r="AI429" s="330"/>
      <c r="AJ429" s="330"/>
      <c r="AK429" s="330"/>
      <c r="AL429" s="323"/>
      <c r="AM429" s="324"/>
      <c r="AN429" s="324"/>
      <c r="AO429" s="325"/>
      <c r="AP429" s="326"/>
      <c r="AQ429" s="326"/>
      <c r="AR429" s="326"/>
      <c r="AS429" s="326"/>
      <c r="AT429" s="326"/>
      <c r="AU429" s="326"/>
      <c r="AV429" s="326"/>
      <c r="AW429" s="326"/>
      <c r="AX429" s="326"/>
      <c r="AY429">
        <f t="shared" si="64"/>
        <v>0</v>
      </c>
    </row>
    <row r="430" spans="1:51" ht="30" hidden="1" customHeight="1">
      <c r="A430" s="331">
        <v>27</v>
      </c>
      <c r="B430" s="331">
        <v>1</v>
      </c>
      <c r="C430" s="356"/>
      <c r="D430" s="357"/>
      <c r="E430" s="357"/>
      <c r="F430" s="357"/>
      <c r="G430" s="357"/>
      <c r="H430" s="357"/>
      <c r="I430" s="358"/>
      <c r="J430" s="336"/>
      <c r="K430" s="337"/>
      <c r="L430" s="337"/>
      <c r="M430" s="337"/>
      <c r="N430" s="337"/>
      <c r="O430" s="337"/>
      <c r="P430" s="338"/>
      <c r="Q430" s="338"/>
      <c r="R430" s="338"/>
      <c r="S430" s="338"/>
      <c r="T430" s="338"/>
      <c r="U430" s="338"/>
      <c r="V430" s="338"/>
      <c r="W430" s="338"/>
      <c r="X430" s="338"/>
      <c r="Y430" s="339"/>
      <c r="Z430" s="340"/>
      <c r="AA430" s="340"/>
      <c r="AB430" s="341"/>
      <c r="AC430" s="327"/>
      <c r="AD430" s="328"/>
      <c r="AE430" s="328"/>
      <c r="AF430" s="328"/>
      <c r="AG430" s="328"/>
      <c r="AH430" s="329"/>
      <c r="AI430" s="330"/>
      <c r="AJ430" s="330"/>
      <c r="AK430" s="330"/>
      <c r="AL430" s="323"/>
      <c r="AM430" s="324"/>
      <c r="AN430" s="324"/>
      <c r="AO430" s="325"/>
      <c r="AP430" s="326"/>
      <c r="AQ430" s="326"/>
      <c r="AR430" s="326"/>
      <c r="AS430" s="326"/>
      <c r="AT430" s="326"/>
      <c r="AU430" s="326"/>
      <c r="AV430" s="326"/>
      <c r="AW430" s="326"/>
      <c r="AX430" s="326"/>
      <c r="AY430">
        <f t="shared" si="64"/>
        <v>0</v>
      </c>
    </row>
    <row r="431" spans="1:51" ht="30" hidden="1" customHeight="1">
      <c r="A431" s="331">
        <v>28</v>
      </c>
      <c r="B431" s="331">
        <v>1</v>
      </c>
      <c r="C431" s="356"/>
      <c r="D431" s="357"/>
      <c r="E431" s="357"/>
      <c r="F431" s="357"/>
      <c r="G431" s="357"/>
      <c r="H431" s="357"/>
      <c r="I431" s="358"/>
      <c r="J431" s="336"/>
      <c r="K431" s="337"/>
      <c r="L431" s="337"/>
      <c r="M431" s="337"/>
      <c r="N431" s="337"/>
      <c r="O431" s="337"/>
      <c r="P431" s="338"/>
      <c r="Q431" s="338"/>
      <c r="R431" s="338"/>
      <c r="S431" s="338"/>
      <c r="T431" s="338"/>
      <c r="U431" s="338"/>
      <c r="V431" s="338"/>
      <c r="W431" s="338"/>
      <c r="X431" s="338"/>
      <c r="Y431" s="339"/>
      <c r="Z431" s="340"/>
      <c r="AA431" s="340"/>
      <c r="AB431" s="341"/>
      <c r="AC431" s="327"/>
      <c r="AD431" s="328"/>
      <c r="AE431" s="328"/>
      <c r="AF431" s="328"/>
      <c r="AG431" s="328"/>
      <c r="AH431" s="329"/>
      <c r="AI431" s="330"/>
      <c r="AJ431" s="330"/>
      <c r="AK431" s="330"/>
      <c r="AL431" s="323"/>
      <c r="AM431" s="324"/>
      <c r="AN431" s="324"/>
      <c r="AO431" s="325"/>
      <c r="AP431" s="326"/>
      <c r="AQ431" s="326"/>
      <c r="AR431" s="326"/>
      <c r="AS431" s="326"/>
      <c r="AT431" s="326"/>
      <c r="AU431" s="326"/>
      <c r="AV431" s="326"/>
      <c r="AW431" s="326"/>
      <c r="AX431" s="326"/>
      <c r="AY431">
        <f t="shared" si="64"/>
        <v>0</v>
      </c>
    </row>
    <row r="432" spans="1:51" ht="30" hidden="1" customHeight="1">
      <c r="A432" s="331">
        <v>29</v>
      </c>
      <c r="B432" s="331">
        <v>1</v>
      </c>
      <c r="C432" s="356"/>
      <c r="D432" s="357"/>
      <c r="E432" s="357"/>
      <c r="F432" s="357"/>
      <c r="G432" s="357"/>
      <c r="H432" s="357"/>
      <c r="I432" s="358"/>
      <c r="J432" s="336"/>
      <c r="K432" s="337"/>
      <c r="L432" s="337"/>
      <c r="M432" s="337"/>
      <c r="N432" s="337"/>
      <c r="O432" s="337"/>
      <c r="P432" s="338"/>
      <c r="Q432" s="338"/>
      <c r="R432" s="338"/>
      <c r="S432" s="338"/>
      <c r="T432" s="338"/>
      <c r="U432" s="338"/>
      <c r="V432" s="338"/>
      <c r="W432" s="338"/>
      <c r="X432" s="338"/>
      <c r="Y432" s="339"/>
      <c r="Z432" s="340"/>
      <c r="AA432" s="340"/>
      <c r="AB432" s="341"/>
      <c r="AC432" s="327"/>
      <c r="AD432" s="328"/>
      <c r="AE432" s="328"/>
      <c r="AF432" s="328"/>
      <c r="AG432" s="328"/>
      <c r="AH432" s="329"/>
      <c r="AI432" s="330"/>
      <c r="AJ432" s="330"/>
      <c r="AK432" s="330"/>
      <c r="AL432" s="323"/>
      <c r="AM432" s="324"/>
      <c r="AN432" s="324"/>
      <c r="AO432" s="325"/>
      <c r="AP432" s="326"/>
      <c r="AQ432" s="326"/>
      <c r="AR432" s="326"/>
      <c r="AS432" s="326"/>
      <c r="AT432" s="326"/>
      <c r="AU432" s="326"/>
      <c r="AV432" s="326"/>
      <c r="AW432" s="326"/>
      <c r="AX432" s="326"/>
      <c r="AY432">
        <f t="shared" si="64"/>
        <v>0</v>
      </c>
    </row>
    <row r="433" spans="1:51" ht="30" hidden="1" customHeight="1">
      <c r="A433" s="331">
        <v>30</v>
      </c>
      <c r="B433" s="331">
        <v>1</v>
      </c>
      <c r="C433" s="356"/>
      <c r="D433" s="357"/>
      <c r="E433" s="357"/>
      <c r="F433" s="357"/>
      <c r="G433" s="357"/>
      <c r="H433" s="357"/>
      <c r="I433" s="358"/>
      <c r="J433" s="336"/>
      <c r="K433" s="337"/>
      <c r="L433" s="337"/>
      <c r="M433" s="337"/>
      <c r="N433" s="337"/>
      <c r="O433" s="337"/>
      <c r="P433" s="338"/>
      <c r="Q433" s="338"/>
      <c r="R433" s="338"/>
      <c r="S433" s="338"/>
      <c r="T433" s="338"/>
      <c r="U433" s="338"/>
      <c r="V433" s="338"/>
      <c r="W433" s="338"/>
      <c r="X433" s="338"/>
      <c r="Y433" s="339"/>
      <c r="Z433" s="340"/>
      <c r="AA433" s="340"/>
      <c r="AB433" s="341"/>
      <c r="AC433" s="327"/>
      <c r="AD433" s="328"/>
      <c r="AE433" s="328"/>
      <c r="AF433" s="328"/>
      <c r="AG433" s="328"/>
      <c r="AH433" s="329"/>
      <c r="AI433" s="330"/>
      <c r="AJ433" s="330"/>
      <c r="AK433" s="330"/>
      <c r="AL433" s="323"/>
      <c r="AM433" s="324"/>
      <c r="AN433" s="324"/>
      <c r="AO433" s="325"/>
      <c r="AP433" s="326"/>
      <c r="AQ433" s="326"/>
      <c r="AR433" s="326"/>
      <c r="AS433" s="326"/>
      <c r="AT433" s="326"/>
      <c r="AU433" s="326"/>
      <c r="AV433" s="326"/>
      <c r="AW433" s="326"/>
      <c r="AX433" s="326"/>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364"/>
      <c r="B436" s="364"/>
      <c r="C436" s="365" t="s">
        <v>173</v>
      </c>
      <c r="D436" s="366"/>
      <c r="E436" s="366"/>
      <c r="F436" s="366"/>
      <c r="G436" s="366"/>
      <c r="H436" s="366"/>
      <c r="I436" s="367"/>
      <c r="J436" s="345" t="s">
        <v>174</v>
      </c>
      <c r="K436" s="368"/>
      <c r="L436" s="368"/>
      <c r="M436" s="368"/>
      <c r="N436" s="368"/>
      <c r="O436" s="368"/>
      <c r="P436" s="369" t="s">
        <v>175</v>
      </c>
      <c r="Q436" s="369"/>
      <c r="R436" s="369"/>
      <c r="S436" s="369"/>
      <c r="T436" s="369"/>
      <c r="U436" s="369"/>
      <c r="V436" s="369"/>
      <c r="W436" s="369"/>
      <c r="X436" s="369"/>
      <c r="Y436" s="370" t="s">
        <v>176</v>
      </c>
      <c r="Z436" s="371"/>
      <c r="AA436" s="371"/>
      <c r="AB436" s="371"/>
      <c r="AC436" s="345" t="s">
        <v>177</v>
      </c>
      <c r="AD436" s="345"/>
      <c r="AE436" s="345"/>
      <c r="AF436" s="345"/>
      <c r="AG436" s="345"/>
      <c r="AH436" s="370" t="s">
        <v>178</v>
      </c>
      <c r="AI436" s="364"/>
      <c r="AJ436" s="364"/>
      <c r="AK436" s="364"/>
      <c r="AL436" s="364" t="s">
        <v>179</v>
      </c>
      <c r="AM436" s="364"/>
      <c r="AN436" s="364"/>
      <c r="AO436" s="372"/>
      <c r="AP436" s="345" t="s">
        <v>180</v>
      </c>
      <c r="AQ436" s="345"/>
      <c r="AR436" s="345"/>
      <c r="AS436" s="345"/>
      <c r="AT436" s="345"/>
      <c r="AU436" s="345"/>
      <c r="AV436" s="345"/>
      <c r="AW436" s="345"/>
      <c r="AX436" s="345"/>
      <c r="AY436">
        <f>IF(AY435=0,0,1)</f>
        <v>0</v>
      </c>
    </row>
    <row r="437" spans="1:51" ht="30" hidden="1" customHeight="1">
      <c r="A437" s="331">
        <v>1</v>
      </c>
      <c r="B437" s="331">
        <v>1</v>
      </c>
      <c r="C437" s="356"/>
      <c r="D437" s="357"/>
      <c r="E437" s="357"/>
      <c r="F437" s="357"/>
      <c r="G437" s="357"/>
      <c r="H437" s="357"/>
      <c r="I437" s="358"/>
      <c r="J437" s="336"/>
      <c r="K437" s="337"/>
      <c r="L437" s="337"/>
      <c r="M437" s="337"/>
      <c r="N437" s="337"/>
      <c r="O437" s="337"/>
      <c r="P437" s="338"/>
      <c r="Q437" s="338"/>
      <c r="R437" s="338"/>
      <c r="S437" s="338"/>
      <c r="T437" s="338"/>
      <c r="U437" s="338"/>
      <c r="V437" s="338"/>
      <c r="W437" s="338"/>
      <c r="X437" s="338"/>
      <c r="Y437" s="339"/>
      <c r="Z437" s="340"/>
      <c r="AA437" s="340"/>
      <c r="AB437" s="341"/>
      <c r="AC437" s="327"/>
      <c r="AD437" s="328"/>
      <c r="AE437" s="328"/>
      <c r="AF437" s="328"/>
      <c r="AG437" s="328"/>
      <c r="AH437" s="362"/>
      <c r="AI437" s="363"/>
      <c r="AJ437" s="363"/>
      <c r="AK437" s="363"/>
      <c r="AL437" s="323"/>
      <c r="AM437" s="324"/>
      <c r="AN437" s="324"/>
      <c r="AO437" s="325"/>
      <c r="AP437" s="326"/>
      <c r="AQ437" s="326"/>
      <c r="AR437" s="326"/>
      <c r="AS437" s="326"/>
      <c r="AT437" s="326"/>
      <c r="AU437" s="326"/>
      <c r="AV437" s="326"/>
      <c r="AW437" s="326"/>
      <c r="AX437" s="326"/>
      <c r="AY437">
        <f>COUNTA(C437:AX437)</f>
        <v>0</v>
      </c>
    </row>
    <row r="438" spans="1:51" ht="30" hidden="1" customHeight="1">
      <c r="A438" s="331">
        <v>2</v>
      </c>
      <c r="B438" s="331">
        <v>1</v>
      </c>
      <c r="C438" s="356"/>
      <c r="D438" s="357"/>
      <c r="E438" s="357"/>
      <c r="F438" s="357"/>
      <c r="G438" s="357"/>
      <c r="H438" s="357"/>
      <c r="I438" s="358"/>
      <c r="J438" s="336"/>
      <c r="K438" s="337"/>
      <c r="L438" s="337"/>
      <c r="M438" s="337"/>
      <c r="N438" s="337"/>
      <c r="O438" s="337"/>
      <c r="P438" s="338"/>
      <c r="Q438" s="338"/>
      <c r="R438" s="338"/>
      <c r="S438" s="338"/>
      <c r="T438" s="338"/>
      <c r="U438" s="338"/>
      <c r="V438" s="338"/>
      <c r="W438" s="338"/>
      <c r="X438" s="338"/>
      <c r="Y438" s="339"/>
      <c r="Z438" s="340"/>
      <c r="AA438" s="340"/>
      <c r="AB438" s="341"/>
      <c r="AC438" s="327"/>
      <c r="AD438" s="328"/>
      <c r="AE438" s="328"/>
      <c r="AF438" s="328"/>
      <c r="AG438" s="328"/>
      <c r="AH438" s="362"/>
      <c r="AI438" s="363"/>
      <c r="AJ438" s="363"/>
      <c r="AK438" s="363"/>
      <c r="AL438" s="323"/>
      <c r="AM438" s="324"/>
      <c r="AN438" s="324"/>
      <c r="AO438" s="325"/>
      <c r="AP438" s="326"/>
      <c r="AQ438" s="326"/>
      <c r="AR438" s="326"/>
      <c r="AS438" s="326"/>
      <c r="AT438" s="326"/>
      <c r="AU438" s="326"/>
      <c r="AV438" s="326"/>
      <c r="AW438" s="326"/>
      <c r="AX438" s="326"/>
      <c r="AY438">
        <f t="shared" ref="AY438:AY467" si="65">COUNTA(C438:AX438)</f>
        <v>0</v>
      </c>
    </row>
    <row r="439" spans="1:51" ht="30" hidden="1" customHeight="1">
      <c r="A439" s="331">
        <v>3</v>
      </c>
      <c r="B439" s="331">
        <v>1</v>
      </c>
      <c r="C439" s="359"/>
      <c r="D439" s="253"/>
      <c r="E439" s="253"/>
      <c r="F439" s="253"/>
      <c r="G439" s="253"/>
      <c r="H439" s="253"/>
      <c r="I439" s="360"/>
      <c r="J439" s="336"/>
      <c r="K439" s="337"/>
      <c r="L439" s="337"/>
      <c r="M439" s="337"/>
      <c r="N439" s="337"/>
      <c r="O439" s="337"/>
      <c r="P439" s="361"/>
      <c r="Q439" s="338"/>
      <c r="R439" s="338"/>
      <c r="S439" s="338"/>
      <c r="T439" s="338"/>
      <c r="U439" s="338"/>
      <c r="V439" s="338"/>
      <c r="W439" s="338"/>
      <c r="X439" s="338"/>
      <c r="Y439" s="339"/>
      <c r="Z439" s="340"/>
      <c r="AA439" s="340"/>
      <c r="AB439" s="341"/>
      <c r="AC439" s="327"/>
      <c r="AD439" s="328"/>
      <c r="AE439" s="328"/>
      <c r="AF439" s="328"/>
      <c r="AG439" s="328"/>
      <c r="AH439" s="329"/>
      <c r="AI439" s="330"/>
      <c r="AJ439" s="330"/>
      <c r="AK439" s="330"/>
      <c r="AL439" s="323"/>
      <c r="AM439" s="324"/>
      <c r="AN439" s="324"/>
      <c r="AO439" s="325"/>
      <c r="AP439" s="326"/>
      <c r="AQ439" s="326"/>
      <c r="AR439" s="326"/>
      <c r="AS439" s="326"/>
      <c r="AT439" s="326"/>
      <c r="AU439" s="326"/>
      <c r="AV439" s="326"/>
      <c r="AW439" s="326"/>
      <c r="AX439" s="326"/>
      <c r="AY439">
        <f t="shared" si="65"/>
        <v>0</v>
      </c>
    </row>
    <row r="440" spans="1:51" ht="30" hidden="1" customHeight="1">
      <c r="A440" s="331">
        <v>4</v>
      </c>
      <c r="B440" s="331">
        <v>1</v>
      </c>
      <c r="C440" s="359"/>
      <c r="D440" s="253"/>
      <c r="E440" s="253"/>
      <c r="F440" s="253"/>
      <c r="G440" s="253"/>
      <c r="H440" s="253"/>
      <c r="I440" s="360"/>
      <c r="J440" s="336"/>
      <c r="K440" s="337"/>
      <c r="L440" s="337"/>
      <c r="M440" s="337"/>
      <c r="N440" s="337"/>
      <c r="O440" s="337"/>
      <c r="P440" s="361"/>
      <c r="Q440" s="338"/>
      <c r="R440" s="338"/>
      <c r="S440" s="338"/>
      <c r="T440" s="338"/>
      <c r="U440" s="338"/>
      <c r="V440" s="338"/>
      <c r="W440" s="338"/>
      <c r="X440" s="338"/>
      <c r="Y440" s="339"/>
      <c r="Z440" s="340"/>
      <c r="AA440" s="340"/>
      <c r="AB440" s="341"/>
      <c r="AC440" s="327"/>
      <c r="AD440" s="328"/>
      <c r="AE440" s="328"/>
      <c r="AF440" s="328"/>
      <c r="AG440" s="328"/>
      <c r="AH440" s="329"/>
      <c r="AI440" s="330"/>
      <c r="AJ440" s="330"/>
      <c r="AK440" s="330"/>
      <c r="AL440" s="323"/>
      <c r="AM440" s="324"/>
      <c r="AN440" s="324"/>
      <c r="AO440" s="325"/>
      <c r="AP440" s="326"/>
      <c r="AQ440" s="326"/>
      <c r="AR440" s="326"/>
      <c r="AS440" s="326"/>
      <c r="AT440" s="326"/>
      <c r="AU440" s="326"/>
      <c r="AV440" s="326"/>
      <c r="AW440" s="326"/>
      <c r="AX440" s="326"/>
      <c r="AY440">
        <f t="shared" si="65"/>
        <v>0</v>
      </c>
    </row>
    <row r="441" spans="1:51" ht="30" hidden="1" customHeight="1">
      <c r="A441" s="331">
        <v>5</v>
      </c>
      <c r="B441" s="331">
        <v>1</v>
      </c>
      <c r="C441" s="356"/>
      <c r="D441" s="357"/>
      <c r="E441" s="357"/>
      <c r="F441" s="357"/>
      <c r="G441" s="357"/>
      <c r="H441" s="357"/>
      <c r="I441" s="358"/>
      <c r="J441" s="336"/>
      <c r="K441" s="337"/>
      <c r="L441" s="337"/>
      <c r="M441" s="337"/>
      <c r="N441" s="337"/>
      <c r="O441" s="337"/>
      <c r="P441" s="338"/>
      <c r="Q441" s="338"/>
      <c r="R441" s="338"/>
      <c r="S441" s="338"/>
      <c r="T441" s="338"/>
      <c r="U441" s="338"/>
      <c r="V441" s="338"/>
      <c r="W441" s="338"/>
      <c r="X441" s="338"/>
      <c r="Y441" s="339"/>
      <c r="Z441" s="340"/>
      <c r="AA441" s="340"/>
      <c r="AB441" s="341"/>
      <c r="AC441" s="327"/>
      <c r="AD441" s="328"/>
      <c r="AE441" s="328"/>
      <c r="AF441" s="328"/>
      <c r="AG441" s="328"/>
      <c r="AH441" s="329"/>
      <c r="AI441" s="330"/>
      <c r="AJ441" s="330"/>
      <c r="AK441" s="330"/>
      <c r="AL441" s="323"/>
      <c r="AM441" s="324"/>
      <c r="AN441" s="324"/>
      <c r="AO441" s="325"/>
      <c r="AP441" s="326"/>
      <c r="AQ441" s="326"/>
      <c r="AR441" s="326"/>
      <c r="AS441" s="326"/>
      <c r="AT441" s="326"/>
      <c r="AU441" s="326"/>
      <c r="AV441" s="326"/>
      <c r="AW441" s="326"/>
      <c r="AX441" s="326"/>
      <c r="AY441">
        <f>COUNTA(C441:AX441)</f>
        <v>0</v>
      </c>
    </row>
    <row r="442" spans="1:51" ht="30" hidden="1" customHeight="1">
      <c r="A442" s="331">
        <v>6</v>
      </c>
      <c r="B442" s="331">
        <v>1</v>
      </c>
      <c r="C442" s="356"/>
      <c r="D442" s="357"/>
      <c r="E442" s="357"/>
      <c r="F442" s="357"/>
      <c r="G442" s="357"/>
      <c r="H442" s="357"/>
      <c r="I442" s="358"/>
      <c r="J442" s="336"/>
      <c r="K442" s="337"/>
      <c r="L442" s="337"/>
      <c r="M442" s="337"/>
      <c r="N442" s="337"/>
      <c r="O442" s="337"/>
      <c r="P442" s="338"/>
      <c r="Q442" s="338"/>
      <c r="R442" s="338"/>
      <c r="S442" s="338"/>
      <c r="T442" s="338"/>
      <c r="U442" s="338"/>
      <c r="V442" s="338"/>
      <c r="W442" s="338"/>
      <c r="X442" s="338"/>
      <c r="Y442" s="339"/>
      <c r="Z442" s="340"/>
      <c r="AA442" s="340"/>
      <c r="AB442" s="341"/>
      <c r="AC442" s="327"/>
      <c r="AD442" s="328"/>
      <c r="AE442" s="328"/>
      <c r="AF442" s="328"/>
      <c r="AG442" s="328"/>
      <c r="AH442" s="329"/>
      <c r="AI442" s="330"/>
      <c r="AJ442" s="330"/>
      <c r="AK442" s="330"/>
      <c r="AL442" s="323"/>
      <c r="AM442" s="324"/>
      <c r="AN442" s="324"/>
      <c r="AO442" s="325"/>
      <c r="AP442" s="326"/>
      <c r="AQ442" s="326"/>
      <c r="AR442" s="326"/>
      <c r="AS442" s="326"/>
      <c r="AT442" s="326"/>
      <c r="AU442" s="326"/>
      <c r="AV442" s="326"/>
      <c r="AW442" s="326"/>
      <c r="AX442" s="326"/>
      <c r="AY442">
        <f t="shared" si="65"/>
        <v>0</v>
      </c>
    </row>
    <row r="443" spans="1:51" ht="30" hidden="1" customHeight="1">
      <c r="A443" s="331">
        <v>7</v>
      </c>
      <c r="B443" s="331">
        <v>1</v>
      </c>
      <c r="C443" s="356"/>
      <c r="D443" s="357"/>
      <c r="E443" s="357"/>
      <c r="F443" s="357"/>
      <c r="G443" s="357"/>
      <c r="H443" s="357"/>
      <c r="I443" s="358"/>
      <c r="J443" s="336"/>
      <c r="K443" s="337"/>
      <c r="L443" s="337"/>
      <c r="M443" s="337"/>
      <c r="N443" s="337"/>
      <c r="O443" s="337"/>
      <c r="P443" s="338"/>
      <c r="Q443" s="338"/>
      <c r="R443" s="338"/>
      <c r="S443" s="338"/>
      <c r="T443" s="338"/>
      <c r="U443" s="338"/>
      <c r="V443" s="338"/>
      <c r="W443" s="338"/>
      <c r="X443" s="338"/>
      <c r="Y443" s="339"/>
      <c r="Z443" s="340"/>
      <c r="AA443" s="340"/>
      <c r="AB443" s="341"/>
      <c r="AC443" s="327"/>
      <c r="AD443" s="328"/>
      <c r="AE443" s="328"/>
      <c r="AF443" s="328"/>
      <c r="AG443" s="328"/>
      <c r="AH443" s="329"/>
      <c r="AI443" s="330"/>
      <c r="AJ443" s="330"/>
      <c r="AK443" s="330"/>
      <c r="AL443" s="323"/>
      <c r="AM443" s="324"/>
      <c r="AN443" s="324"/>
      <c r="AO443" s="325"/>
      <c r="AP443" s="326"/>
      <c r="AQ443" s="326"/>
      <c r="AR443" s="326"/>
      <c r="AS443" s="326"/>
      <c r="AT443" s="326"/>
      <c r="AU443" s="326"/>
      <c r="AV443" s="326"/>
      <c r="AW443" s="326"/>
      <c r="AX443" s="326"/>
      <c r="AY443">
        <f t="shared" si="65"/>
        <v>0</v>
      </c>
    </row>
    <row r="444" spans="1:51" ht="30" hidden="1" customHeight="1">
      <c r="A444" s="331">
        <v>8</v>
      </c>
      <c r="B444" s="331">
        <v>1</v>
      </c>
      <c r="C444" s="356"/>
      <c r="D444" s="357"/>
      <c r="E444" s="357"/>
      <c r="F444" s="357"/>
      <c r="G444" s="357"/>
      <c r="H444" s="357"/>
      <c r="I444" s="358"/>
      <c r="J444" s="336"/>
      <c r="K444" s="337"/>
      <c r="L444" s="337"/>
      <c r="M444" s="337"/>
      <c r="N444" s="337"/>
      <c r="O444" s="337"/>
      <c r="P444" s="338"/>
      <c r="Q444" s="338"/>
      <c r="R444" s="338"/>
      <c r="S444" s="338"/>
      <c r="T444" s="338"/>
      <c r="U444" s="338"/>
      <c r="V444" s="338"/>
      <c r="W444" s="338"/>
      <c r="X444" s="338"/>
      <c r="Y444" s="339"/>
      <c r="Z444" s="340"/>
      <c r="AA444" s="340"/>
      <c r="AB444" s="341"/>
      <c r="AC444" s="327"/>
      <c r="AD444" s="328"/>
      <c r="AE444" s="328"/>
      <c r="AF444" s="328"/>
      <c r="AG444" s="328"/>
      <c r="AH444" s="329"/>
      <c r="AI444" s="330"/>
      <c r="AJ444" s="330"/>
      <c r="AK444" s="330"/>
      <c r="AL444" s="323"/>
      <c r="AM444" s="324"/>
      <c r="AN444" s="324"/>
      <c r="AO444" s="325"/>
      <c r="AP444" s="326"/>
      <c r="AQ444" s="326"/>
      <c r="AR444" s="326"/>
      <c r="AS444" s="326"/>
      <c r="AT444" s="326"/>
      <c r="AU444" s="326"/>
      <c r="AV444" s="326"/>
      <c r="AW444" s="326"/>
      <c r="AX444" s="326"/>
      <c r="AY444">
        <f t="shared" si="65"/>
        <v>0</v>
      </c>
    </row>
    <row r="445" spans="1:51" ht="30" hidden="1" customHeight="1">
      <c r="A445" s="331">
        <v>9</v>
      </c>
      <c r="B445" s="331">
        <v>1</v>
      </c>
      <c r="C445" s="356"/>
      <c r="D445" s="357"/>
      <c r="E445" s="357"/>
      <c r="F445" s="357"/>
      <c r="G445" s="357"/>
      <c r="H445" s="357"/>
      <c r="I445" s="358"/>
      <c r="J445" s="336"/>
      <c r="K445" s="337"/>
      <c r="L445" s="337"/>
      <c r="M445" s="337"/>
      <c r="N445" s="337"/>
      <c r="O445" s="337"/>
      <c r="P445" s="338"/>
      <c r="Q445" s="338"/>
      <c r="R445" s="338"/>
      <c r="S445" s="338"/>
      <c r="T445" s="338"/>
      <c r="U445" s="338"/>
      <c r="V445" s="338"/>
      <c r="W445" s="338"/>
      <c r="X445" s="338"/>
      <c r="Y445" s="339"/>
      <c r="Z445" s="340"/>
      <c r="AA445" s="340"/>
      <c r="AB445" s="341"/>
      <c r="AC445" s="327"/>
      <c r="AD445" s="328"/>
      <c r="AE445" s="328"/>
      <c r="AF445" s="328"/>
      <c r="AG445" s="328"/>
      <c r="AH445" s="329"/>
      <c r="AI445" s="330"/>
      <c r="AJ445" s="330"/>
      <c r="AK445" s="330"/>
      <c r="AL445" s="323"/>
      <c r="AM445" s="324"/>
      <c r="AN445" s="324"/>
      <c r="AO445" s="325"/>
      <c r="AP445" s="326"/>
      <c r="AQ445" s="326"/>
      <c r="AR445" s="326"/>
      <c r="AS445" s="326"/>
      <c r="AT445" s="326"/>
      <c r="AU445" s="326"/>
      <c r="AV445" s="326"/>
      <c r="AW445" s="326"/>
      <c r="AX445" s="326"/>
      <c r="AY445">
        <f t="shared" si="65"/>
        <v>0</v>
      </c>
    </row>
    <row r="446" spans="1:51" ht="30" hidden="1" customHeight="1">
      <c r="A446" s="331">
        <v>10</v>
      </c>
      <c r="B446" s="331">
        <v>1</v>
      </c>
      <c r="C446" s="356"/>
      <c r="D446" s="357"/>
      <c r="E446" s="357"/>
      <c r="F446" s="357"/>
      <c r="G446" s="357"/>
      <c r="H446" s="357"/>
      <c r="I446" s="358"/>
      <c r="J446" s="336"/>
      <c r="K446" s="337"/>
      <c r="L446" s="337"/>
      <c r="M446" s="337"/>
      <c r="N446" s="337"/>
      <c r="O446" s="337"/>
      <c r="P446" s="338"/>
      <c r="Q446" s="338"/>
      <c r="R446" s="338"/>
      <c r="S446" s="338"/>
      <c r="T446" s="338"/>
      <c r="U446" s="338"/>
      <c r="V446" s="338"/>
      <c r="W446" s="338"/>
      <c r="X446" s="338"/>
      <c r="Y446" s="339"/>
      <c r="Z446" s="340"/>
      <c r="AA446" s="340"/>
      <c r="AB446" s="341"/>
      <c r="AC446" s="327"/>
      <c r="AD446" s="328"/>
      <c r="AE446" s="328"/>
      <c r="AF446" s="328"/>
      <c r="AG446" s="328"/>
      <c r="AH446" s="329"/>
      <c r="AI446" s="330"/>
      <c r="AJ446" s="330"/>
      <c r="AK446" s="330"/>
      <c r="AL446" s="323"/>
      <c r="AM446" s="324"/>
      <c r="AN446" s="324"/>
      <c r="AO446" s="325"/>
      <c r="AP446" s="326"/>
      <c r="AQ446" s="326"/>
      <c r="AR446" s="326"/>
      <c r="AS446" s="326"/>
      <c r="AT446" s="326"/>
      <c r="AU446" s="326"/>
      <c r="AV446" s="326"/>
      <c r="AW446" s="326"/>
      <c r="AX446" s="326"/>
      <c r="AY446">
        <f t="shared" si="65"/>
        <v>0</v>
      </c>
    </row>
    <row r="447" spans="1:51" ht="30" hidden="1" customHeight="1">
      <c r="A447" s="331">
        <v>11</v>
      </c>
      <c r="B447" s="331">
        <v>1</v>
      </c>
      <c r="C447" s="356"/>
      <c r="D447" s="357"/>
      <c r="E447" s="357"/>
      <c r="F447" s="357"/>
      <c r="G447" s="357"/>
      <c r="H447" s="357"/>
      <c r="I447" s="358"/>
      <c r="J447" s="336"/>
      <c r="K447" s="337"/>
      <c r="L447" s="337"/>
      <c r="M447" s="337"/>
      <c r="N447" s="337"/>
      <c r="O447" s="337"/>
      <c r="P447" s="338"/>
      <c r="Q447" s="338"/>
      <c r="R447" s="338"/>
      <c r="S447" s="338"/>
      <c r="T447" s="338"/>
      <c r="U447" s="338"/>
      <c r="V447" s="338"/>
      <c r="W447" s="338"/>
      <c r="X447" s="338"/>
      <c r="Y447" s="339"/>
      <c r="Z447" s="340"/>
      <c r="AA447" s="340"/>
      <c r="AB447" s="341"/>
      <c r="AC447" s="327"/>
      <c r="AD447" s="328"/>
      <c r="AE447" s="328"/>
      <c r="AF447" s="328"/>
      <c r="AG447" s="328"/>
      <c r="AH447" s="329"/>
      <c r="AI447" s="330"/>
      <c r="AJ447" s="330"/>
      <c r="AK447" s="330"/>
      <c r="AL447" s="323"/>
      <c r="AM447" s="324"/>
      <c r="AN447" s="324"/>
      <c r="AO447" s="325"/>
      <c r="AP447" s="326"/>
      <c r="AQ447" s="326"/>
      <c r="AR447" s="326"/>
      <c r="AS447" s="326"/>
      <c r="AT447" s="326"/>
      <c r="AU447" s="326"/>
      <c r="AV447" s="326"/>
      <c r="AW447" s="326"/>
      <c r="AX447" s="326"/>
      <c r="AY447">
        <f t="shared" si="65"/>
        <v>0</v>
      </c>
    </row>
    <row r="448" spans="1:51" ht="30" hidden="1" customHeight="1">
      <c r="A448" s="331">
        <v>12</v>
      </c>
      <c r="B448" s="331">
        <v>1</v>
      </c>
      <c r="C448" s="356"/>
      <c r="D448" s="357"/>
      <c r="E448" s="357"/>
      <c r="F448" s="357"/>
      <c r="G448" s="357"/>
      <c r="H448" s="357"/>
      <c r="I448" s="358"/>
      <c r="J448" s="336"/>
      <c r="K448" s="337"/>
      <c r="L448" s="337"/>
      <c r="M448" s="337"/>
      <c r="N448" s="337"/>
      <c r="O448" s="337"/>
      <c r="P448" s="338"/>
      <c r="Q448" s="338"/>
      <c r="R448" s="338"/>
      <c r="S448" s="338"/>
      <c r="T448" s="338"/>
      <c r="U448" s="338"/>
      <c r="V448" s="338"/>
      <c r="W448" s="338"/>
      <c r="X448" s="338"/>
      <c r="Y448" s="339"/>
      <c r="Z448" s="340"/>
      <c r="AA448" s="340"/>
      <c r="AB448" s="341"/>
      <c r="AC448" s="327"/>
      <c r="AD448" s="328"/>
      <c r="AE448" s="328"/>
      <c r="AF448" s="328"/>
      <c r="AG448" s="328"/>
      <c r="AH448" s="329"/>
      <c r="AI448" s="330"/>
      <c r="AJ448" s="330"/>
      <c r="AK448" s="330"/>
      <c r="AL448" s="323"/>
      <c r="AM448" s="324"/>
      <c r="AN448" s="324"/>
      <c r="AO448" s="325"/>
      <c r="AP448" s="326"/>
      <c r="AQ448" s="326"/>
      <c r="AR448" s="326"/>
      <c r="AS448" s="326"/>
      <c r="AT448" s="326"/>
      <c r="AU448" s="326"/>
      <c r="AV448" s="326"/>
      <c r="AW448" s="326"/>
      <c r="AX448" s="326"/>
      <c r="AY448">
        <f t="shared" si="65"/>
        <v>0</v>
      </c>
    </row>
    <row r="449" spans="1:51" ht="30" hidden="1" customHeight="1">
      <c r="A449" s="331">
        <v>13</v>
      </c>
      <c r="B449" s="331">
        <v>1</v>
      </c>
      <c r="C449" s="356"/>
      <c r="D449" s="357"/>
      <c r="E449" s="357"/>
      <c r="F449" s="357"/>
      <c r="G449" s="357"/>
      <c r="H449" s="357"/>
      <c r="I449" s="358"/>
      <c r="J449" s="336"/>
      <c r="K449" s="337"/>
      <c r="L449" s="337"/>
      <c r="M449" s="337"/>
      <c r="N449" s="337"/>
      <c r="O449" s="337"/>
      <c r="P449" s="338"/>
      <c r="Q449" s="338"/>
      <c r="R449" s="338"/>
      <c r="S449" s="338"/>
      <c r="T449" s="338"/>
      <c r="U449" s="338"/>
      <c r="V449" s="338"/>
      <c r="W449" s="338"/>
      <c r="X449" s="338"/>
      <c r="Y449" s="339"/>
      <c r="Z449" s="340"/>
      <c r="AA449" s="340"/>
      <c r="AB449" s="341"/>
      <c r="AC449" s="327"/>
      <c r="AD449" s="328"/>
      <c r="AE449" s="328"/>
      <c r="AF449" s="328"/>
      <c r="AG449" s="328"/>
      <c r="AH449" s="329"/>
      <c r="AI449" s="330"/>
      <c r="AJ449" s="330"/>
      <c r="AK449" s="330"/>
      <c r="AL449" s="323"/>
      <c r="AM449" s="324"/>
      <c r="AN449" s="324"/>
      <c r="AO449" s="325"/>
      <c r="AP449" s="326"/>
      <c r="AQ449" s="326"/>
      <c r="AR449" s="326"/>
      <c r="AS449" s="326"/>
      <c r="AT449" s="326"/>
      <c r="AU449" s="326"/>
      <c r="AV449" s="326"/>
      <c r="AW449" s="326"/>
      <c r="AX449" s="326"/>
      <c r="AY449">
        <f t="shared" si="65"/>
        <v>0</v>
      </c>
    </row>
    <row r="450" spans="1:51" ht="30" hidden="1" customHeight="1">
      <c r="A450" s="331">
        <v>14</v>
      </c>
      <c r="B450" s="331">
        <v>1</v>
      </c>
      <c r="C450" s="356"/>
      <c r="D450" s="357"/>
      <c r="E450" s="357"/>
      <c r="F450" s="357"/>
      <c r="G450" s="357"/>
      <c r="H450" s="357"/>
      <c r="I450" s="358"/>
      <c r="J450" s="336"/>
      <c r="K450" s="337"/>
      <c r="L450" s="337"/>
      <c r="M450" s="337"/>
      <c r="N450" s="337"/>
      <c r="O450" s="337"/>
      <c r="P450" s="338"/>
      <c r="Q450" s="338"/>
      <c r="R450" s="338"/>
      <c r="S450" s="338"/>
      <c r="T450" s="338"/>
      <c r="U450" s="338"/>
      <c r="V450" s="338"/>
      <c r="W450" s="338"/>
      <c r="X450" s="338"/>
      <c r="Y450" s="339"/>
      <c r="Z450" s="340"/>
      <c r="AA450" s="340"/>
      <c r="AB450" s="341"/>
      <c r="AC450" s="327"/>
      <c r="AD450" s="328"/>
      <c r="AE450" s="328"/>
      <c r="AF450" s="328"/>
      <c r="AG450" s="328"/>
      <c r="AH450" s="329"/>
      <c r="AI450" s="330"/>
      <c r="AJ450" s="330"/>
      <c r="AK450" s="330"/>
      <c r="AL450" s="323"/>
      <c r="AM450" s="324"/>
      <c r="AN450" s="324"/>
      <c r="AO450" s="325"/>
      <c r="AP450" s="326"/>
      <c r="AQ450" s="326"/>
      <c r="AR450" s="326"/>
      <c r="AS450" s="326"/>
      <c r="AT450" s="326"/>
      <c r="AU450" s="326"/>
      <c r="AV450" s="326"/>
      <c r="AW450" s="326"/>
      <c r="AX450" s="326"/>
      <c r="AY450">
        <f t="shared" si="65"/>
        <v>0</v>
      </c>
    </row>
    <row r="451" spans="1:51" ht="30" hidden="1" customHeight="1">
      <c r="A451" s="331">
        <v>15</v>
      </c>
      <c r="B451" s="331">
        <v>1</v>
      </c>
      <c r="C451" s="356"/>
      <c r="D451" s="357"/>
      <c r="E451" s="357"/>
      <c r="F451" s="357"/>
      <c r="G451" s="357"/>
      <c r="H451" s="357"/>
      <c r="I451" s="358"/>
      <c r="J451" s="336"/>
      <c r="K451" s="337"/>
      <c r="L451" s="337"/>
      <c r="M451" s="337"/>
      <c r="N451" s="337"/>
      <c r="O451" s="337"/>
      <c r="P451" s="338"/>
      <c r="Q451" s="338"/>
      <c r="R451" s="338"/>
      <c r="S451" s="338"/>
      <c r="T451" s="338"/>
      <c r="U451" s="338"/>
      <c r="V451" s="338"/>
      <c r="W451" s="338"/>
      <c r="X451" s="338"/>
      <c r="Y451" s="339"/>
      <c r="Z451" s="340"/>
      <c r="AA451" s="340"/>
      <c r="AB451" s="341"/>
      <c r="AC451" s="327"/>
      <c r="AD451" s="328"/>
      <c r="AE451" s="328"/>
      <c r="AF451" s="328"/>
      <c r="AG451" s="328"/>
      <c r="AH451" s="329"/>
      <c r="AI451" s="330"/>
      <c r="AJ451" s="330"/>
      <c r="AK451" s="330"/>
      <c r="AL451" s="323"/>
      <c r="AM451" s="324"/>
      <c r="AN451" s="324"/>
      <c r="AO451" s="325"/>
      <c r="AP451" s="326"/>
      <c r="AQ451" s="326"/>
      <c r="AR451" s="326"/>
      <c r="AS451" s="326"/>
      <c r="AT451" s="326"/>
      <c r="AU451" s="326"/>
      <c r="AV451" s="326"/>
      <c r="AW451" s="326"/>
      <c r="AX451" s="326"/>
      <c r="AY451">
        <f t="shared" si="65"/>
        <v>0</v>
      </c>
    </row>
    <row r="452" spans="1:51" ht="30" hidden="1" customHeight="1">
      <c r="A452" s="331">
        <v>16</v>
      </c>
      <c r="B452" s="331">
        <v>1</v>
      </c>
      <c r="C452" s="356"/>
      <c r="D452" s="357"/>
      <c r="E452" s="357"/>
      <c r="F452" s="357"/>
      <c r="G452" s="357"/>
      <c r="H452" s="357"/>
      <c r="I452" s="358"/>
      <c r="J452" s="336"/>
      <c r="K452" s="337"/>
      <c r="L452" s="337"/>
      <c r="M452" s="337"/>
      <c r="N452" s="337"/>
      <c r="O452" s="337"/>
      <c r="P452" s="338"/>
      <c r="Q452" s="338"/>
      <c r="R452" s="338"/>
      <c r="S452" s="338"/>
      <c r="T452" s="338"/>
      <c r="U452" s="338"/>
      <c r="V452" s="338"/>
      <c r="W452" s="338"/>
      <c r="X452" s="338"/>
      <c r="Y452" s="339"/>
      <c r="Z452" s="340"/>
      <c r="AA452" s="340"/>
      <c r="AB452" s="341"/>
      <c r="AC452" s="327"/>
      <c r="AD452" s="328"/>
      <c r="AE452" s="328"/>
      <c r="AF452" s="328"/>
      <c r="AG452" s="328"/>
      <c r="AH452" s="329"/>
      <c r="AI452" s="330"/>
      <c r="AJ452" s="330"/>
      <c r="AK452" s="330"/>
      <c r="AL452" s="323"/>
      <c r="AM452" s="324"/>
      <c r="AN452" s="324"/>
      <c r="AO452" s="325"/>
      <c r="AP452" s="326"/>
      <c r="AQ452" s="326"/>
      <c r="AR452" s="326"/>
      <c r="AS452" s="326"/>
      <c r="AT452" s="326"/>
      <c r="AU452" s="326"/>
      <c r="AV452" s="326"/>
      <c r="AW452" s="326"/>
      <c r="AX452" s="326"/>
      <c r="AY452">
        <f t="shared" si="65"/>
        <v>0</v>
      </c>
    </row>
    <row r="453" spans="1:51" s="13" customFormat="1" ht="30" hidden="1" customHeight="1">
      <c r="A453" s="331">
        <v>17</v>
      </c>
      <c r="B453" s="331">
        <v>1</v>
      </c>
      <c r="C453" s="356"/>
      <c r="D453" s="357"/>
      <c r="E453" s="357"/>
      <c r="F453" s="357"/>
      <c r="G453" s="357"/>
      <c r="H453" s="357"/>
      <c r="I453" s="358"/>
      <c r="J453" s="336"/>
      <c r="K453" s="337"/>
      <c r="L453" s="337"/>
      <c r="M453" s="337"/>
      <c r="N453" s="337"/>
      <c r="O453" s="337"/>
      <c r="P453" s="338"/>
      <c r="Q453" s="338"/>
      <c r="R453" s="338"/>
      <c r="S453" s="338"/>
      <c r="T453" s="338"/>
      <c r="U453" s="338"/>
      <c r="V453" s="338"/>
      <c r="W453" s="338"/>
      <c r="X453" s="338"/>
      <c r="Y453" s="339"/>
      <c r="Z453" s="340"/>
      <c r="AA453" s="340"/>
      <c r="AB453" s="341"/>
      <c r="AC453" s="327"/>
      <c r="AD453" s="328"/>
      <c r="AE453" s="328"/>
      <c r="AF453" s="328"/>
      <c r="AG453" s="328"/>
      <c r="AH453" s="329"/>
      <c r="AI453" s="330"/>
      <c r="AJ453" s="330"/>
      <c r="AK453" s="330"/>
      <c r="AL453" s="323"/>
      <c r="AM453" s="324"/>
      <c r="AN453" s="324"/>
      <c r="AO453" s="325"/>
      <c r="AP453" s="326"/>
      <c r="AQ453" s="326"/>
      <c r="AR453" s="326"/>
      <c r="AS453" s="326"/>
      <c r="AT453" s="326"/>
      <c r="AU453" s="326"/>
      <c r="AV453" s="326"/>
      <c r="AW453" s="326"/>
      <c r="AX453" s="326"/>
      <c r="AY453">
        <f t="shared" si="65"/>
        <v>0</v>
      </c>
    </row>
    <row r="454" spans="1:51" ht="30" hidden="1" customHeight="1">
      <c r="A454" s="331">
        <v>18</v>
      </c>
      <c r="B454" s="331">
        <v>1</v>
      </c>
      <c r="C454" s="356"/>
      <c r="D454" s="357"/>
      <c r="E454" s="357"/>
      <c r="F454" s="357"/>
      <c r="G454" s="357"/>
      <c r="H454" s="357"/>
      <c r="I454" s="358"/>
      <c r="J454" s="336"/>
      <c r="K454" s="337"/>
      <c r="L454" s="337"/>
      <c r="M454" s="337"/>
      <c r="N454" s="337"/>
      <c r="O454" s="337"/>
      <c r="P454" s="338"/>
      <c r="Q454" s="338"/>
      <c r="R454" s="338"/>
      <c r="S454" s="338"/>
      <c r="T454" s="338"/>
      <c r="U454" s="338"/>
      <c r="V454" s="338"/>
      <c r="W454" s="338"/>
      <c r="X454" s="338"/>
      <c r="Y454" s="339"/>
      <c r="Z454" s="340"/>
      <c r="AA454" s="340"/>
      <c r="AB454" s="341"/>
      <c r="AC454" s="327"/>
      <c r="AD454" s="328"/>
      <c r="AE454" s="328"/>
      <c r="AF454" s="328"/>
      <c r="AG454" s="328"/>
      <c r="AH454" s="329"/>
      <c r="AI454" s="330"/>
      <c r="AJ454" s="330"/>
      <c r="AK454" s="330"/>
      <c r="AL454" s="323"/>
      <c r="AM454" s="324"/>
      <c r="AN454" s="324"/>
      <c r="AO454" s="325"/>
      <c r="AP454" s="326"/>
      <c r="AQ454" s="326"/>
      <c r="AR454" s="326"/>
      <c r="AS454" s="326"/>
      <c r="AT454" s="326"/>
      <c r="AU454" s="326"/>
      <c r="AV454" s="326"/>
      <c r="AW454" s="326"/>
      <c r="AX454" s="326"/>
      <c r="AY454">
        <f t="shared" si="65"/>
        <v>0</v>
      </c>
    </row>
    <row r="455" spans="1:51" ht="30" hidden="1" customHeight="1">
      <c r="A455" s="331">
        <v>19</v>
      </c>
      <c r="B455" s="331">
        <v>1</v>
      </c>
      <c r="C455" s="356"/>
      <c r="D455" s="357"/>
      <c r="E455" s="357"/>
      <c r="F455" s="357"/>
      <c r="G455" s="357"/>
      <c r="H455" s="357"/>
      <c r="I455" s="358"/>
      <c r="J455" s="336"/>
      <c r="K455" s="337"/>
      <c r="L455" s="337"/>
      <c r="M455" s="337"/>
      <c r="N455" s="337"/>
      <c r="O455" s="337"/>
      <c r="P455" s="338"/>
      <c r="Q455" s="338"/>
      <c r="R455" s="338"/>
      <c r="S455" s="338"/>
      <c r="T455" s="338"/>
      <c r="U455" s="338"/>
      <c r="V455" s="338"/>
      <c r="W455" s="338"/>
      <c r="X455" s="338"/>
      <c r="Y455" s="339"/>
      <c r="Z455" s="340"/>
      <c r="AA455" s="340"/>
      <c r="AB455" s="341"/>
      <c r="AC455" s="327"/>
      <c r="AD455" s="328"/>
      <c r="AE455" s="328"/>
      <c r="AF455" s="328"/>
      <c r="AG455" s="328"/>
      <c r="AH455" s="329"/>
      <c r="AI455" s="330"/>
      <c r="AJ455" s="330"/>
      <c r="AK455" s="330"/>
      <c r="AL455" s="323"/>
      <c r="AM455" s="324"/>
      <c r="AN455" s="324"/>
      <c r="AO455" s="325"/>
      <c r="AP455" s="326"/>
      <c r="AQ455" s="326"/>
      <c r="AR455" s="326"/>
      <c r="AS455" s="326"/>
      <c r="AT455" s="326"/>
      <c r="AU455" s="326"/>
      <c r="AV455" s="326"/>
      <c r="AW455" s="326"/>
      <c r="AX455" s="326"/>
      <c r="AY455">
        <f t="shared" si="65"/>
        <v>0</v>
      </c>
    </row>
    <row r="456" spans="1:51" ht="30" hidden="1" customHeight="1">
      <c r="A456" s="331">
        <v>20</v>
      </c>
      <c r="B456" s="331">
        <v>1</v>
      </c>
      <c r="C456" s="356"/>
      <c r="D456" s="357"/>
      <c r="E456" s="357"/>
      <c r="F456" s="357"/>
      <c r="G456" s="357"/>
      <c r="H456" s="357"/>
      <c r="I456" s="358"/>
      <c r="J456" s="336"/>
      <c r="K456" s="337"/>
      <c r="L456" s="337"/>
      <c r="M456" s="337"/>
      <c r="N456" s="337"/>
      <c r="O456" s="337"/>
      <c r="P456" s="338"/>
      <c r="Q456" s="338"/>
      <c r="R456" s="338"/>
      <c r="S456" s="338"/>
      <c r="T456" s="338"/>
      <c r="U456" s="338"/>
      <c r="V456" s="338"/>
      <c r="W456" s="338"/>
      <c r="X456" s="338"/>
      <c r="Y456" s="339"/>
      <c r="Z456" s="340"/>
      <c r="AA456" s="340"/>
      <c r="AB456" s="341"/>
      <c r="AC456" s="327"/>
      <c r="AD456" s="328"/>
      <c r="AE456" s="328"/>
      <c r="AF456" s="328"/>
      <c r="AG456" s="328"/>
      <c r="AH456" s="329"/>
      <c r="AI456" s="330"/>
      <c r="AJ456" s="330"/>
      <c r="AK456" s="330"/>
      <c r="AL456" s="323"/>
      <c r="AM456" s="324"/>
      <c r="AN456" s="324"/>
      <c r="AO456" s="325"/>
      <c r="AP456" s="326"/>
      <c r="AQ456" s="326"/>
      <c r="AR456" s="326"/>
      <c r="AS456" s="326"/>
      <c r="AT456" s="326"/>
      <c r="AU456" s="326"/>
      <c r="AV456" s="326"/>
      <c r="AW456" s="326"/>
      <c r="AX456" s="326"/>
      <c r="AY456">
        <f t="shared" si="65"/>
        <v>0</v>
      </c>
    </row>
    <row r="457" spans="1:51" ht="30" hidden="1" customHeight="1">
      <c r="A457" s="331">
        <v>21</v>
      </c>
      <c r="B457" s="331">
        <v>1</v>
      </c>
      <c r="C457" s="356"/>
      <c r="D457" s="357"/>
      <c r="E457" s="357"/>
      <c r="F457" s="357"/>
      <c r="G457" s="357"/>
      <c r="H457" s="357"/>
      <c r="I457" s="358"/>
      <c r="J457" s="336"/>
      <c r="K457" s="337"/>
      <c r="L457" s="337"/>
      <c r="M457" s="337"/>
      <c r="N457" s="337"/>
      <c r="O457" s="337"/>
      <c r="P457" s="338"/>
      <c r="Q457" s="338"/>
      <c r="R457" s="338"/>
      <c r="S457" s="338"/>
      <c r="T457" s="338"/>
      <c r="U457" s="338"/>
      <c r="V457" s="338"/>
      <c r="W457" s="338"/>
      <c r="X457" s="338"/>
      <c r="Y457" s="339"/>
      <c r="Z457" s="340"/>
      <c r="AA457" s="340"/>
      <c r="AB457" s="341"/>
      <c r="AC457" s="327"/>
      <c r="AD457" s="328"/>
      <c r="AE457" s="328"/>
      <c r="AF457" s="328"/>
      <c r="AG457" s="328"/>
      <c r="AH457" s="329"/>
      <c r="AI457" s="330"/>
      <c r="AJ457" s="330"/>
      <c r="AK457" s="330"/>
      <c r="AL457" s="323"/>
      <c r="AM457" s="324"/>
      <c r="AN457" s="324"/>
      <c r="AO457" s="325"/>
      <c r="AP457" s="326"/>
      <c r="AQ457" s="326"/>
      <c r="AR457" s="326"/>
      <c r="AS457" s="326"/>
      <c r="AT457" s="326"/>
      <c r="AU457" s="326"/>
      <c r="AV457" s="326"/>
      <c r="AW457" s="326"/>
      <c r="AX457" s="326"/>
      <c r="AY457">
        <f t="shared" si="65"/>
        <v>0</v>
      </c>
    </row>
    <row r="458" spans="1:51" ht="30" hidden="1" customHeight="1">
      <c r="A458" s="331">
        <v>22</v>
      </c>
      <c r="B458" s="331">
        <v>1</v>
      </c>
      <c r="C458" s="356"/>
      <c r="D458" s="357"/>
      <c r="E458" s="357"/>
      <c r="F458" s="357"/>
      <c r="G458" s="357"/>
      <c r="H458" s="357"/>
      <c r="I458" s="358"/>
      <c r="J458" s="336"/>
      <c r="K458" s="337"/>
      <c r="L458" s="337"/>
      <c r="M458" s="337"/>
      <c r="N458" s="337"/>
      <c r="O458" s="337"/>
      <c r="P458" s="338"/>
      <c r="Q458" s="338"/>
      <c r="R458" s="338"/>
      <c r="S458" s="338"/>
      <c r="T458" s="338"/>
      <c r="U458" s="338"/>
      <c r="V458" s="338"/>
      <c r="W458" s="338"/>
      <c r="X458" s="338"/>
      <c r="Y458" s="339"/>
      <c r="Z458" s="340"/>
      <c r="AA458" s="340"/>
      <c r="AB458" s="341"/>
      <c r="AC458" s="327"/>
      <c r="AD458" s="328"/>
      <c r="AE458" s="328"/>
      <c r="AF458" s="328"/>
      <c r="AG458" s="328"/>
      <c r="AH458" s="329"/>
      <c r="AI458" s="330"/>
      <c r="AJ458" s="330"/>
      <c r="AK458" s="330"/>
      <c r="AL458" s="323"/>
      <c r="AM458" s="324"/>
      <c r="AN458" s="324"/>
      <c r="AO458" s="325"/>
      <c r="AP458" s="326"/>
      <c r="AQ458" s="326"/>
      <c r="AR458" s="326"/>
      <c r="AS458" s="326"/>
      <c r="AT458" s="326"/>
      <c r="AU458" s="326"/>
      <c r="AV458" s="326"/>
      <c r="AW458" s="326"/>
      <c r="AX458" s="326"/>
      <c r="AY458">
        <f t="shared" si="65"/>
        <v>0</v>
      </c>
    </row>
    <row r="459" spans="1:51" ht="30" hidden="1" customHeight="1">
      <c r="A459" s="331">
        <v>23</v>
      </c>
      <c r="B459" s="331">
        <v>1</v>
      </c>
      <c r="C459" s="356"/>
      <c r="D459" s="357"/>
      <c r="E459" s="357"/>
      <c r="F459" s="357"/>
      <c r="G459" s="357"/>
      <c r="H459" s="357"/>
      <c r="I459" s="358"/>
      <c r="J459" s="336"/>
      <c r="K459" s="337"/>
      <c r="L459" s="337"/>
      <c r="M459" s="337"/>
      <c r="N459" s="337"/>
      <c r="O459" s="337"/>
      <c r="P459" s="338"/>
      <c r="Q459" s="338"/>
      <c r="R459" s="338"/>
      <c r="S459" s="338"/>
      <c r="T459" s="338"/>
      <c r="U459" s="338"/>
      <c r="V459" s="338"/>
      <c r="W459" s="338"/>
      <c r="X459" s="338"/>
      <c r="Y459" s="339"/>
      <c r="Z459" s="340"/>
      <c r="AA459" s="340"/>
      <c r="AB459" s="341"/>
      <c r="AC459" s="327"/>
      <c r="AD459" s="328"/>
      <c r="AE459" s="328"/>
      <c r="AF459" s="328"/>
      <c r="AG459" s="328"/>
      <c r="AH459" s="329"/>
      <c r="AI459" s="330"/>
      <c r="AJ459" s="330"/>
      <c r="AK459" s="330"/>
      <c r="AL459" s="323"/>
      <c r="AM459" s="324"/>
      <c r="AN459" s="324"/>
      <c r="AO459" s="325"/>
      <c r="AP459" s="326"/>
      <c r="AQ459" s="326"/>
      <c r="AR459" s="326"/>
      <c r="AS459" s="326"/>
      <c r="AT459" s="326"/>
      <c r="AU459" s="326"/>
      <c r="AV459" s="326"/>
      <c r="AW459" s="326"/>
      <c r="AX459" s="326"/>
      <c r="AY459">
        <f t="shared" si="65"/>
        <v>0</v>
      </c>
    </row>
    <row r="460" spans="1:51" ht="30" hidden="1" customHeight="1">
      <c r="A460" s="331">
        <v>24</v>
      </c>
      <c r="B460" s="331">
        <v>1</v>
      </c>
      <c r="C460" s="356"/>
      <c r="D460" s="357"/>
      <c r="E460" s="357"/>
      <c r="F460" s="357"/>
      <c r="G460" s="357"/>
      <c r="H460" s="357"/>
      <c r="I460" s="358"/>
      <c r="J460" s="336"/>
      <c r="K460" s="337"/>
      <c r="L460" s="337"/>
      <c r="M460" s="337"/>
      <c r="N460" s="337"/>
      <c r="O460" s="337"/>
      <c r="P460" s="338"/>
      <c r="Q460" s="338"/>
      <c r="R460" s="338"/>
      <c r="S460" s="338"/>
      <c r="T460" s="338"/>
      <c r="U460" s="338"/>
      <c r="V460" s="338"/>
      <c r="W460" s="338"/>
      <c r="X460" s="338"/>
      <c r="Y460" s="339"/>
      <c r="Z460" s="340"/>
      <c r="AA460" s="340"/>
      <c r="AB460" s="341"/>
      <c r="AC460" s="327"/>
      <c r="AD460" s="328"/>
      <c r="AE460" s="328"/>
      <c r="AF460" s="328"/>
      <c r="AG460" s="328"/>
      <c r="AH460" s="329"/>
      <c r="AI460" s="330"/>
      <c r="AJ460" s="330"/>
      <c r="AK460" s="330"/>
      <c r="AL460" s="323"/>
      <c r="AM460" s="324"/>
      <c r="AN460" s="324"/>
      <c r="AO460" s="325"/>
      <c r="AP460" s="326"/>
      <c r="AQ460" s="326"/>
      <c r="AR460" s="326"/>
      <c r="AS460" s="326"/>
      <c r="AT460" s="326"/>
      <c r="AU460" s="326"/>
      <c r="AV460" s="326"/>
      <c r="AW460" s="326"/>
      <c r="AX460" s="326"/>
      <c r="AY460">
        <f t="shared" si="65"/>
        <v>0</v>
      </c>
    </row>
    <row r="461" spans="1:51" ht="30" hidden="1" customHeight="1">
      <c r="A461" s="331">
        <v>25</v>
      </c>
      <c r="B461" s="331">
        <v>1</v>
      </c>
      <c r="C461" s="356"/>
      <c r="D461" s="357"/>
      <c r="E461" s="357"/>
      <c r="F461" s="357"/>
      <c r="G461" s="357"/>
      <c r="H461" s="357"/>
      <c r="I461" s="358"/>
      <c r="J461" s="336"/>
      <c r="K461" s="337"/>
      <c r="L461" s="337"/>
      <c r="M461" s="337"/>
      <c r="N461" s="337"/>
      <c r="O461" s="337"/>
      <c r="P461" s="338"/>
      <c r="Q461" s="338"/>
      <c r="R461" s="338"/>
      <c r="S461" s="338"/>
      <c r="T461" s="338"/>
      <c r="U461" s="338"/>
      <c r="V461" s="338"/>
      <c r="W461" s="338"/>
      <c r="X461" s="338"/>
      <c r="Y461" s="339"/>
      <c r="Z461" s="340"/>
      <c r="AA461" s="340"/>
      <c r="AB461" s="341"/>
      <c r="AC461" s="327"/>
      <c r="AD461" s="328"/>
      <c r="AE461" s="328"/>
      <c r="AF461" s="328"/>
      <c r="AG461" s="328"/>
      <c r="AH461" s="329"/>
      <c r="AI461" s="330"/>
      <c r="AJ461" s="330"/>
      <c r="AK461" s="330"/>
      <c r="AL461" s="323"/>
      <c r="AM461" s="324"/>
      <c r="AN461" s="324"/>
      <c r="AO461" s="325"/>
      <c r="AP461" s="326"/>
      <c r="AQ461" s="326"/>
      <c r="AR461" s="326"/>
      <c r="AS461" s="326"/>
      <c r="AT461" s="326"/>
      <c r="AU461" s="326"/>
      <c r="AV461" s="326"/>
      <c r="AW461" s="326"/>
      <c r="AX461" s="326"/>
      <c r="AY461">
        <f t="shared" si="65"/>
        <v>0</v>
      </c>
    </row>
    <row r="462" spans="1:51" ht="30" hidden="1" customHeight="1">
      <c r="A462" s="331">
        <v>26</v>
      </c>
      <c r="B462" s="331">
        <v>1</v>
      </c>
      <c r="C462" s="356"/>
      <c r="D462" s="357"/>
      <c r="E462" s="357"/>
      <c r="F462" s="357"/>
      <c r="G462" s="357"/>
      <c r="H462" s="357"/>
      <c r="I462" s="358"/>
      <c r="J462" s="336"/>
      <c r="K462" s="337"/>
      <c r="L462" s="337"/>
      <c r="M462" s="337"/>
      <c r="N462" s="337"/>
      <c r="O462" s="337"/>
      <c r="P462" s="338"/>
      <c r="Q462" s="338"/>
      <c r="R462" s="338"/>
      <c r="S462" s="338"/>
      <c r="T462" s="338"/>
      <c r="U462" s="338"/>
      <c r="V462" s="338"/>
      <c r="W462" s="338"/>
      <c r="X462" s="338"/>
      <c r="Y462" s="339"/>
      <c r="Z462" s="340"/>
      <c r="AA462" s="340"/>
      <c r="AB462" s="341"/>
      <c r="AC462" s="327"/>
      <c r="AD462" s="328"/>
      <c r="AE462" s="328"/>
      <c r="AF462" s="328"/>
      <c r="AG462" s="328"/>
      <c r="AH462" s="329"/>
      <c r="AI462" s="330"/>
      <c r="AJ462" s="330"/>
      <c r="AK462" s="330"/>
      <c r="AL462" s="323"/>
      <c r="AM462" s="324"/>
      <c r="AN462" s="324"/>
      <c r="AO462" s="325"/>
      <c r="AP462" s="326"/>
      <c r="AQ462" s="326"/>
      <c r="AR462" s="326"/>
      <c r="AS462" s="326"/>
      <c r="AT462" s="326"/>
      <c r="AU462" s="326"/>
      <c r="AV462" s="326"/>
      <c r="AW462" s="326"/>
      <c r="AX462" s="326"/>
      <c r="AY462">
        <f t="shared" si="65"/>
        <v>0</v>
      </c>
    </row>
    <row r="463" spans="1:51" ht="30" hidden="1" customHeight="1">
      <c r="A463" s="331">
        <v>27</v>
      </c>
      <c r="B463" s="331">
        <v>1</v>
      </c>
      <c r="C463" s="356"/>
      <c r="D463" s="357"/>
      <c r="E463" s="357"/>
      <c r="F463" s="357"/>
      <c r="G463" s="357"/>
      <c r="H463" s="357"/>
      <c r="I463" s="358"/>
      <c r="J463" s="336"/>
      <c r="K463" s="337"/>
      <c r="L463" s="337"/>
      <c r="M463" s="337"/>
      <c r="N463" s="337"/>
      <c r="O463" s="337"/>
      <c r="P463" s="338"/>
      <c r="Q463" s="338"/>
      <c r="R463" s="338"/>
      <c r="S463" s="338"/>
      <c r="T463" s="338"/>
      <c r="U463" s="338"/>
      <c r="V463" s="338"/>
      <c r="W463" s="338"/>
      <c r="X463" s="338"/>
      <c r="Y463" s="339"/>
      <c r="Z463" s="340"/>
      <c r="AA463" s="340"/>
      <c r="AB463" s="341"/>
      <c r="AC463" s="327"/>
      <c r="AD463" s="328"/>
      <c r="AE463" s="328"/>
      <c r="AF463" s="328"/>
      <c r="AG463" s="328"/>
      <c r="AH463" s="329"/>
      <c r="AI463" s="330"/>
      <c r="AJ463" s="330"/>
      <c r="AK463" s="330"/>
      <c r="AL463" s="323"/>
      <c r="AM463" s="324"/>
      <c r="AN463" s="324"/>
      <c r="AO463" s="325"/>
      <c r="AP463" s="326"/>
      <c r="AQ463" s="326"/>
      <c r="AR463" s="326"/>
      <c r="AS463" s="326"/>
      <c r="AT463" s="326"/>
      <c r="AU463" s="326"/>
      <c r="AV463" s="326"/>
      <c r="AW463" s="326"/>
      <c r="AX463" s="326"/>
      <c r="AY463">
        <f t="shared" si="65"/>
        <v>0</v>
      </c>
    </row>
    <row r="464" spans="1:51" ht="30" hidden="1" customHeight="1">
      <c r="A464" s="331">
        <v>28</v>
      </c>
      <c r="B464" s="331">
        <v>1</v>
      </c>
      <c r="C464" s="356"/>
      <c r="D464" s="357"/>
      <c r="E464" s="357"/>
      <c r="F464" s="357"/>
      <c r="G464" s="357"/>
      <c r="H464" s="357"/>
      <c r="I464" s="358"/>
      <c r="J464" s="336"/>
      <c r="K464" s="337"/>
      <c r="L464" s="337"/>
      <c r="M464" s="337"/>
      <c r="N464" s="337"/>
      <c r="O464" s="337"/>
      <c r="P464" s="338"/>
      <c r="Q464" s="338"/>
      <c r="R464" s="338"/>
      <c r="S464" s="338"/>
      <c r="T464" s="338"/>
      <c r="U464" s="338"/>
      <c r="V464" s="338"/>
      <c r="W464" s="338"/>
      <c r="X464" s="338"/>
      <c r="Y464" s="339"/>
      <c r="Z464" s="340"/>
      <c r="AA464" s="340"/>
      <c r="AB464" s="341"/>
      <c r="AC464" s="327"/>
      <c r="AD464" s="328"/>
      <c r="AE464" s="328"/>
      <c r="AF464" s="328"/>
      <c r="AG464" s="328"/>
      <c r="AH464" s="329"/>
      <c r="AI464" s="330"/>
      <c r="AJ464" s="330"/>
      <c r="AK464" s="330"/>
      <c r="AL464" s="323"/>
      <c r="AM464" s="324"/>
      <c r="AN464" s="324"/>
      <c r="AO464" s="325"/>
      <c r="AP464" s="326"/>
      <c r="AQ464" s="326"/>
      <c r="AR464" s="326"/>
      <c r="AS464" s="326"/>
      <c r="AT464" s="326"/>
      <c r="AU464" s="326"/>
      <c r="AV464" s="326"/>
      <c r="AW464" s="326"/>
      <c r="AX464" s="326"/>
      <c r="AY464">
        <f t="shared" si="65"/>
        <v>0</v>
      </c>
    </row>
    <row r="465" spans="1:51" ht="30" hidden="1" customHeight="1">
      <c r="A465" s="331">
        <v>29</v>
      </c>
      <c r="B465" s="331">
        <v>1</v>
      </c>
      <c r="C465" s="356"/>
      <c r="D465" s="357"/>
      <c r="E465" s="357"/>
      <c r="F465" s="357"/>
      <c r="G465" s="357"/>
      <c r="H465" s="357"/>
      <c r="I465" s="358"/>
      <c r="J465" s="336"/>
      <c r="K465" s="337"/>
      <c r="L465" s="337"/>
      <c r="M465" s="337"/>
      <c r="N465" s="337"/>
      <c r="O465" s="337"/>
      <c r="P465" s="338"/>
      <c r="Q465" s="338"/>
      <c r="R465" s="338"/>
      <c r="S465" s="338"/>
      <c r="T465" s="338"/>
      <c r="U465" s="338"/>
      <c r="V465" s="338"/>
      <c r="W465" s="338"/>
      <c r="X465" s="338"/>
      <c r="Y465" s="339"/>
      <c r="Z465" s="340"/>
      <c r="AA465" s="340"/>
      <c r="AB465" s="341"/>
      <c r="AC465" s="327"/>
      <c r="AD465" s="328"/>
      <c r="AE465" s="328"/>
      <c r="AF465" s="328"/>
      <c r="AG465" s="328"/>
      <c r="AH465" s="329"/>
      <c r="AI465" s="330"/>
      <c r="AJ465" s="330"/>
      <c r="AK465" s="330"/>
      <c r="AL465" s="323"/>
      <c r="AM465" s="324"/>
      <c r="AN465" s="324"/>
      <c r="AO465" s="325"/>
      <c r="AP465" s="326"/>
      <c r="AQ465" s="326"/>
      <c r="AR465" s="326"/>
      <c r="AS465" s="326"/>
      <c r="AT465" s="326"/>
      <c r="AU465" s="326"/>
      <c r="AV465" s="326"/>
      <c r="AW465" s="326"/>
      <c r="AX465" s="326"/>
      <c r="AY465">
        <f t="shared" si="65"/>
        <v>0</v>
      </c>
    </row>
    <row r="466" spans="1:51" ht="30" hidden="1" customHeight="1">
      <c r="A466" s="331">
        <v>30</v>
      </c>
      <c r="B466" s="331">
        <v>1</v>
      </c>
      <c r="C466" s="356"/>
      <c r="D466" s="357"/>
      <c r="E466" s="357"/>
      <c r="F466" s="357"/>
      <c r="G466" s="357"/>
      <c r="H466" s="357"/>
      <c r="I466" s="358"/>
      <c r="J466" s="336"/>
      <c r="K466" s="337"/>
      <c r="L466" s="337"/>
      <c r="M466" s="337"/>
      <c r="N466" s="337"/>
      <c r="O466" s="337"/>
      <c r="P466" s="338"/>
      <c r="Q466" s="338"/>
      <c r="R466" s="338"/>
      <c r="S466" s="338"/>
      <c r="T466" s="338"/>
      <c r="U466" s="338"/>
      <c r="V466" s="338"/>
      <c r="W466" s="338"/>
      <c r="X466" s="338"/>
      <c r="Y466" s="339"/>
      <c r="Z466" s="340"/>
      <c r="AA466" s="340"/>
      <c r="AB466" s="341"/>
      <c r="AC466" s="327"/>
      <c r="AD466" s="328"/>
      <c r="AE466" s="328"/>
      <c r="AF466" s="328"/>
      <c r="AG466" s="328"/>
      <c r="AH466" s="329"/>
      <c r="AI466" s="330"/>
      <c r="AJ466" s="330"/>
      <c r="AK466" s="330"/>
      <c r="AL466" s="323"/>
      <c r="AM466" s="324"/>
      <c r="AN466" s="324"/>
      <c r="AO466" s="325"/>
      <c r="AP466" s="326"/>
      <c r="AQ466" s="326"/>
      <c r="AR466" s="326"/>
      <c r="AS466" s="326"/>
      <c r="AT466" s="326"/>
      <c r="AU466" s="326"/>
      <c r="AV466" s="326"/>
      <c r="AW466" s="326"/>
      <c r="AX466" s="326"/>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364"/>
      <c r="B469" s="364"/>
      <c r="C469" s="365" t="s">
        <v>173</v>
      </c>
      <c r="D469" s="366"/>
      <c r="E469" s="366"/>
      <c r="F469" s="366"/>
      <c r="G469" s="366"/>
      <c r="H469" s="366"/>
      <c r="I469" s="367"/>
      <c r="J469" s="345" t="s">
        <v>174</v>
      </c>
      <c r="K469" s="368"/>
      <c r="L469" s="368"/>
      <c r="M469" s="368"/>
      <c r="N469" s="368"/>
      <c r="O469" s="368"/>
      <c r="P469" s="369" t="s">
        <v>175</v>
      </c>
      <c r="Q469" s="369"/>
      <c r="R469" s="369"/>
      <c r="S469" s="369"/>
      <c r="T469" s="369"/>
      <c r="U469" s="369"/>
      <c r="V469" s="369"/>
      <c r="W469" s="369"/>
      <c r="X469" s="369"/>
      <c r="Y469" s="370" t="s">
        <v>176</v>
      </c>
      <c r="Z469" s="371"/>
      <c r="AA469" s="371"/>
      <c r="AB469" s="371"/>
      <c r="AC469" s="345" t="s">
        <v>177</v>
      </c>
      <c r="AD469" s="345"/>
      <c r="AE469" s="345"/>
      <c r="AF469" s="345"/>
      <c r="AG469" s="345"/>
      <c r="AH469" s="370" t="s">
        <v>178</v>
      </c>
      <c r="AI469" s="364"/>
      <c r="AJ469" s="364"/>
      <c r="AK469" s="364"/>
      <c r="AL469" s="364" t="s">
        <v>179</v>
      </c>
      <c r="AM469" s="364"/>
      <c r="AN469" s="364"/>
      <c r="AO469" s="372"/>
      <c r="AP469" s="345" t="s">
        <v>180</v>
      </c>
      <c r="AQ469" s="345"/>
      <c r="AR469" s="345"/>
      <c r="AS469" s="345"/>
      <c r="AT469" s="345"/>
      <c r="AU469" s="345"/>
      <c r="AV469" s="345"/>
      <c r="AW469" s="345"/>
      <c r="AX469" s="345"/>
      <c r="AY469">
        <f>IF(AY468=0,0,1)</f>
        <v>0</v>
      </c>
    </row>
    <row r="470" spans="1:51" ht="30" hidden="1" customHeight="1">
      <c r="A470" s="331">
        <v>1</v>
      </c>
      <c r="B470" s="331">
        <v>1</v>
      </c>
      <c r="C470" s="356"/>
      <c r="D470" s="357"/>
      <c r="E470" s="357"/>
      <c r="F470" s="357"/>
      <c r="G470" s="357"/>
      <c r="H470" s="357"/>
      <c r="I470" s="358"/>
      <c r="J470" s="336"/>
      <c r="K470" s="337"/>
      <c r="L470" s="337"/>
      <c r="M470" s="337"/>
      <c r="N470" s="337"/>
      <c r="O470" s="337"/>
      <c r="P470" s="338"/>
      <c r="Q470" s="338"/>
      <c r="R470" s="338"/>
      <c r="S470" s="338"/>
      <c r="T470" s="338"/>
      <c r="U470" s="338"/>
      <c r="V470" s="338"/>
      <c r="W470" s="338"/>
      <c r="X470" s="338"/>
      <c r="Y470" s="339"/>
      <c r="Z470" s="340"/>
      <c r="AA470" s="340"/>
      <c r="AB470" s="341"/>
      <c r="AC470" s="327"/>
      <c r="AD470" s="328"/>
      <c r="AE470" s="328"/>
      <c r="AF470" s="328"/>
      <c r="AG470" s="328"/>
      <c r="AH470" s="362"/>
      <c r="AI470" s="363"/>
      <c r="AJ470" s="363"/>
      <c r="AK470" s="363"/>
      <c r="AL470" s="323"/>
      <c r="AM470" s="324"/>
      <c r="AN470" s="324"/>
      <c r="AO470" s="325"/>
      <c r="AP470" s="326"/>
      <c r="AQ470" s="326"/>
      <c r="AR470" s="326"/>
      <c r="AS470" s="326"/>
      <c r="AT470" s="326"/>
      <c r="AU470" s="326"/>
      <c r="AV470" s="326"/>
      <c r="AW470" s="326"/>
      <c r="AX470" s="326"/>
      <c r="AY470">
        <f>COUNTA(C470:AX470)</f>
        <v>0</v>
      </c>
    </row>
    <row r="471" spans="1:51" ht="30" hidden="1" customHeight="1">
      <c r="A471" s="331">
        <v>2</v>
      </c>
      <c r="B471" s="331">
        <v>1</v>
      </c>
      <c r="C471" s="356"/>
      <c r="D471" s="357"/>
      <c r="E471" s="357"/>
      <c r="F471" s="357"/>
      <c r="G471" s="357"/>
      <c r="H471" s="357"/>
      <c r="I471" s="358"/>
      <c r="J471" s="336"/>
      <c r="K471" s="337"/>
      <c r="L471" s="337"/>
      <c r="M471" s="337"/>
      <c r="N471" s="337"/>
      <c r="O471" s="337"/>
      <c r="P471" s="338"/>
      <c r="Q471" s="338"/>
      <c r="R471" s="338"/>
      <c r="S471" s="338"/>
      <c r="T471" s="338"/>
      <c r="U471" s="338"/>
      <c r="V471" s="338"/>
      <c r="W471" s="338"/>
      <c r="X471" s="338"/>
      <c r="Y471" s="339"/>
      <c r="Z471" s="340"/>
      <c r="AA471" s="340"/>
      <c r="AB471" s="341"/>
      <c r="AC471" s="327"/>
      <c r="AD471" s="328"/>
      <c r="AE471" s="328"/>
      <c r="AF471" s="328"/>
      <c r="AG471" s="328"/>
      <c r="AH471" s="362"/>
      <c r="AI471" s="363"/>
      <c r="AJ471" s="363"/>
      <c r="AK471" s="363"/>
      <c r="AL471" s="323"/>
      <c r="AM471" s="324"/>
      <c r="AN471" s="324"/>
      <c r="AO471" s="325"/>
      <c r="AP471" s="326"/>
      <c r="AQ471" s="326"/>
      <c r="AR471" s="326"/>
      <c r="AS471" s="326"/>
      <c r="AT471" s="326"/>
      <c r="AU471" s="326"/>
      <c r="AV471" s="326"/>
      <c r="AW471" s="326"/>
      <c r="AX471" s="326"/>
      <c r="AY471">
        <f t="shared" ref="AY471:AY500" si="66">COUNTA(C471:AX471)</f>
        <v>0</v>
      </c>
    </row>
    <row r="472" spans="1:51" ht="30" hidden="1" customHeight="1">
      <c r="A472" s="331">
        <v>3</v>
      </c>
      <c r="B472" s="331">
        <v>1</v>
      </c>
      <c r="C472" s="359"/>
      <c r="D472" s="253"/>
      <c r="E472" s="253"/>
      <c r="F472" s="253"/>
      <c r="G472" s="253"/>
      <c r="H472" s="253"/>
      <c r="I472" s="360"/>
      <c r="J472" s="336"/>
      <c r="K472" s="337"/>
      <c r="L472" s="337"/>
      <c r="M472" s="337"/>
      <c r="N472" s="337"/>
      <c r="O472" s="337"/>
      <c r="P472" s="361"/>
      <c r="Q472" s="338"/>
      <c r="R472" s="338"/>
      <c r="S472" s="338"/>
      <c r="T472" s="338"/>
      <c r="U472" s="338"/>
      <c r="V472" s="338"/>
      <c r="W472" s="338"/>
      <c r="X472" s="338"/>
      <c r="Y472" s="339"/>
      <c r="Z472" s="340"/>
      <c r="AA472" s="340"/>
      <c r="AB472" s="341"/>
      <c r="AC472" s="327"/>
      <c r="AD472" s="328"/>
      <c r="AE472" s="328"/>
      <c r="AF472" s="328"/>
      <c r="AG472" s="328"/>
      <c r="AH472" s="329"/>
      <c r="AI472" s="330"/>
      <c r="AJ472" s="330"/>
      <c r="AK472" s="330"/>
      <c r="AL472" s="323"/>
      <c r="AM472" s="324"/>
      <c r="AN472" s="324"/>
      <c r="AO472" s="325"/>
      <c r="AP472" s="326"/>
      <c r="AQ472" s="326"/>
      <c r="AR472" s="326"/>
      <c r="AS472" s="326"/>
      <c r="AT472" s="326"/>
      <c r="AU472" s="326"/>
      <c r="AV472" s="326"/>
      <c r="AW472" s="326"/>
      <c r="AX472" s="326"/>
      <c r="AY472">
        <f t="shared" si="66"/>
        <v>0</v>
      </c>
    </row>
    <row r="473" spans="1:51" ht="30" hidden="1" customHeight="1">
      <c r="A473" s="331">
        <v>4</v>
      </c>
      <c r="B473" s="331">
        <v>1</v>
      </c>
      <c r="C473" s="359"/>
      <c r="D473" s="253"/>
      <c r="E473" s="253"/>
      <c r="F473" s="253"/>
      <c r="G473" s="253"/>
      <c r="H473" s="253"/>
      <c r="I473" s="360"/>
      <c r="J473" s="336"/>
      <c r="K473" s="337"/>
      <c r="L473" s="337"/>
      <c r="M473" s="337"/>
      <c r="N473" s="337"/>
      <c r="O473" s="337"/>
      <c r="P473" s="361"/>
      <c r="Q473" s="338"/>
      <c r="R473" s="338"/>
      <c r="S473" s="338"/>
      <c r="T473" s="338"/>
      <c r="U473" s="338"/>
      <c r="V473" s="338"/>
      <c r="W473" s="338"/>
      <c r="X473" s="338"/>
      <c r="Y473" s="339"/>
      <c r="Z473" s="340"/>
      <c r="AA473" s="340"/>
      <c r="AB473" s="341"/>
      <c r="AC473" s="327"/>
      <c r="AD473" s="328"/>
      <c r="AE473" s="328"/>
      <c r="AF473" s="328"/>
      <c r="AG473" s="328"/>
      <c r="AH473" s="329"/>
      <c r="AI473" s="330"/>
      <c r="AJ473" s="330"/>
      <c r="AK473" s="330"/>
      <c r="AL473" s="323"/>
      <c r="AM473" s="324"/>
      <c r="AN473" s="324"/>
      <c r="AO473" s="325"/>
      <c r="AP473" s="326"/>
      <c r="AQ473" s="326"/>
      <c r="AR473" s="326"/>
      <c r="AS473" s="326"/>
      <c r="AT473" s="326"/>
      <c r="AU473" s="326"/>
      <c r="AV473" s="326"/>
      <c r="AW473" s="326"/>
      <c r="AX473" s="326"/>
      <c r="AY473">
        <f t="shared" si="66"/>
        <v>0</v>
      </c>
    </row>
    <row r="474" spans="1:51" ht="30" hidden="1" customHeight="1">
      <c r="A474" s="331">
        <v>5</v>
      </c>
      <c r="B474" s="331">
        <v>1</v>
      </c>
      <c r="C474" s="356"/>
      <c r="D474" s="357"/>
      <c r="E474" s="357"/>
      <c r="F474" s="357"/>
      <c r="G474" s="357"/>
      <c r="H474" s="357"/>
      <c r="I474" s="358"/>
      <c r="J474" s="336"/>
      <c r="K474" s="337"/>
      <c r="L474" s="337"/>
      <c r="M474" s="337"/>
      <c r="N474" s="337"/>
      <c r="O474" s="337"/>
      <c r="P474" s="338"/>
      <c r="Q474" s="338"/>
      <c r="R474" s="338"/>
      <c r="S474" s="338"/>
      <c r="T474" s="338"/>
      <c r="U474" s="338"/>
      <c r="V474" s="338"/>
      <c r="W474" s="338"/>
      <c r="X474" s="338"/>
      <c r="Y474" s="339"/>
      <c r="Z474" s="340"/>
      <c r="AA474" s="340"/>
      <c r="AB474" s="341"/>
      <c r="AC474" s="327"/>
      <c r="AD474" s="328"/>
      <c r="AE474" s="328"/>
      <c r="AF474" s="328"/>
      <c r="AG474" s="328"/>
      <c r="AH474" s="329"/>
      <c r="AI474" s="330"/>
      <c r="AJ474" s="330"/>
      <c r="AK474" s="330"/>
      <c r="AL474" s="323"/>
      <c r="AM474" s="324"/>
      <c r="AN474" s="324"/>
      <c r="AO474" s="325"/>
      <c r="AP474" s="326"/>
      <c r="AQ474" s="326"/>
      <c r="AR474" s="326"/>
      <c r="AS474" s="326"/>
      <c r="AT474" s="326"/>
      <c r="AU474" s="326"/>
      <c r="AV474" s="326"/>
      <c r="AW474" s="326"/>
      <c r="AX474" s="326"/>
      <c r="AY474">
        <f>COUNTA(C474:AX474)</f>
        <v>0</v>
      </c>
    </row>
    <row r="475" spans="1:51" ht="30" hidden="1" customHeight="1">
      <c r="A475" s="331">
        <v>6</v>
      </c>
      <c r="B475" s="331">
        <v>1</v>
      </c>
      <c r="C475" s="356"/>
      <c r="D475" s="357"/>
      <c r="E475" s="357"/>
      <c r="F475" s="357"/>
      <c r="G475" s="357"/>
      <c r="H475" s="357"/>
      <c r="I475" s="358"/>
      <c r="J475" s="336"/>
      <c r="K475" s="337"/>
      <c r="L475" s="337"/>
      <c r="M475" s="337"/>
      <c r="N475" s="337"/>
      <c r="O475" s="337"/>
      <c r="P475" s="338"/>
      <c r="Q475" s="338"/>
      <c r="R475" s="338"/>
      <c r="S475" s="338"/>
      <c r="T475" s="338"/>
      <c r="U475" s="338"/>
      <c r="V475" s="338"/>
      <c r="W475" s="338"/>
      <c r="X475" s="338"/>
      <c r="Y475" s="339"/>
      <c r="Z475" s="340"/>
      <c r="AA475" s="340"/>
      <c r="AB475" s="341"/>
      <c r="AC475" s="327"/>
      <c r="AD475" s="328"/>
      <c r="AE475" s="328"/>
      <c r="AF475" s="328"/>
      <c r="AG475" s="328"/>
      <c r="AH475" s="329"/>
      <c r="AI475" s="330"/>
      <c r="AJ475" s="330"/>
      <c r="AK475" s="330"/>
      <c r="AL475" s="323"/>
      <c r="AM475" s="324"/>
      <c r="AN475" s="324"/>
      <c r="AO475" s="325"/>
      <c r="AP475" s="326"/>
      <c r="AQ475" s="326"/>
      <c r="AR475" s="326"/>
      <c r="AS475" s="326"/>
      <c r="AT475" s="326"/>
      <c r="AU475" s="326"/>
      <c r="AV475" s="326"/>
      <c r="AW475" s="326"/>
      <c r="AX475" s="326"/>
      <c r="AY475">
        <f t="shared" si="66"/>
        <v>0</v>
      </c>
    </row>
    <row r="476" spans="1:51" ht="30" hidden="1" customHeight="1">
      <c r="A476" s="331">
        <v>7</v>
      </c>
      <c r="B476" s="331">
        <v>1</v>
      </c>
      <c r="C476" s="356"/>
      <c r="D476" s="357"/>
      <c r="E476" s="357"/>
      <c r="F476" s="357"/>
      <c r="G476" s="357"/>
      <c r="H476" s="357"/>
      <c r="I476" s="358"/>
      <c r="J476" s="336"/>
      <c r="K476" s="337"/>
      <c r="L476" s="337"/>
      <c r="M476" s="337"/>
      <c r="N476" s="337"/>
      <c r="O476" s="337"/>
      <c r="P476" s="338"/>
      <c r="Q476" s="338"/>
      <c r="R476" s="338"/>
      <c r="S476" s="338"/>
      <c r="T476" s="338"/>
      <c r="U476" s="338"/>
      <c r="V476" s="338"/>
      <c r="W476" s="338"/>
      <c r="X476" s="338"/>
      <c r="Y476" s="339"/>
      <c r="Z476" s="340"/>
      <c r="AA476" s="340"/>
      <c r="AB476" s="341"/>
      <c r="AC476" s="327"/>
      <c r="AD476" s="328"/>
      <c r="AE476" s="328"/>
      <c r="AF476" s="328"/>
      <c r="AG476" s="328"/>
      <c r="AH476" s="329"/>
      <c r="AI476" s="330"/>
      <c r="AJ476" s="330"/>
      <c r="AK476" s="330"/>
      <c r="AL476" s="323"/>
      <c r="AM476" s="324"/>
      <c r="AN476" s="324"/>
      <c r="AO476" s="325"/>
      <c r="AP476" s="326"/>
      <c r="AQ476" s="326"/>
      <c r="AR476" s="326"/>
      <c r="AS476" s="326"/>
      <c r="AT476" s="326"/>
      <c r="AU476" s="326"/>
      <c r="AV476" s="326"/>
      <c r="AW476" s="326"/>
      <c r="AX476" s="326"/>
      <c r="AY476">
        <f t="shared" si="66"/>
        <v>0</v>
      </c>
    </row>
    <row r="477" spans="1:51" ht="30" hidden="1" customHeight="1">
      <c r="A477" s="331">
        <v>8</v>
      </c>
      <c r="B477" s="331">
        <v>1</v>
      </c>
      <c r="C477" s="356"/>
      <c r="D477" s="357"/>
      <c r="E477" s="357"/>
      <c r="F477" s="357"/>
      <c r="G477" s="357"/>
      <c r="H477" s="357"/>
      <c r="I477" s="358"/>
      <c r="J477" s="336"/>
      <c r="K477" s="337"/>
      <c r="L477" s="337"/>
      <c r="M477" s="337"/>
      <c r="N477" s="337"/>
      <c r="O477" s="337"/>
      <c r="P477" s="338"/>
      <c r="Q477" s="338"/>
      <c r="R477" s="338"/>
      <c r="S477" s="338"/>
      <c r="T477" s="338"/>
      <c r="U477" s="338"/>
      <c r="V477" s="338"/>
      <c r="W477" s="338"/>
      <c r="X477" s="338"/>
      <c r="Y477" s="339"/>
      <c r="Z477" s="340"/>
      <c r="AA477" s="340"/>
      <c r="AB477" s="341"/>
      <c r="AC477" s="327"/>
      <c r="AD477" s="328"/>
      <c r="AE477" s="328"/>
      <c r="AF477" s="328"/>
      <c r="AG477" s="328"/>
      <c r="AH477" s="329"/>
      <c r="AI477" s="330"/>
      <c r="AJ477" s="330"/>
      <c r="AK477" s="330"/>
      <c r="AL477" s="323"/>
      <c r="AM477" s="324"/>
      <c r="AN477" s="324"/>
      <c r="AO477" s="325"/>
      <c r="AP477" s="326"/>
      <c r="AQ477" s="326"/>
      <c r="AR477" s="326"/>
      <c r="AS477" s="326"/>
      <c r="AT477" s="326"/>
      <c r="AU477" s="326"/>
      <c r="AV477" s="326"/>
      <c r="AW477" s="326"/>
      <c r="AX477" s="326"/>
      <c r="AY477">
        <f t="shared" si="66"/>
        <v>0</v>
      </c>
    </row>
    <row r="478" spans="1:51" ht="30" hidden="1" customHeight="1">
      <c r="A478" s="331">
        <v>9</v>
      </c>
      <c r="B478" s="331">
        <v>1</v>
      </c>
      <c r="C478" s="356"/>
      <c r="D478" s="357"/>
      <c r="E478" s="357"/>
      <c r="F478" s="357"/>
      <c r="G478" s="357"/>
      <c r="H478" s="357"/>
      <c r="I478" s="358"/>
      <c r="J478" s="336"/>
      <c r="K478" s="337"/>
      <c r="L478" s="337"/>
      <c r="M478" s="337"/>
      <c r="N478" s="337"/>
      <c r="O478" s="337"/>
      <c r="P478" s="338"/>
      <c r="Q478" s="338"/>
      <c r="R478" s="338"/>
      <c r="S478" s="338"/>
      <c r="T478" s="338"/>
      <c r="U478" s="338"/>
      <c r="V478" s="338"/>
      <c r="W478" s="338"/>
      <c r="X478" s="338"/>
      <c r="Y478" s="339"/>
      <c r="Z478" s="340"/>
      <c r="AA478" s="340"/>
      <c r="AB478" s="341"/>
      <c r="AC478" s="327"/>
      <c r="AD478" s="328"/>
      <c r="AE478" s="328"/>
      <c r="AF478" s="328"/>
      <c r="AG478" s="328"/>
      <c r="AH478" s="329"/>
      <c r="AI478" s="330"/>
      <c r="AJ478" s="330"/>
      <c r="AK478" s="330"/>
      <c r="AL478" s="323"/>
      <c r="AM478" s="324"/>
      <c r="AN478" s="324"/>
      <c r="AO478" s="325"/>
      <c r="AP478" s="326"/>
      <c r="AQ478" s="326"/>
      <c r="AR478" s="326"/>
      <c r="AS478" s="326"/>
      <c r="AT478" s="326"/>
      <c r="AU478" s="326"/>
      <c r="AV478" s="326"/>
      <c r="AW478" s="326"/>
      <c r="AX478" s="326"/>
      <c r="AY478">
        <f t="shared" si="66"/>
        <v>0</v>
      </c>
    </row>
    <row r="479" spans="1:51" ht="30" hidden="1" customHeight="1">
      <c r="A479" s="331">
        <v>10</v>
      </c>
      <c r="B479" s="331">
        <v>1</v>
      </c>
      <c r="C479" s="356"/>
      <c r="D479" s="357"/>
      <c r="E479" s="357"/>
      <c r="F479" s="357"/>
      <c r="G479" s="357"/>
      <c r="H479" s="357"/>
      <c r="I479" s="358"/>
      <c r="J479" s="336"/>
      <c r="K479" s="337"/>
      <c r="L479" s="337"/>
      <c r="M479" s="337"/>
      <c r="N479" s="337"/>
      <c r="O479" s="337"/>
      <c r="P479" s="338"/>
      <c r="Q479" s="338"/>
      <c r="R479" s="338"/>
      <c r="S479" s="338"/>
      <c r="T479" s="338"/>
      <c r="U479" s="338"/>
      <c r="V479" s="338"/>
      <c r="W479" s="338"/>
      <c r="X479" s="338"/>
      <c r="Y479" s="339"/>
      <c r="Z479" s="340"/>
      <c r="AA479" s="340"/>
      <c r="AB479" s="341"/>
      <c r="AC479" s="327"/>
      <c r="AD479" s="328"/>
      <c r="AE479" s="328"/>
      <c r="AF479" s="328"/>
      <c r="AG479" s="328"/>
      <c r="AH479" s="329"/>
      <c r="AI479" s="330"/>
      <c r="AJ479" s="330"/>
      <c r="AK479" s="330"/>
      <c r="AL479" s="323"/>
      <c r="AM479" s="324"/>
      <c r="AN479" s="324"/>
      <c r="AO479" s="325"/>
      <c r="AP479" s="326"/>
      <c r="AQ479" s="326"/>
      <c r="AR479" s="326"/>
      <c r="AS479" s="326"/>
      <c r="AT479" s="326"/>
      <c r="AU479" s="326"/>
      <c r="AV479" s="326"/>
      <c r="AW479" s="326"/>
      <c r="AX479" s="326"/>
      <c r="AY479">
        <f t="shared" si="66"/>
        <v>0</v>
      </c>
    </row>
    <row r="480" spans="1:51" ht="30" hidden="1" customHeight="1">
      <c r="A480" s="331">
        <v>11</v>
      </c>
      <c r="B480" s="331">
        <v>1</v>
      </c>
      <c r="C480" s="356"/>
      <c r="D480" s="357"/>
      <c r="E480" s="357"/>
      <c r="F480" s="357"/>
      <c r="G480" s="357"/>
      <c r="H480" s="357"/>
      <c r="I480" s="358"/>
      <c r="J480" s="336"/>
      <c r="K480" s="337"/>
      <c r="L480" s="337"/>
      <c r="M480" s="337"/>
      <c r="N480" s="337"/>
      <c r="O480" s="337"/>
      <c r="P480" s="338"/>
      <c r="Q480" s="338"/>
      <c r="R480" s="338"/>
      <c r="S480" s="338"/>
      <c r="T480" s="338"/>
      <c r="U480" s="338"/>
      <c r="V480" s="338"/>
      <c r="W480" s="338"/>
      <c r="X480" s="338"/>
      <c r="Y480" s="339"/>
      <c r="Z480" s="340"/>
      <c r="AA480" s="340"/>
      <c r="AB480" s="341"/>
      <c r="AC480" s="327"/>
      <c r="AD480" s="328"/>
      <c r="AE480" s="328"/>
      <c r="AF480" s="328"/>
      <c r="AG480" s="328"/>
      <c r="AH480" s="329"/>
      <c r="AI480" s="330"/>
      <c r="AJ480" s="330"/>
      <c r="AK480" s="330"/>
      <c r="AL480" s="323"/>
      <c r="AM480" s="324"/>
      <c r="AN480" s="324"/>
      <c r="AO480" s="325"/>
      <c r="AP480" s="326"/>
      <c r="AQ480" s="326"/>
      <c r="AR480" s="326"/>
      <c r="AS480" s="326"/>
      <c r="AT480" s="326"/>
      <c r="AU480" s="326"/>
      <c r="AV480" s="326"/>
      <c r="AW480" s="326"/>
      <c r="AX480" s="326"/>
      <c r="AY480">
        <f t="shared" si="66"/>
        <v>0</v>
      </c>
    </row>
    <row r="481" spans="1:51" ht="30" hidden="1" customHeight="1">
      <c r="A481" s="331">
        <v>12</v>
      </c>
      <c r="B481" s="331">
        <v>1</v>
      </c>
      <c r="C481" s="356"/>
      <c r="D481" s="357"/>
      <c r="E481" s="357"/>
      <c r="F481" s="357"/>
      <c r="G481" s="357"/>
      <c r="H481" s="357"/>
      <c r="I481" s="358"/>
      <c r="J481" s="336"/>
      <c r="K481" s="337"/>
      <c r="L481" s="337"/>
      <c r="M481" s="337"/>
      <c r="N481" s="337"/>
      <c r="O481" s="337"/>
      <c r="P481" s="338"/>
      <c r="Q481" s="338"/>
      <c r="R481" s="338"/>
      <c r="S481" s="338"/>
      <c r="T481" s="338"/>
      <c r="U481" s="338"/>
      <c r="V481" s="338"/>
      <c r="W481" s="338"/>
      <c r="X481" s="338"/>
      <c r="Y481" s="339"/>
      <c r="Z481" s="340"/>
      <c r="AA481" s="340"/>
      <c r="AB481" s="341"/>
      <c r="AC481" s="327"/>
      <c r="AD481" s="328"/>
      <c r="AE481" s="328"/>
      <c r="AF481" s="328"/>
      <c r="AG481" s="328"/>
      <c r="AH481" s="329"/>
      <c r="AI481" s="330"/>
      <c r="AJ481" s="330"/>
      <c r="AK481" s="330"/>
      <c r="AL481" s="323"/>
      <c r="AM481" s="324"/>
      <c r="AN481" s="324"/>
      <c r="AO481" s="325"/>
      <c r="AP481" s="326"/>
      <c r="AQ481" s="326"/>
      <c r="AR481" s="326"/>
      <c r="AS481" s="326"/>
      <c r="AT481" s="326"/>
      <c r="AU481" s="326"/>
      <c r="AV481" s="326"/>
      <c r="AW481" s="326"/>
      <c r="AX481" s="326"/>
      <c r="AY481">
        <f t="shared" si="66"/>
        <v>0</v>
      </c>
    </row>
    <row r="482" spans="1:51" ht="30" hidden="1" customHeight="1">
      <c r="A482" s="331">
        <v>13</v>
      </c>
      <c r="B482" s="331">
        <v>1</v>
      </c>
      <c r="C482" s="356"/>
      <c r="D482" s="357"/>
      <c r="E482" s="357"/>
      <c r="F482" s="357"/>
      <c r="G482" s="357"/>
      <c r="H482" s="357"/>
      <c r="I482" s="358"/>
      <c r="J482" s="336"/>
      <c r="K482" s="337"/>
      <c r="L482" s="337"/>
      <c r="M482" s="337"/>
      <c r="N482" s="337"/>
      <c r="O482" s="337"/>
      <c r="P482" s="338"/>
      <c r="Q482" s="338"/>
      <c r="R482" s="338"/>
      <c r="S482" s="338"/>
      <c r="T482" s="338"/>
      <c r="U482" s="338"/>
      <c r="V482" s="338"/>
      <c r="W482" s="338"/>
      <c r="X482" s="338"/>
      <c r="Y482" s="339"/>
      <c r="Z482" s="340"/>
      <c r="AA482" s="340"/>
      <c r="AB482" s="341"/>
      <c r="AC482" s="327"/>
      <c r="AD482" s="328"/>
      <c r="AE482" s="328"/>
      <c r="AF482" s="328"/>
      <c r="AG482" s="328"/>
      <c r="AH482" s="329"/>
      <c r="AI482" s="330"/>
      <c r="AJ482" s="330"/>
      <c r="AK482" s="330"/>
      <c r="AL482" s="323"/>
      <c r="AM482" s="324"/>
      <c r="AN482" s="324"/>
      <c r="AO482" s="325"/>
      <c r="AP482" s="326"/>
      <c r="AQ482" s="326"/>
      <c r="AR482" s="326"/>
      <c r="AS482" s="326"/>
      <c r="AT482" s="326"/>
      <c r="AU482" s="326"/>
      <c r="AV482" s="326"/>
      <c r="AW482" s="326"/>
      <c r="AX482" s="326"/>
      <c r="AY482">
        <f t="shared" si="66"/>
        <v>0</v>
      </c>
    </row>
    <row r="483" spans="1:51" ht="30" hidden="1" customHeight="1">
      <c r="A483" s="331">
        <v>14</v>
      </c>
      <c r="B483" s="331">
        <v>1</v>
      </c>
      <c r="C483" s="356"/>
      <c r="D483" s="357"/>
      <c r="E483" s="357"/>
      <c r="F483" s="357"/>
      <c r="G483" s="357"/>
      <c r="H483" s="357"/>
      <c r="I483" s="358"/>
      <c r="J483" s="336"/>
      <c r="K483" s="337"/>
      <c r="L483" s="337"/>
      <c r="M483" s="337"/>
      <c r="N483" s="337"/>
      <c r="O483" s="337"/>
      <c r="P483" s="338"/>
      <c r="Q483" s="338"/>
      <c r="R483" s="338"/>
      <c r="S483" s="338"/>
      <c r="T483" s="338"/>
      <c r="U483" s="338"/>
      <c r="V483" s="338"/>
      <c r="W483" s="338"/>
      <c r="X483" s="338"/>
      <c r="Y483" s="339"/>
      <c r="Z483" s="340"/>
      <c r="AA483" s="340"/>
      <c r="AB483" s="341"/>
      <c r="AC483" s="327"/>
      <c r="AD483" s="328"/>
      <c r="AE483" s="328"/>
      <c r="AF483" s="328"/>
      <c r="AG483" s="328"/>
      <c r="AH483" s="329"/>
      <c r="AI483" s="330"/>
      <c r="AJ483" s="330"/>
      <c r="AK483" s="330"/>
      <c r="AL483" s="323"/>
      <c r="AM483" s="324"/>
      <c r="AN483" s="324"/>
      <c r="AO483" s="325"/>
      <c r="AP483" s="326"/>
      <c r="AQ483" s="326"/>
      <c r="AR483" s="326"/>
      <c r="AS483" s="326"/>
      <c r="AT483" s="326"/>
      <c r="AU483" s="326"/>
      <c r="AV483" s="326"/>
      <c r="AW483" s="326"/>
      <c r="AX483" s="326"/>
      <c r="AY483">
        <f t="shared" si="66"/>
        <v>0</v>
      </c>
    </row>
    <row r="484" spans="1:51" ht="30" hidden="1" customHeight="1">
      <c r="A484" s="331">
        <v>15</v>
      </c>
      <c r="B484" s="331">
        <v>1</v>
      </c>
      <c r="C484" s="356"/>
      <c r="D484" s="357"/>
      <c r="E484" s="357"/>
      <c r="F484" s="357"/>
      <c r="G484" s="357"/>
      <c r="H484" s="357"/>
      <c r="I484" s="358"/>
      <c r="J484" s="336"/>
      <c r="K484" s="337"/>
      <c r="L484" s="337"/>
      <c r="M484" s="337"/>
      <c r="N484" s="337"/>
      <c r="O484" s="337"/>
      <c r="P484" s="338"/>
      <c r="Q484" s="338"/>
      <c r="R484" s="338"/>
      <c r="S484" s="338"/>
      <c r="T484" s="338"/>
      <c r="U484" s="338"/>
      <c r="V484" s="338"/>
      <c r="W484" s="338"/>
      <c r="X484" s="338"/>
      <c r="Y484" s="339"/>
      <c r="Z484" s="340"/>
      <c r="AA484" s="340"/>
      <c r="AB484" s="341"/>
      <c r="AC484" s="327"/>
      <c r="AD484" s="328"/>
      <c r="AE484" s="328"/>
      <c r="AF484" s="328"/>
      <c r="AG484" s="328"/>
      <c r="AH484" s="329"/>
      <c r="AI484" s="330"/>
      <c r="AJ484" s="330"/>
      <c r="AK484" s="330"/>
      <c r="AL484" s="323"/>
      <c r="AM484" s="324"/>
      <c r="AN484" s="324"/>
      <c r="AO484" s="325"/>
      <c r="AP484" s="326"/>
      <c r="AQ484" s="326"/>
      <c r="AR484" s="326"/>
      <c r="AS484" s="326"/>
      <c r="AT484" s="326"/>
      <c r="AU484" s="326"/>
      <c r="AV484" s="326"/>
      <c r="AW484" s="326"/>
      <c r="AX484" s="326"/>
      <c r="AY484">
        <f t="shared" si="66"/>
        <v>0</v>
      </c>
    </row>
    <row r="485" spans="1:51" ht="30" hidden="1" customHeight="1">
      <c r="A485" s="331">
        <v>16</v>
      </c>
      <c r="B485" s="331">
        <v>1</v>
      </c>
      <c r="C485" s="356"/>
      <c r="D485" s="357"/>
      <c r="E485" s="357"/>
      <c r="F485" s="357"/>
      <c r="G485" s="357"/>
      <c r="H485" s="357"/>
      <c r="I485" s="358"/>
      <c r="J485" s="336"/>
      <c r="K485" s="337"/>
      <c r="L485" s="337"/>
      <c r="M485" s="337"/>
      <c r="N485" s="337"/>
      <c r="O485" s="337"/>
      <c r="P485" s="338"/>
      <c r="Q485" s="338"/>
      <c r="R485" s="338"/>
      <c r="S485" s="338"/>
      <c r="T485" s="338"/>
      <c r="U485" s="338"/>
      <c r="V485" s="338"/>
      <c r="W485" s="338"/>
      <c r="X485" s="338"/>
      <c r="Y485" s="339"/>
      <c r="Z485" s="340"/>
      <c r="AA485" s="340"/>
      <c r="AB485" s="341"/>
      <c r="AC485" s="327"/>
      <c r="AD485" s="328"/>
      <c r="AE485" s="328"/>
      <c r="AF485" s="328"/>
      <c r="AG485" s="328"/>
      <c r="AH485" s="329"/>
      <c r="AI485" s="330"/>
      <c r="AJ485" s="330"/>
      <c r="AK485" s="330"/>
      <c r="AL485" s="323"/>
      <c r="AM485" s="324"/>
      <c r="AN485" s="324"/>
      <c r="AO485" s="325"/>
      <c r="AP485" s="326"/>
      <c r="AQ485" s="326"/>
      <c r="AR485" s="326"/>
      <c r="AS485" s="326"/>
      <c r="AT485" s="326"/>
      <c r="AU485" s="326"/>
      <c r="AV485" s="326"/>
      <c r="AW485" s="326"/>
      <c r="AX485" s="326"/>
      <c r="AY485">
        <f t="shared" si="66"/>
        <v>0</v>
      </c>
    </row>
    <row r="486" spans="1:51" s="13" customFormat="1" ht="30" hidden="1" customHeight="1">
      <c r="A486" s="331">
        <v>17</v>
      </c>
      <c r="B486" s="331">
        <v>1</v>
      </c>
      <c r="C486" s="356"/>
      <c r="D486" s="357"/>
      <c r="E486" s="357"/>
      <c r="F486" s="357"/>
      <c r="G486" s="357"/>
      <c r="H486" s="357"/>
      <c r="I486" s="358"/>
      <c r="J486" s="336"/>
      <c r="K486" s="337"/>
      <c r="L486" s="337"/>
      <c r="M486" s="337"/>
      <c r="N486" s="337"/>
      <c r="O486" s="337"/>
      <c r="P486" s="338"/>
      <c r="Q486" s="338"/>
      <c r="R486" s="338"/>
      <c r="S486" s="338"/>
      <c r="T486" s="338"/>
      <c r="U486" s="338"/>
      <c r="V486" s="338"/>
      <c r="W486" s="338"/>
      <c r="X486" s="338"/>
      <c r="Y486" s="339"/>
      <c r="Z486" s="340"/>
      <c r="AA486" s="340"/>
      <c r="AB486" s="341"/>
      <c r="AC486" s="327"/>
      <c r="AD486" s="328"/>
      <c r="AE486" s="328"/>
      <c r="AF486" s="328"/>
      <c r="AG486" s="328"/>
      <c r="AH486" s="329"/>
      <c r="AI486" s="330"/>
      <c r="AJ486" s="330"/>
      <c r="AK486" s="330"/>
      <c r="AL486" s="323"/>
      <c r="AM486" s="324"/>
      <c r="AN486" s="324"/>
      <c r="AO486" s="325"/>
      <c r="AP486" s="326"/>
      <c r="AQ486" s="326"/>
      <c r="AR486" s="326"/>
      <c r="AS486" s="326"/>
      <c r="AT486" s="326"/>
      <c r="AU486" s="326"/>
      <c r="AV486" s="326"/>
      <c r="AW486" s="326"/>
      <c r="AX486" s="326"/>
      <c r="AY486">
        <f t="shared" si="66"/>
        <v>0</v>
      </c>
    </row>
    <row r="487" spans="1:51" ht="30" hidden="1" customHeight="1">
      <c r="A487" s="331">
        <v>18</v>
      </c>
      <c r="B487" s="331">
        <v>1</v>
      </c>
      <c r="C487" s="356"/>
      <c r="D487" s="357"/>
      <c r="E487" s="357"/>
      <c r="F487" s="357"/>
      <c r="G487" s="357"/>
      <c r="H487" s="357"/>
      <c r="I487" s="358"/>
      <c r="J487" s="336"/>
      <c r="K487" s="337"/>
      <c r="L487" s="337"/>
      <c r="M487" s="337"/>
      <c r="N487" s="337"/>
      <c r="O487" s="337"/>
      <c r="P487" s="338"/>
      <c r="Q487" s="338"/>
      <c r="R487" s="338"/>
      <c r="S487" s="338"/>
      <c r="T487" s="338"/>
      <c r="U487" s="338"/>
      <c r="V487" s="338"/>
      <c r="W487" s="338"/>
      <c r="X487" s="338"/>
      <c r="Y487" s="339"/>
      <c r="Z487" s="340"/>
      <c r="AA487" s="340"/>
      <c r="AB487" s="341"/>
      <c r="AC487" s="327"/>
      <c r="AD487" s="328"/>
      <c r="AE487" s="328"/>
      <c r="AF487" s="328"/>
      <c r="AG487" s="328"/>
      <c r="AH487" s="329"/>
      <c r="AI487" s="330"/>
      <c r="AJ487" s="330"/>
      <c r="AK487" s="330"/>
      <c r="AL487" s="323"/>
      <c r="AM487" s="324"/>
      <c r="AN487" s="324"/>
      <c r="AO487" s="325"/>
      <c r="AP487" s="326"/>
      <c r="AQ487" s="326"/>
      <c r="AR487" s="326"/>
      <c r="AS487" s="326"/>
      <c r="AT487" s="326"/>
      <c r="AU487" s="326"/>
      <c r="AV487" s="326"/>
      <c r="AW487" s="326"/>
      <c r="AX487" s="326"/>
      <c r="AY487">
        <f t="shared" si="66"/>
        <v>0</v>
      </c>
    </row>
    <row r="488" spans="1:51" ht="30" hidden="1" customHeight="1">
      <c r="A488" s="331">
        <v>19</v>
      </c>
      <c r="B488" s="331">
        <v>1</v>
      </c>
      <c r="C488" s="356"/>
      <c r="D488" s="357"/>
      <c r="E488" s="357"/>
      <c r="F488" s="357"/>
      <c r="G488" s="357"/>
      <c r="H488" s="357"/>
      <c r="I488" s="358"/>
      <c r="J488" s="336"/>
      <c r="K488" s="337"/>
      <c r="L488" s="337"/>
      <c r="M488" s="337"/>
      <c r="N488" s="337"/>
      <c r="O488" s="337"/>
      <c r="P488" s="338"/>
      <c r="Q488" s="338"/>
      <c r="R488" s="338"/>
      <c r="S488" s="338"/>
      <c r="T488" s="338"/>
      <c r="U488" s="338"/>
      <c r="V488" s="338"/>
      <c r="W488" s="338"/>
      <c r="X488" s="338"/>
      <c r="Y488" s="339"/>
      <c r="Z488" s="340"/>
      <c r="AA488" s="340"/>
      <c r="AB488" s="341"/>
      <c r="AC488" s="327"/>
      <c r="AD488" s="328"/>
      <c r="AE488" s="328"/>
      <c r="AF488" s="328"/>
      <c r="AG488" s="328"/>
      <c r="AH488" s="329"/>
      <c r="AI488" s="330"/>
      <c r="AJ488" s="330"/>
      <c r="AK488" s="330"/>
      <c r="AL488" s="323"/>
      <c r="AM488" s="324"/>
      <c r="AN488" s="324"/>
      <c r="AO488" s="325"/>
      <c r="AP488" s="326"/>
      <c r="AQ488" s="326"/>
      <c r="AR488" s="326"/>
      <c r="AS488" s="326"/>
      <c r="AT488" s="326"/>
      <c r="AU488" s="326"/>
      <c r="AV488" s="326"/>
      <c r="AW488" s="326"/>
      <c r="AX488" s="326"/>
      <c r="AY488">
        <f t="shared" si="66"/>
        <v>0</v>
      </c>
    </row>
    <row r="489" spans="1:51" ht="30" hidden="1" customHeight="1">
      <c r="A489" s="331">
        <v>20</v>
      </c>
      <c r="B489" s="331">
        <v>1</v>
      </c>
      <c r="C489" s="356"/>
      <c r="D489" s="357"/>
      <c r="E489" s="357"/>
      <c r="F489" s="357"/>
      <c r="G489" s="357"/>
      <c r="H489" s="357"/>
      <c r="I489" s="358"/>
      <c r="J489" s="336"/>
      <c r="K489" s="337"/>
      <c r="L489" s="337"/>
      <c r="M489" s="337"/>
      <c r="N489" s="337"/>
      <c r="O489" s="337"/>
      <c r="P489" s="338"/>
      <c r="Q489" s="338"/>
      <c r="R489" s="338"/>
      <c r="S489" s="338"/>
      <c r="T489" s="338"/>
      <c r="U489" s="338"/>
      <c r="V489" s="338"/>
      <c r="W489" s="338"/>
      <c r="X489" s="338"/>
      <c r="Y489" s="339"/>
      <c r="Z489" s="340"/>
      <c r="AA489" s="340"/>
      <c r="AB489" s="341"/>
      <c r="AC489" s="327"/>
      <c r="AD489" s="328"/>
      <c r="AE489" s="328"/>
      <c r="AF489" s="328"/>
      <c r="AG489" s="328"/>
      <c r="AH489" s="329"/>
      <c r="AI489" s="330"/>
      <c r="AJ489" s="330"/>
      <c r="AK489" s="330"/>
      <c r="AL489" s="323"/>
      <c r="AM489" s="324"/>
      <c r="AN489" s="324"/>
      <c r="AO489" s="325"/>
      <c r="AP489" s="326"/>
      <c r="AQ489" s="326"/>
      <c r="AR489" s="326"/>
      <c r="AS489" s="326"/>
      <c r="AT489" s="326"/>
      <c r="AU489" s="326"/>
      <c r="AV489" s="326"/>
      <c r="AW489" s="326"/>
      <c r="AX489" s="326"/>
      <c r="AY489">
        <f t="shared" si="66"/>
        <v>0</v>
      </c>
    </row>
    <row r="490" spans="1:51" ht="30" hidden="1" customHeight="1">
      <c r="A490" s="331">
        <v>21</v>
      </c>
      <c r="B490" s="331">
        <v>1</v>
      </c>
      <c r="C490" s="356"/>
      <c r="D490" s="357"/>
      <c r="E490" s="357"/>
      <c r="F490" s="357"/>
      <c r="G490" s="357"/>
      <c r="H490" s="357"/>
      <c r="I490" s="358"/>
      <c r="J490" s="336"/>
      <c r="K490" s="337"/>
      <c r="L490" s="337"/>
      <c r="M490" s="337"/>
      <c r="N490" s="337"/>
      <c r="O490" s="337"/>
      <c r="P490" s="338"/>
      <c r="Q490" s="338"/>
      <c r="R490" s="338"/>
      <c r="S490" s="338"/>
      <c r="T490" s="338"/>
      <c r="U490" s="338"/>
      <c r="V490" s="338"/>
      <c r="W490" s="338"/>
      <c r="X490" s="338"/>
      <c r="Y490" s="339"/>
      <c r="Z490" s="340"/>
      <c r="AA490" s="340"/>
      <c r="AB490" s="341"/>
      <c r="AC490" s="327"/>
      <c r="AD490" s="328"/>
      <c r="AE490" s="328"/>
      <c r="AF490" s="328"/>
      <c r="AG490" s="328"/>
      <c r="AH490" s="329"/>
      <c r="AI490" s="330"/>
      <c r="AJ490" s="330"/>
      <c r="AK490" s="330"/>
      <c r="AL490" s="323"/>
      <c r="AM490" s="324"/>
      <c r="AN490" s="324"/>
      <c r="AO490" s="325"/>
      <c r="AP490" s="326"/>
      <c r="AQ490" s="326"/>
      <c r="AR490" s="326"/>
      <c r="AS490" s="326"/>
      <c r="AT490" s="326"/>
      <c r="AU490" s="326"/>
      <c r="AV490" s="326"/>
      <c r="AW490" s="326"/>
      <c r="AX490" s="326"/>
      <c r="AY490">
        <f t="shared" si="66"/>
        <v>0</v>
      </c>
    </row>
    <row r="491" spans="1:51" ht="30" hidden="1" customHeight="1">
      <c r="A491" s="331">
        <v>22</v>
      </c>
      <c r="B491" s="331">
        <v>1</v>
      </c>
      <c r="C491" s="356"/>
      <c r="D491" s="357"/>
      <c r="E491" s="357"/>
      <c r="F491" s="357"/>
      <c r="G491" s="357"/>
      <c r="H491" s="357"/>
      <c r="I491" s="358"/>
      <c r="J491" s="336"/>
      <c r="K491" s="337"/>
      <c r="L491" s="337"/>
      <c r="M491" s="337"/>
      <c r="N491" s="337"/>
      <c r="O491" s="337"/>
      <c r="P491" s="338"/>
      <c r="Q491" s="338"/>
      <c r="R491" s="338"/>
      <c r="S491" s="338"/>
      <c r="T491" s="338"/>
      <c r="U491" s="338"/>
      <c r="V491" s="338"/>
      <c r="W491" s="338"/>
      <c r="X491" s="338"/>
      <c r="Y491" s="339"/>
      <c r="Z491" s="340"/>
      <c r="AA491" s="340"/>
      <c r="AB491" s="341"/>
      <c r="AC491" s="327"/>
      <c r="AD491" s="328"/>
      <c r="AE491" s="328"/>
      <c r="AF491" s="328"/>
      <c r="AG491" s="328"/>
      <c r="AH491" s="329"/>
      <c r="AI491" s="330"/>
      <c r="AJ491" s="330"/>
      <c r="AK491" s="330"/>
      <c r="AL491" s="323"/>
      <c r="AM491" s="324"/>
      <c r="AN491" s="324"/>
      <c r="AO491" s="325"/>
      <c r="AP491" s="326"/>
      <c r="AQ491" s="326"/>
      <c r="AR491" s="326"/>
      <c r="AS491" s="326"/>
      <c r="AT491" s="326"/>
      <c r="AU491" s="326"/>
      <c r="AV491" s="326"/>
      <c r="AW491" s="326"/>
      <c r="AX491" s="326"/>
      <c r="AY491">
        <f t="shared" si="66"/>
        <v>0</v>
      </c>
    </row>
    <row r="492" spans="1:51" ht="30" hidden="1" customHeight="1">
      <c r="A492" s="331">
        <v>23</v>
      </c>
      <c r="B492" s="331">
        <v>1</v>
      </c>
      <c r="C492" s="356"/>
      <c r="D492" s="357"/>
      <c r="E492" s="357"/>
      <c r="F492" s="357"/>
      <c r="G492" s="357"/>
      <c r="H492" s="357"/>
      <c r="I492" s="358"/>
      <c r="J492" s="336"/>
      <c r="K492" s="337"/>
      <c r="L492" s="337"/>
      <c r="M492" s="337"/>
      <c r="N492" s="337"/>
      <c r="O492" s="337"/>
      <c r="P492" s="338"/>
      <c r="Q492" s="338"/>
      <c r="R492" s="338"/>
      <c r="S492" s="338"/>
      <c r="T492" s="338"/>
      <c r="U492" s="338"/>
      <c r="V492" s="338"/>
      <c r="W492" s="338"/>
      <c r="X492" s="338"/>
      <c r="Y492" s="339"/>
      <c r="Z492" s="340"/>
      <c r="AA492" s="340"/>
      <c r="AB492" s="341"/>
      <c r="AC492" s="327"/>
      <c r="AD492" s="328"/>
      <c r="AE492" s="328"/>
      <c r="AF492" s="328"/>
      <c r="AG492" s="328"/>
      <c r="AH492" s="329"/>
      <c r="AI492" s="330"/>
      <c r="AJ492" s="330"/>
      <c r="AK492" s="330"/>
      <c r="AL492" s="323"/>
      <c r="AM492" s="324"/>
      <c r="AN492" s="324"/>
      <c r="AO492" s="325"/>
      <c r="AP492" s="326"/>
      <c r="AQ492" s="326"/>
      <c r="AR492" s="326"/>
      <c r="AS492" s="326"/>
      <c r="AT492" s="326"/>
      <c r="AU492" s="326"/>
      <c r="AV492" s="326"/>
      <c r="AW492" s="326"/>
      <c r="AX492" s="326"/>
      <c r="AY492">
        <f t="shared" si="66"/>
        <v>0</v>
      </c>
    </row>
    <row r="493" spans="1:51" ht="30" hidden="1" customHeight="1">
      <c r="A493" s="331">
        <v>24</v>
      </c>
      <c r="B493" s="331">
        <v>1</v>
      </c>
      <c r="C493" s="356"/>
      <c r="D493" s="357"/>
      <c r="E493" s="357"/>
      <c r="F493" s="357"/>
      <c r="G493" s="357"/>
      <c r="H493" s="357"/>
      <c r="I493" s="358"/>
      <c r="J493" s="336"/>
      <c r="K493" s="337"/>
      <c r="L493" s="337"/>
      <c r="M493" s="337"/>
      <c r="N493" s="337"/>
      <c r="O493" s="337"/>
      <c r="P493" s="338"/>
      <c r="Q493" s="338"/>
      <c r="R493" s="338"/>
      <c r="S493" s="338"/>
      <c r="T493" s="338"/>
      <c r="U493" s="338"/>
      <c r="V493" s="338"/>
      <c r="W493" s="338"/>
      <c r="X493" s="338"/>
      <c r="Y493" s="339"/>
      <c r="Z493" s="340"/>
      <c r="AA493" s="340"/>
      <c r="AB493" s="341"/>
      <c r="AC493" s="327"/>
      <c r="AD493" s="328"/>
      <c r="AE493" s="328"/>
      <c r="AF493" s="328"/>
      <c r="AG493" s="328"/>
      <c r="AH493" s="329"/>
      <c r="AI493" s="330"/>
      <c r="AJ493" s="330"/>
      <c r="AK493" s="330"/>
      <c r="AL493" s="323"/>
      <c r="AM493" s="324"/>
      <c r="AN493" s="324"/>
      <c r="AO493" s="325"/>
      <c r="AP493" s="326"/>
      <c r="AQ493" s="326"/>
      <c r="AR493" s="326"/>
      <c r="AS493" s="326"/>
      <c r="AT493" s="326"/>
      <c r="AU493" s="326"/>
      <c r="AV493" s="326"/>
      <c r="AW493" s="326"/>
      <c r="AX493" s="326"/>
      <c r="AY493">
        <f t="shared" si="66"/>
        <v>0</v>
      </c>
    </row>
    <row r="494" spans="1:51" ht="30" hidden="1" customHeight="1">
      <c r="A494" s="331">
        <v>25</v>
      </c>
      <c r="B494" s="331">
        <v>1</v>
      </c>
      <c r="C494" s="356"/>
      <c r="D494" s="357"/>
      <c r="E494" s="357"/>
      <c r="F494" s="357"/>
      <c r="G494" s="357"/>
      <c r="H494" s="357"/>
      <c r="I494" s="358"/>
      <c r="J494" s="336"/>
      <c r="K494" s="337"/>
      <c r="L494" s="337"/>
      <c r="M494" s="337"/>
      <c r="N494" s="337"/>
      <c r="O494" s="337"/>
      <c r="P494" s="338"/>
      <c r="Q494" s="338"/>
      <c r="R494" s="338"/>
      <c r="S494" s="338"/>
      <c r="T494" s="338"/>
      <c r="U494" s="338"/>
      <c r="V494" s="338"/>
      <c r="W494" s="338"/>
      <c r="X494" s="338"/>
      <c r="Y494" s="339"/>
      <c r="Z494" s="340"/>
      <c r="AA494" s="340"/>
      <c r="AB494" s="341"/>
      <c r="AC494" s="327"/>
      <c r="AD494" s="328"/>
      <c r="AE494" s="328"/>
      <c r="AF494" s="328"/>
      <c r="AG494" s="328"/>
      <c r="AH494" s="329"/>
      <c r="AI494" s="330"/>
      <c r="AJ494" s="330"/>
      <c r="AK494" s="330"/>
      <c r="AL494" s="323"/>
      <c r="AM494" s="324"/>
      <c r="AN494" s="324"/>
      <c r="AO494" s="325"/>
      <c r="AP494" s="326"/>
      <c r="AQ494" s="326"/>
      <c r="AR494" s="326"/>
      <c r="AS494" s="326"/>
      <c r="AT494" s="326"/>
      <c r="AU494" s="326"/>
      <c r="AV494" s="326"/>
      <c r="AW494" s="326"/>
      <c r="AX494" s="326"/>
      <c r="AY494">
        <f t="shared" si="66"/>
        <v>0</v>
      </c>
    </row>
    <row r="495" spans="1:51" ht="30" hidden="1" customHeight="1">
      <c r="A495" s="331">
        <v>26</v>
      </c>
      <c r="B495" s="331">
        <v>1</v>
      </c>
      <c r="C495" s="356"/>
      <c r="D495" s="357"/>
      <c r="E495" s="357"/>
      <c r="F495" s="357"/>
      <c r="G495" s="357"/>
      <c r="H495" s="357"/>
      <c r="I495" s="358"/>
      <c r="J495" s="336"/>
      <c r="K495" s="337"/>
      <c r="L495" s="337"/>
      <c r="M495" s="337"/>
      <c r="N495" s="337"/>
      <c r="O495" s="337"/>
      <c r="P495" s="338"/>
      <c r="Q495" s="338"/>
      <c r="R495" s="338"/>
      <c r="S495" s="338"/>
      <c r="T495" s="338"/>
      <c r="U495" s="338"/>
      <c r="V495" s="338"/>
      <c r="W495" s="338"/>
      <c r="X495" s="338"/>
      <c r="Y495" s="339"/>
      <c r="Z495" s="340"/>
      <c r="AA495" s="340"/>
      <c r="AB495" s="341"/>
      <c r="AC495" s="327"/>
      <c r="AD495" s="328"/>
      <c r="AE495" s="328"/>
      <c r="AF495" s="328"/>
      <c r="AG495" s="328"/>
      <c r="AH495" s="329"/>
      <c r="AI495" s="330"/>
      <c r="AJ495" s="330"/>
      <c r="AK495" s="330"/>
      <c r="AL495" s="323"/>
      <c r="AM495" s="324"/>
      <c r="AN495" s="324"/>
      <c r="AO495" s="325"/>
      <c r="AP495" s="326"/>
      <c r="AQ495" s="326"/>
      <c r="AR495" s="326"/>
      <c r="AS495" s="326"/>
      <c r="AT495" s="326"/>
      <c r="AU495" s="326"/>
      <c r="AV495" s="326"/>
      <c r="AW495" s="326"/>
      <c r="AX495" s="326"/>
      <c r="AY495">
        <f t="shared" si="66"/>
        <v>0</v>
      </c>
    </row>
    <row r="496" spans="1:51" ht="30" hidden="1" customHeight="1">
      <c r="A496" s="331">
        <v>27</v>
      </c>
      <c r="B496" s="331">
        <v>1</v>
      </c>
      <c r="C496" s="356"/>
      <c r="D496" s="357"/>
      <c r="E496" s="357"/>
      <c r="F496" s="357"/>
      <c r="G496" s="357"/>
      <c r="H496" s="357"/>
      <c r="I496" s="358"/>
      <c r="J496" s="336"/>
      <c r="K496" s="337"/>
      <c r="L496" s="337"/>
      <c r="M496" s="337"/>
      <c r="N496" s="337"/>
      <c r="O496" s="337"/>
      <c r="P496" s="338"/>
      <c r="Q496" s="338"/>
      <c r="R496" s="338"/>
      <c r="S496" s="338"/>
      <c r="T496" s="338"/>
      <c r="U496" s="338"/>
      <c r="V496" s="338"/>
      <c r="W496" s="338"/>
      <c r="X496" s="338"/>
      <c r="Y496" s="339"/>
      <c r="Z496" s="340"/>
      <c r="AA496" s="340"/>
      <c r="AB496" s="341"/>
      <c r="AC496" s="327"/>
      <c r="AD496" s="328"/>
      <c r="AE496" s="328"/>
      <c r="AF496" s="328"/>
      <c r="AG496" s="328"/>
      <c r="AH496" s="329"/>
      <c r="AI496" s="330"/>
      <c r="AJ496" s="330"/>
      <c r="AK496" s="330"/>
      <c r="AL496" s="323"/>
      <c r="AM496" s="324"/>
      <c r="AN496" s="324"/>
      <c r="AO496" s="325"/>
      <c r="AP496" s="326"/>
      <c r="AQ496" s="326"/>
      <c r="AR496" s="326"/>
      <c r="AS496" s="326"/>
      <c r="AT496" s="326"/>
      <c r="AU496" s="326"/>
      <c r="AV496" s="326"/>
      <c r="AW496" s="326"/>
      <c r="AX496" s="326"/>
      <c r="AY496">
        <f t="shared" si="66"/>
        <v>0</v>
      </c>
    </row>
    <row r="497" spans="1:51" ht="30" hidden="1" customHeight="1">
      <c r="A497" s="331">
        <v>28</v>
      </c>
      <c r="B497" s="331">
        <v>1</v>
      </c>
      <c r="C497" s="356"/>
      <c r="D497" s="357"/>
      <c r="E497" s="357"/>
      <c r="F497" s="357"/>
      <c r="G497" s="357"/>
      <c r="H497" s="357"/>
      <c r="I497" s="358"/>
      <c r="J497" s="336"/>
      <c r="K497" s="337"/>
      <c r="L497" s="337"/>
      <c r="M497" s="337"/>
      <c r="N497" s="337"/>
      <c r="O497" s="337"/>
      <c r="P497" s="338"/>
      <c r="Q497" s="338"/>
      <c r="R497" s="338"/>
      <c r="S497" s="338"/>
      <c r="T497" s="338"/>
      <c r="U497" s="338"/>
      <c r="V497" s="338"/>
      <c r="W497" s="338"/>
      <c r="X497" s="338"/>
      <c r="Y497" s="339"/>
      <c r="Z497" s="340"/>
      <c r="AA497" s="340"/>
      <c r="AB497" s="341"/>
      <c r="AC497" s="327"/>
      <c r="AD497" s="328"/>
      <c r="AE497" s="328"/>
      <c r="AF497" s="328"/>
      <c r="AG497" s="328"/>
      <c r="AH497" s="329"/>
      <c r="AI497" s="330"/>
      <c r="AJ497" s="330"/>
      <c r="AK497" s="330"/>
      <c r="AL497" s="323"/>
      <c r="AM497" s="324"/>
      <c r="AN497" s="324"/>
      <c r="AO497" s="325"/>
      <c r="AP497" s="326"/>
      <c r="AQ497" s="326"/>
      <c r="AR497" s="326"/>
      <c r="AS497" s="326"/>
      <c r="AT497" s="326"/>
      <c r="AU497" s="326"/>
      <c r="AV497" s="326"/>
      <c r="AW497" s="326"/>
      <c r="AX497" s="326"/>
      <c r="AY497">
        <f t="shared" si="66"/>
        <v>0</v>
      </c>
    </row>
    <row r="498" spans="1:51" ht="30" hidden="1" customHeight="1">
      <c r="A498" s="331">
        <v>29</v>
      </c>
      <c r="B498" s="331">
        <v>1</v>
      </c>
      <c r="C498" s="356"/>
      <c r="D498" s="357"/>
      <c r="E498" s="357"/>
      <c r="F498" s="357"/>
      <c r="G498" s="357"/>
      <c r="H498" s="357"/>
      <c r="I498" s="358"/>
      <c r="J498" s="336"/>
      <c r="K498" s="337"/>
      <c r="L498" s="337"/>
      <c r="M498" s="337"/>
      <c r="N498" s="337"/>
      <c r="O498" s="337"/>
      <c r="P498" s="338"/>
      <c r="Q498" s="338"/>
      <c r="R498" s="338"/>
      <c r="S498" s="338"/>
      <c r="T498" s="338"/>
      <c r="U498" s="338"/>
      <c r="V498" s="338"/>
      <c r="W498" s="338"/>
      <c r="X498" s="338"/>
      <c r="Y498" s="339"/>
      <c r="Z498" s="340"/>
      <c r="AA498" s="340"/>
      <c r="AB498" s="341"/>
      <c r="AC498" s="327"/>
      <c r="AD498" s="328"/>
      <c r="AE498" s="328"/>
      <c r="AF498" s="328"/>
      <c r="AG498" s="328"/>
      <c r="AH498" s="329"/>
      <c r="AI498" s="330"/>
      <c r="AJ498" s="330"/>
      <c r="AK498" s="330"/>
      <c r="AL498" s="323"/>
      <c r="AM498" s="324"/>
      <c r="AN498" s="324"/>
      <c r="AO498" s="325"/>
      <c r="AP498" s="326"/>
      <c r="AQ498" s="326"/>
      <c r="AR498" s="326"/>
      <c r="AS498" s="326"/>
      <c r="AT498" s="326"/>
      <c r="AU498" s="326"/>
      <c r="AV498" s="326"/>
      <c r="AW498" s="326"/>
      <c r="AX498" s="326"/>
      <c r="AY498">
        <f t="shared" si="66"/>
        <v>0</v>
      </c>
    </row>
    <row r="499" spans="1:51" ht="30" hidden="1" customHeight="1">
      <c r="A499" s="331">
        <v>30</v>
      </c>
      <c r="B499" s="331">
        <v>1</v>
      </c>
      <c r="C499" s="356"/>
      <c r="D499" s="357"/>
      <c r="E499" s="357"/>
      <c r="F499" s="357"/>
      <c r="G499" s="357"/>
      <c r="H499" s="357"/>
      <c r="I499" s="358"/>
      <c r="J499" s="336"/>
      <c r="K499" s="337"/>
      <c r="L499" s="337"/>
      <c r="M499" s="337"/>
      <c r="N499" s="337"/>
      <c r="O499" s="337"/>
      <c r="P499" s="338"/>
      <c r="Q499" s="338"/>
      <c r="R499" s="338"/>
      <c r="S499" s="338"/>
      <c r="T499" s="338"/>
      <c r="U499" s="338"/>
      <c r="V499" s="338"/>
      <c r="W499" s="338"/>
      <c r="X499" s="338"/>
      <c r="Y499" s="339"/>
      <c r="Z499" s="340"/>
      <c r="AA499" s="340"/>
      <c r="AB499" s="341"/>
      <c r="AC499" s="327"/>
      <c r="AD499" s="328"/>
      <c r="AE499" s="328"/>
      <c r="AF499" s="328"/>
      <c r="AG499" s="328"/>
      <c r="AH499" s="329"/>
      <c r="AI499" s="330"/>
      <c r="AJ499" s="330"/>
      <c r="AK499" s="330"/>
      <c r="AL499" s="323"/>
      <c r="AM499" s="324"/>
      <c r="AN499" s="324"/>
      <c r="AO499" s="325"/>
      <c r="AP499" s="326"/>
      <c r="AQ499" s="326"/>
      <c r="AR499" s="326"/>
      <c r="AS499" s="326"/>
      <c r="AT499" s="326"/>
      <c r="AU499" s="326"/>
      <c r="AV499" s="326"/>
      <c r="AW499" s="326"/>
      <c r="AX499" s="326"/>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364"/>
      <c r="B502" s="364"/>
      <c r="C502" s="365" t="s">
        <v>173</v>
      </c>
      <c r="D502" s="366"/>
      <c r="E502" s="366"/>
      <c r="F502" s="366"/>
      <c r="G502" s="366"/>
      <c r="H502" s="366"/>
      <c r="I502" s="367"/>
      <c r="J502" s="345" t="s">
        <v>174</v>
      </c>
      <c r="K502" s="368"/>
      <c r="L502" s="368"/>
      <c r="M502" s="368"/>
      <c r="N502" s="368"/>
      <c r="O502" s="368"/>
      <c r="P502" s="369" t="s">
        <v>175</v>
      </c>
      <c r="Q502" s="369"/>
      <c r="R502" s="369"/>
      <c r="S502" s="369"/>
      <c r="T502" s="369"/>
      <c r="U502" s="369"/>
      <c r="V502" s="369"/>
      <c r="W502" s="369"/>
      <c r="X502" s="369"/>
      <c r="Y502" s="370" t="s">
        <v>176</v>
      </c>
      <c r="Z502" s="371"/>
      <c r="AA502" s="371"/>
      <c r="AB502" s="371"/>
      <c r="AC502" s="345" t="s">
        <v>177</v>
      </c>
      <c r="AD502" s="345"/>
      <c r="AE502" s="345"/>
      <c r="AF502" s="345"/>
      <c r="AG502" s="345"/>
      <c r="AH502" s="370" t="s">
        <v>178</v>
      </c>
      <c r="AI502" s="364"/>
      <c r="AJ502" s="364"/>
      <c r="AK502" s="364"/>
      <c r="AL502" s="364" t="s">
        <v>179</v>
      </c>
      <c r="AM502" s="364"/>
      <c r="AN502" s="364"/>
      <c r="AO502" s="372"/>
      <c r="AP502" s="345" t="s">
        <v>180</v>
      </c>
      <c r="AQ502" s="345"/>
      <c r="AR502" s="345"/>
      <c r="AS502" s="345"/>
      <c r="AT502" s="345"/>
      <c r="AU502" s="345"/>
      <c r="AV502" s="345"/>
      <c r="AW502" s="345"/>
      <c r="AX502" s="345"/>
      <c r="AY502">
        <f>IF(AY501=0,0,1)</f>
        <v>0</v>
      </c>
    </row>
    <row r="503" spans="1:51" ht="30" hidden="1" customHeight="1">
      <c r="A503" s="331">
        <v>1</v>
      </c>
      <c r="B503" s="331">
        <v>1</v>
      </c>
      <c r="C503" s="356"/>
      <c r="D503" s="357"/>
      <c r="E503" s="357"/>
      <c r="F503" s="357"/>
      <c r="G503" s="357"/>
      <c r="H503" s="357"/>
      <c r="I503" s="358"/>
      <c r="J503" s="336"/>
      <c r="K503" s="337"/>
      <c r="L503" s="337"/>
      <c r="M503" s="337"/>
      <c r="N503" s="337"/>
      <c r="O503" s="337"/>
      <c r="P503" s="338"/>
      <c r="Q503" s="338"/>
      <c r="R503" s="338"/>
      <c r="S503" s="338"/>
      <c r="T503" s="338"/>
      <c r="U503" s="338"/>
      <c r="V503" s="338"/>
      <c r="W503" s="338"/>
      <c r="X503" s="338"/>
      <c r="Y503" s="339"/>
      <c r="Z503" s="340"/>
      <c r="AA503" s="340"/>
      <c r="AB503" s="341"/>
      <c r="AC503" s="327"/>
      <c r="AD503" s="328"/>
      <c r="AE503" s="328"/>
      <c r="AF503" s="328"/>
      <c r="AG503" s="328"/>
      <c r="AH503" s="362"/>
      <c r="AI503" s="363"/>
      <c r="AJ503" s="363"/>
      <c r="AK503" s="363"/>
      <c r="AL503" s="323"/>
      <c r="AM503" s="324"/>
      <c r="AN503" s="324"/>
      <c r="AO503" s="325"/>
      <c r="AP503" s="326"/>
      <c r="AQ503" s="326"/>
      <c r="AR503" s="326"/>
      <c r="AS503" s="326"/>
      <c r="AT503" s="326"/>
      <c r="AU503" s="326"/>
      <c r="AV503" s="326"/>
      <c r="AW503" s="326"/>
      <c r="AX503" s="326"/>
      <c r="AY503">
        <f>COUNTA(C503:AX503)</f>
        <v>0</v>
      </c>
    </row>
    <row r="504" spans="1:51" ht="30" hidden="1" customHeight="1">
      <c r="A504" s="331">
        <v>2</v>
      </c>
      <c r="B504" s="331">
        <v>1</v>
      </c>
      <c r="C504" s="356"/>
      <c r="D504" s="357"/>
      <c r="E504" s="357"/>
      <c r="F504" s="357"/>
      <c r="G504" s="357"/>
      <c r="H504" s="357"/>
      <c r="I504" s="358"/>
      <c r="J504" s="336"/>
      <c r="K504" s="337"/>
      <c r="L504" s="337"/>
      <c r="M504" s="337"/>
      <c r="N504" s="337"/>
      <c r="O504" s="337"/>
      <c r="P504" s="338"/>
      <c r="Q504" s="338"/>
      <c r="R504" s="338"/>
      <c r="S504" s="338"/>
      <c r="T504" s="338"/>
      <c r="U504" s="338"/>
      <c r="V504" s="338"/>
      <c r="W504" s="338"/>
      <c r="X504" s="338"/>
      <c r="Y504" s="339"/>
      <c r="Z504" s="340"/>
      <c r="AA504" s="340"/>
      <c r="AB504" s="341"/>
      <c r="AC504" s="327"/>
      <c r="AD504" s="328"/>
      <c r="AE504" s="328"/>
      <c r="AF504" s="328"/>
      <c r="AG504" s="328"/>
      <c r="AH504" s="362"/>
      <c r="AI504" s="363"/>
      <c r="AJ504" s="363"/>
      <c r="AK504" s="363"/>
      <c r="AL504" s="323"/>
      <c r="AM504" s="324"/>
      <c r="AN504" s="324"/>
      <c r="AO504" s="325"/>
      <c r="AP504" s="326"/>
      <c r="AQ504" s="326"/>
      <c r="AR504" s="326"/>
      <c r="AS504" s="326"/>
      <c r="AT504" s="326"/>
      <c r="AU504" s="326"/>
      <c r="AV504" s="326"/>
      <c r="AW504" s="326"/>
      <c r="AX504" s="326"/>
      <c r="AY504">
        <f t="shared" ref="AY504:AY533" si="67">COUNTA(C504:AX504)</f>
        <v>0</v>
      </c>
    </row>
    <row r="505" spans="1:51" ht="30" hidden="1" customHeight="1">
      <c r="A505" s="331">
        <v>3</v>
      </c>
      <c r="B505" s="331">
        <v>1</v>
      </c>
      <c r="C505" s="359"/>
      <c r="D505" s="253"/>
      <c r="E505" s="253"/>
      <c r="F505" s="253"/>
      <c r="G505" s="253"/>
      <c r="H505" s="253"/>
      <c r="I505" s="360"/>
      <c r="J505" s="336"/>
      <c r="K505" s="337"/>
      <c r="L505" s="337"/>
      <c r="M505" s="337"/>
      <c r="N505" s="337"/>
      <c r="O505" s="337"/>
      <c r="P505" s="361"/>
      <c r="Q505" s="338"/>
      <c r="R505" s="338"/>
      <c r="S505" s="338"/>
      <c r="T505" s="338"/>
      <c r="U505" s="338"/>
      <c r="V505" s="338"/>
      <c r="W505" s="338"/>
      <c r="X505" s="338"/>
      <c r="Y505" s="339"/>
      <c r="Z505" s="340"/>
      <c r="AA505" s="340"/>
      <c r="AB505" s="341"/>
      <c r="AC505" s="327"/>
      <c r="AD505" s="328"/>
      <c r="AE505" s="328"/>
      <c r="AF505" s="328"/>
      <c r="AG505" s="328"/>
      <c r="AH505" s="329"/>
      <c r="AI505" s="330"/>
      <c r="AJ505" s="330"/>
      <c r="AK505" s="330"/>
      <c r="AL505" s="323"/>
      <c r="AM505" s="324"/>
      <c r="AN505" s="324"/>
      <c r="AO505" s="325"/>
      <c r="AP505" s="326"/>
      <c r="AQ505" s="326"/>
      <c r="AR505" s="326"/>
      <c r="AS505" s="326"/>
      <c r="AT505" s="326"/>
      <c r="AU505" s="326"/>
      <c r="AV505" s="326"/>
      <c r="AW505" s="326"/>
      <c r="AX505" s="326"/>
      <c r="AY505">
        <f t="shared" si="67"/>
        <v>0</v>
      </c>
    </row>
    <row r="506" spans="1:51" ht="30" hidden="1" customHeight="1">
      <c r="A506" s="331">
        <v>4</v>
      </c>
      <c r="B506" s="331">
        <v>1</v>
      </c>
      <c r="C506" s="359"/>
      <c r="D506" s="253"/>
      <c r="E506" s="253"/>
      <c r="F506" s="253"/>
      <c r="G506" s="253"/>
      <c r="H506" s="253"/>
      <c r="I506" s="360"/>
      <c r="J506" s="336"/>
      <c r="K506" s="337"/>
      <c r="L506" s="337"/>
      <c r="M506" s="337"/>
      <c r="N506" s="337"/>
      <c r="O506" s="337"/>
      <c r="P506" s="361"/>
      <c r="Q506" s="338"/>
      <c r="R506" s="338"/>
      <c r="S506" s="338"/>
      <c r="T506" s="338"/>
      <c r="U506" s="338"/>
      <c r="V506" s="338"/>
      <c r="W506" s="338"/>
      <c r="X506" s="338"/>
      <c r="Y506" s="339"/>
      <c r="Z506" s="340"/>
      <c r="AA506" s="340"/>
      <c r="AB506" s="341"/>
      <c r="AC506" s="327"/>
      <c r="AD506" s="328"/>
      <c r="AE506" s="328"/>
      <c r="AF506" s="328"/>
      <c r="AG506" s="328"/>
      <c r="AH506" s="329"/>
      <c r="AI506" s="330"/>
      <c r="AJ506" s="330"/>
      <c r="AK506" s="330"/>
      <c r="AL506" s="323"/>
      <c r="AM506" s="324"/>
      <c r="AN506" s="324"/>
      <c r="AO506" s="325"/>
      <c r="AP506" s="326"/>
      <c r="AQ506" s="326"/>
      <c r="AR506" s="326"/>
      <c r="AS506" s="326"/>
      <c r="AT506" s="326"/>
      <c r="AU506" s="326"/>
      <c r="AV506" s="326"/>
      <c r="AW506" s="326"/>
      <c r="AX506" s="326"/>
      <c r="AY506">
        <f t="shared" si="67"/>
        <v>0</v>
      </c>
    </row>
    <row r="507" spans="1:51" ht="30" hidden="1" customHeight="1">
      <c r="A507" s="331">
        <v>5</v>
      </c>
      <c r="B507" s="331">
        <v>1</v>
      </c>
      <c r="C507" s="356"/>
      <c r="D507" s="357"/>
      <c r="E507" s="357"/>
      <c r="F507" s="357"/>
      <c r="G507" s="357"/>
      <c r="H507" s="357"/>
      <c r="I507" s="358"/>
      <c r="J507" s="336"/>
      <c r="K507" s="337"/>
      <c r="L507" s="337"/>
      <c r="M507" s="337"/>
      <c r="N507" s="337"/>
      <c r="O507" s="337"/>
      <c r="P507" s="338"/>
      <c r="Q507" s="338"/>
      <c r="R507" s="338"/>
      <c r="S507" s="338"/>
      <c r="T507" s="338"/>
      <c r="U507" s="338"/>
      <c r="V507" s="338"/>
      <c r="W507" s="338"/>
      <c r="X507" s="338"/>
      <c r="Y507" s="339"/>
      <c r="Z507" s="340"/>
      <c r="AA507" s="340"/>
      <c r="AB507" s="341"/>
      <c r="AC507" s="327"/>
      <c r="AD507" s="328"/>
      <c r="AE507" s="328"/>
      <c r="AF507" s="328"/>
      <c r="AG507" s="328"/>
      <c r="AH507" s="329"/>
      <c r="AI507" s="330"/>
      <c r="AJ507" s="330"/>
      <c r="AK507" s="330"/>
      <c r="AL507" s="323"/>
      <c r="AM507" s="324"/>
      <c r="AN507" s="324"/>
      <c r="AO507" s="325"/>
      <c r="AP507" s="326"/>
      <c r="AQ507" s="326"/>
      <c r="AR507" s="326"/>
      <c r="AS507" s="326"/>
      <c r="AT507" s="326"/>
      <c r="AU507" s="326"/>
      <c r="AV507" s="326"/>
      <c r="AW507" s="326"/>
      <c r="AX507" s="326"/>
      <c r="AY507">
        <f>COUNTA(C507:AX507)</f>
        <v>0</v>
      </c>
    </row>
    <row r="508" spans="1:51" ht="30" hidden="1" customHeight="1">
      <c r="A508" s="331">
        <v>6</v>
      </c>
      <c r="B508" s="331">
        <v>1</v>
      </c>
      <c r="C508" s="356"/>
      <c r="D508" s="357"/>
      <c r="E508" s="357"/>
      <c r="F508" s="357"/>
      <c r="G508" s="357"/>
      <c r="H508" s="357"/>
      <c r="I508" s="358"/>
      <c r="J508" s="336"/>
      <c r="K508" s="337"/>
      <c r="L508" s="337"/>
      <c r="M508" s="337"/>
      <c r="N508" s="337"/>
      <c r="O508" s="337"/>
      <c r="P508" s="338"/>
      <c r="Q508" s="338"/>
      <c r="R508" s="338"/>
      <c r="S508" s="338"/>
      <c r="T508" s="338"/>
      <c r="U508" s="338"/>
      <c r="V508" s="338"/>
      <c r="W508" s="338"/>
      <c r="X508" s="338"/>
      <c r="Y508" s="339"/>
      <c r="Z508" s="340"/>
      <c r="AA508" s="340"/>
      <c r="AB508" s="341"/>
      <c r="AC508" s="327"/>
      <c r="AD508" s="328"/>
      <c r="AE508" s="328"/>
      <c r="AF508" s="328"/>
      <c r="AG508" s="328"/>
      <c r="AH508" s="329"/>
      <c r="AI508" s="330"/>
      <c r="AJ508" s="330"/>
      <c r="AK508" s="330"/>
      <c r="AL508" s="323"/>
      <c r="AM508" s="324"/>
      <c r="AN508" s="324"/>
      <c r="AO508" s="325"/>
      <c r="AP508" s="326"/>
      <c r="AQ508" s="326"/>
      <c r="AR508" s="326"/>
      <c r="AS508" s="326"/>
      <c r="AT508" s="326"/>
      <c r="AU508" s="326"/>
      <c r="AV508" s="326"/>
      <c r="AW508" s="326"/>
      <c r="AX508" s="326"/>
      <c r="AY508">
        <f t="shared" si="67"/>
        <v>0</v>
      </c>
    </row>
    <row r="509" spans="1:51" ht="30" hidden="1" customHeight="1">
      <c r="A509" s="331">
        <v>7</v>
      </c>
      <c r="B509" s="331">
        <v>1</v>
      </c>
      <c r="C509" s="356"/>
      <c r="D509" s="357"/>
      <c r="E509" s="357"/>
      <c r="F509" s="357"/>
      <c r="G509" s="357"/>
      <c r="H509" s="357"/>
      <c r="I509" s="358"/>
      <c r="J509" s="336"/>
      <c r="K509" s="337"/>
      <c r="L509" s="337"/>
      <c r="M509" s="337"/>
      <c r="N509" s="337"/>
      <c r="O509" s="337"/>
      <c r="P509" s="338"/>
      <c r="Q509" s="338"/>
      <c r="R509" s="338"/>
      <c r="S509" s="338"/>
      <c r="T509" s="338"/>
      <c r="U509" s="338"/>
      <c r="V509" s="338"/>
      <c r="W509" s="338"/>
      <c r="X509" s="338"/>
      <c r="Y509" s="339"/>
      <c r="Z509" s="340"/>
      <c r="AA509" s="340"/>
      <c r="AB509" s="341"/>
      <c r="AC509" s="327"/>
      <c r="AD509" s="328"/>
      <c r="AE509" s="328"/>
      <c r="AF509" s="328"/>
      <c r="AG509" s="328"/>
      <c r="AH509" s="329"/>
      <c r="AI509" s="330"/>
      <c r="AJ509" s="330"/>
      <c r="AK509" s="330"/>
      <c r="AL509" s="323"/>
      <c r="AM509" s="324"/>
      <c r="AN509" s="324"/>
      <c r="AO509" s="325"/>
      <c r="AP509" s="326"/>
      <c r="AQ509" s="326"/>
      <c r="AR509" s="326"/>
      <c r="AS509" s="326"/>
      <c r="AT509" s="326"/>
      <c r="AU509" s="326"/>
      <c r="AV509" s="326"/>
      <c r="AW509" s="326"/>
      <c r="AX509" s="326"/>
      <c r="AY509">
        <f t="shared" si="67"/>
        <v>0</v>
      </c>
    </row>
    <row r="510" spans="1:51" ht="30" hidden="1" customHeight="1">
      <c r="A510" s="331">
        <v>8</v>
      </c>
      <c r="B510" s="331">
        <v>1</v>
      </c>
      <c r="C510" s="356"/>
      <c r="D510" s="357"/>
      <c r="E510" s="357"/>
      <c r="F510" s="357"/>
      <c r="G510" s="357"/>
      <c r="H510" s="357"/>
      <c r="I510" s="358"/>
      <c r="J510" s="336"/>
      <c r="K510" s="337"/>
      <c r="L510" s="337"/>
      <c r="M510" s="337"/>
      <c r="N510" s="337"/>
      <c r="O510" s="337"/>
      <c r="P510" s="338"/>
      <c r="Q510" s="338"/>
      <c r="R510" s="338"/>
      <c r="S510" s="338"/>
      <c r="T510" s="338"/>
      <c r="U510" s="338"/>
      <c r="V510" s="338"/>
      <c r="W510" s="338"/>
      <c r="X510" s="338"/>
      <c r="Y510" s="339"/>
      <c r="Z510" s="340"/>
      <c r="AA510" s="340"/>
      <c r="AB510" s="341"/>
      <c r="AC510" s="327"/>
      <c r="AD510" s="328"/>
      <c r="AE510" s="328"/>
      <c r="AF510" s="328"/>
      <c r="AG510" s="328"/>
      <c r="AH510" s="329"/>
      <c r="AI510" s="330"/>
      <c r="AJ510" s="330"/>
      <c r="AK510" s="330"/>
      <c r="AL510" s="323"/>
      <c r="AM510" s="324"/>
      <c r="AN510" s="324"/>
      <c r="AO510" s="325"/>
      <c r="AP510" s="326"/>
      <c r="AQ510" s="326"/>
      <c r="AR510" s="326"/>
      <c r="AS510" s="326"/>
      <c r="AT510" s="326"/>
      <c r="AU510" s="326"/>
      <c r="AV510" s="326"/>
      <c r="AW510" s="326"/>
      <c r="AX510" s="326"/>
      <c r="AY510">
        <f t="shared" si="67"/>
        <v>0</v>
      </c>
    </row>
    <row r="511" spans="1:51" ht="30" hidden="1" customHeight="1">
      <c r="A511" s="331">
        <v>9</v>
      </c>
      <c r="B511" s="331">
        <v>1</v>
      </c>
      <c r="C511" s="356"/>
      <c r="D511" s="357"/>
      <c r="E511" s="357"/>
      <c r="F511" s="357"/>
      <c r="G511" s="357"/>
      <c r="H511" s="357"/>
      <c r="I511" s="358"/>
      <c r="J511" s="336"/>
      <c r="K511" s="337"/>
      <c r="L511" s="337"/>
      <c r="M511" s="337"/>
      <c r="N511" s="337"/>
      <c r="O511" s="337"/>
      <c r="P511" s="338"/>
      <c r="Q511" s="338"/>
      <c r="R511" s="338"/>
      <c r="S511" s="338"/>
      <c r="T511" s="338"/>
      <c r="U511" s="338"/>
      <c r="V511" s="338"/>
      <c r="W511" s="338"/>
      <c r="X511" s="338"/>
      <c r="Y511" s="339"/>
      <c r="Z511" s="340"/>
      <c r="AA511" s="340"/>
      <c r="AB511" s="341"/>
      <c r="AC511" s="327"/>
      <c r="AD511" s="328"/>
      <c r="AE511" s="328"/>
      <c r="AF511" s="328"/>
      <c r="AG511" s="328"/>
      <c r="AH511" s="329"/>
      <c r="AI511" s="330"/>
      <c r="AJ511" s="330"/>
      <c r="AK511" s="330"/>
      <c r="AL511" s="323"/>
      <c r="AM511" s="324"/>
      <c r="AN511" s="324"/>
      <c r="AO511" s="325"/>
      <c r="AP511" s="326"/>
      <c r="AQ511" s="326"/>
      <c r="AR511" s="326"/>
      <c r="AS511" s="326"/>
      <c r="AT511" s="326"/>
      <c r="AU511" s="326"/>
      <c r="AV511" s="326"/>
      <c r="AW511" s="326"/>
      <c r="AX511" s="326"/>
      <c r="AY511">
        <f t="shared" si="67"/>
        <v>0</v>
      </c>
    </row>
    <row r="512" spans="1:51" ht="30" hidden="1" customHeight="1">
      <c r="A512" s="331">
        <v>10</v>
      </c>
      <c r="B512" s="331">
        <v>1</v>
      </c>
      <c r="C512" s="356"/>
      <c r="D512" s="357"/>
      <c r="E512" s="357"/>
      <c r="F512" s="357"/>
      <c r="G512" s="357"/>
      <c r="H512" s="357"/>
      <c r="I512" s="358"/>
      <c r="J512" s="336"/>
      <c r="K512" s="337"/>
      <c r="L512" s="337"/>
      <c r="M512" s="337"/>
      <c r="N512" s="337"/>
      <c r="O512" s="337"/>
      <c r="P512" s="338"/>
      <c r="Q512" s="338"/>
      <c r="R512" s="338"/>
      <c r="S512" s="338"/>
      <c r="T512" s="338"/>
      <c r="U512" s="338"/>
      <c r="V512" s="338"/>
      <c r="W512" s="338"/>
      <c r="X512" s="338"/>
      <c r="Y512" s="339"/>
      <c r="Z512" s="340"/>
      <c r="AA512" s="340"/>
      <c r="AB512" s="341"/>
      <c r="AC512" s="327"/>
      <c r="AD512" s="328"/>
      <c r="AE512" s="328"/>
      <c r="AF512" s="328"/>
      <c r="AG512" s="328"/>
      <c r="AH512" s="329"/>
      <c r="AI512" s="330"/>
      <c r="AJ512" s="330"/>
      <c r="AK512" s="330"/>
      <c r="AL512" s="323"/>
      <c r="AM512" s="324"/>
      <c r="AN512" s="324"/>
      <c r="AO512" s="325"/>
      <c r="AP512" s="326"/>
      <c r="AQ512" s="326"/>
      <c r="AR512" s="326"/>
      <c r="AS512" s="326"/>
      <c r="AT512" s="326"/>
      <c r="AU512" s="326"/>
      <c r="AV512" s="326"/>
      <c r="AW512" s="326"/>
      <c r="AX512" s="326"/>
      <c r="AY512">
        <f t="shared" si="67"/>
        <v>0</v>
      </c>
    </row>
    <row r="513" spans="1:51" ht="30" hidden="1" customHeight="1">
      <c r="A513" s="331">
        <v>11</v>
      </c>
      <c r="B513" s="331">
        <v>1</v>
      </c>
      <c r="C513" s="356"/>
      <c r="D513" s="357"/>
      <c r="E513" s="357"/>
      <c r="F513" s="357"/>
      <c r="G513" s="357"/>
      <c r="H513" s="357"/>
      <c r="I513" s="358"/>
      <c r="J513" s="336"/>
      <c r="K513" s="337"/>
      <c r="L513" s="337"/>
      <c r="M513" s="337"/>
      <c r="N513" s="337"/>
      <c r="O513" s="337"/>
      <c r="P513" s="338"/>
      <c r="Q513" s="338"/>
      <c r="R513" s="338"/>
      <c r="S513" s="338"/>
      <c r="T513" s="338"/>
      <c r="U513" s="338"/>
      <c r="V513" s="338"/>
      <c r="W513" s="338"/>
      <c r="X513" s="338"/>
      <c r="Y513" s="339"/>
      <c r="Z513" s="340"/>
      <c r="AA513" s="340"/>
      <c r="AB513" s="341"/>
      <c r="AC513" s="327"/>
      <c r="AD513" s="328"/>
      <c r="AE513" s="328"/>
      <c r="AF513" s="328"/>
      <c r="AG513" s="328"/>
      <c r="AH513" s="329"/>
      <c r="AI513" s="330"/>
      <c r="AJ513" s="330"/>
      <c r="AK513" s="330"/>
      <c r="AL513" s="323"/>
      <c r="AM513" s="324"/>
      <c r="AN513" s="324"/>
      <c r="AO513" s="325"/>
      <c r="AP513" s="326"/>
      <c r="AQ513" s="326"/>
      <c r="AR513" s="326"/>
      <c r="AS513" s="326"/>
      <c r="AT513" s="326"/>
      <c r="AU513" s="326"/>
      <c r="AV513" s="326"/>
      <c r="AW513" s="326"/>
      <c r="AX513" s="326"/>
      <c r="AY513">
        <f t="shared" si="67"/>
        <v>0</v>
      </c>
    </row>
    <row r="514" spans="1:51" ht="30" hidden="1" customHeight="1">
      <c r="A514" s="331">
        <v>12</v>
      </c>
      <c r="B514" s="331">
        <v>1</v>
      </c>
      <c r="C514" s="356"/>
      <c r="D514" s="357"/>
      <c r="E514" s="357"/>
      <c r="F514" s="357"/>
      <c r="G514" s="357"/>
      <c r="H514" s="357"/>
      <c r="I514" s="358"/>
      <c r="J514" s="336"/>
      <c r="K514" s="337"/>
      <c r="L514" s="337"/>
      <c r="M514" s="337"/>
      <c r="N514" s="337"/>
      <c r="O514" s="337"/>
      <c r="P514" s="338"/>
      <c r="Q514" s="338"/>
      <c r="R514" s="338"/>
      <c r="S514" s="338"/>
      <c r="T514" s="338"/>
      <c r="U514" s="338"/>
      <c r="V514" s="338"/>
      <c r="W514" s="338"/>
      <c r="X514" s="338"/>
      <c r="Y514" s="339"/>
      <c r="Z514" s="340"/>
      <c r="AA514" s="340"/>
      <c r="AB514" s="341"/>
      <c r="AC514" s="327"/>
      <c r="AD514" s="328"/>
      <c r="AE514" s="328"/>
      <c r="AF514" s="328"/>
      <c r="AG514" s="328"/>
      <c r="AH514" s="329"/>
      <c r="AI514" s="330"/>
      <c r="AJ514" s="330"/>
      <c r="AK514" s="330"/>
      <c r="AL514" s="323"/>
      <c r="AM514" s="324"/>
      <c r="AN514" s="324"/>
      <c r="AO514" s="325"/>
      <c r="AP514" s="326"/>
      <c r="AQ514" s="326"/>
      <c r="AR514" s="326"/>
      <c r="AS514" s="326"/>
      <c r="AT514" s="326"/>
      <c r="AU514" s="326"/>
      <c r="AV514" s="326"/>
      <c r="AW514" s="326"/>
      <c r="AX514" s="326"/>
      <c r="AY514">
        <f t="shared" si="67"/>
        <v>0</v>
      </c>
    </row>
    <row r="515" spans="1:51" ht="30" hidden="1" customHeight="1">
      <c r="A515" s="331">
        <v>13</v>
      </c>
      <c r="B515" s="331">
        <v>1</v>
      </c>
      <c r="C515" s="356"/>
      <c r="D515" s="357"/>
      <c r="E515" s="357"/>
      <c r="F515" s="357"/>
      <c r="G515" s="357"/>
      <c r="H515" s="357"/>
      <c r="I515" s="358"/>
      <c r="J515" s="336"/>
      <c r="K515" s="337"/>
      <c r="L515" s="337"/>
      <c r="M515" s="337"/>
      <c r="N515" s="337"/>
      <c r="O515" s="337"/>
      <c r="P515" s="338"/>
      <c r="Q515" s="338"/>
      <c r="R515" s="338"/>
      <c r="S515" s="338"/>
      <c r="T515" s="338"/>
      <c r="U515" s="338"/>
      <c r="V515" s="338"/>
      <c r="W515" s="338"/>
      <c r="X515" s="338"/>
      <c r="Y515" s="339"/>
      <c r="Z515" s="340"/>
      <c r="AA515" s="340"/>
      <c r="AB515" s="341"/>
      <c r="AC515" s="327"/>
      <c r="AD515" s="328"/>
      <c r="AE515" s="328"/>
      <c r="AF515" s="328"/>
      <c r="AG515" s="328"/>
      <c r="AH515" s="329"/>
      <c r="AI515" s="330"/>
      <c r="AJ515" s="330"/>
      <c r="AK515" s="330"/>
      <c r="AL515" s="323"/>
      <c r="AM515" s="324"/>
      <c r="AN515" s="324"/>
      <c r="AO515" s="325"/>
      <c r="AP515" s="326"/>
      <c r="AQ515" s="326"/>
      <c r="AR515" s="326"/>
      <c r="AS515" s="326"/>
      <c r="AT515" s="326"/>
      <c r="AU515" s="326"/>
      <c r="AV515" s="326"/>
      <c r="AW515" s="326"/>
      <c r="AX515" s="326"/>
      <c r="AY515">
        <f t="shared" si="67"/>
        <v>0</v>
      </c>
    </row>
    <row r="516" spans="1:51" ht="30" hidden="1" customHeight="1">
      <c r="A516" s="331">
        <v>14</v>
      </c>
      <c r="B516" s="331">
        <v>1</v>
      </c>
      <c r="C516" s="356"/>
      <c r="D516" s="357"/>
      <c r="E516" s="357"/>
      <c r="F516" s="357"/>
      <c r="G516" s="357"/>
      <c r="H516" s="357"/>
      <c r="I516" s="358"/>
      <c r="J516" s="336"/>
      <c r="K516" s="337"/>
      <c r="L516" s="337"/>
      <c r="M516" s="337"/>
      <c r="N516" s="337"/>
      <c r="O516" s="337"/>
      <c r="P516" s="338"/>
      <c r="Q516" s="338"/>
      <c r="R516" s="338"/>
      <c r="S516" s="338"/>
      <c r="T516" s="338"/>
      <c r="U516" s="338"/>
      <c r="V516" s="338"/>
      <c r="W516" s="338"/>
      <c r="X516" s="338"/>
      <c r="Y516" s="339"/>
      <c r="Z516" s="340"/>
      <c r="AA516" s="340"/>
      <c r="AB516" s="341"/>
      <c r="AC516" s="327"/>
      <c r="AD516" s="328"/>
      <c r="AE516" s="328"/>
      <c r="AF516" s="328"/>
      <c r="AG516" s="328"/>
      <c r="AH516" s="329"/>
      <c r="AI516" s="330"/>
      <c r="AJ516" s="330"/>
      <c r="AK516" s="330"/>
      <c r="AL516" s="323"/>
      <c r="AM516" s="324"/>
      <c r="AN516" s="324"/>
      <c r="AO516" s="325"/>
      <c r="AP516" s="326"/>
      <c r="AQ516" s="326"/>
      <c r="AR516" s="326"/>
      <c r="AS516" s="326"/>
      <c r="AT516" s="326"/>
      <c r="AU516" s="326"/>
      <c r="AV516" s="326"/>
      <c r="AW516" s="326"/>
      <c r="AX516" s="326"/>
      <c r="AY516">
        <f t="shared" si="67"/>
        <v>0</v>
      </c>
    </row>
    <row r="517" spans="1:51" ht="30" hidden="1" customHeight="1">
      <c r="A517" s="331">
        <v>15</v>
      </c>
      <c r="B517" s="331">
        <v>1</v>
      </c>
      <c r="C517" s="356"/>
      <c r="D517" s="357"/>
      <c r="E517" s="357"/>
      <c r="F517" s="357"/>
      <c r="G517" s="357"/>
      <c r="H517" s="357"/>
      <c r="I517" s="358"/>
      <c r="J517" s="336"/>
      <c r="K517" s="337"/>
      <c r="L517" s="337"/>
      <c r="M517" s="337"/>
      <c r="N517" s="337"/>
      <c r="O517" s="337"/>
      <c r="P517" s="338"/>
      <c r="Q517" s="338"/>
      <c r="R517" s="338"/>
      <c r="S517" s="338"/>
      <c r="T517" s="338"/>
      <c r="U517" s="338"/>
      <c r="V517" s="338"/>
      <c r="W517" s="338"/>
      <c r="X517" s="338"/>
      <c r="Y517" s="339"/>
      <c r="Z517" s="340"/>
      <c r="AA517" s="340"/>
      <c r="AB517" s="341"/>
      <c r="AC517" s="327"/>
      <c r="AD517" s="328"/>
      <c r="AE517" s="328"/>
      <c r="AF517" s="328"/>
      <c r="AG517" s="328"/>
      <c r="AH517" s="329"/>
      <c r="AI517" s="330"/>
      <c r="AJ517" s="330"/>
      <c r="AK517" s="330"/>
      <c r="AL517" s="323"/>
      <c r="AM517" s="324"/>
      <c r="AN517" s="324"/>
      <c r="AO517" s="325"/>
      <c r="AP517" s="326"/>
      <c r="AQ517" s="326"/>
      <c r="AR517" s="326"/>
      <c r="AS517" s="326"/>
      <c r="AT517" s="326"/>
      <c r="AU517" s="326"/>
      <c r="AV517" s="326"/>
      <c r="AW517" s="326"/>
      <c r="AX517" s="326"/>
      <c r="AY517">
        <f t="shared" si="67"/>
        <v>0</v>
      </c>
    </row>
    <row r="518" spans="1:51" ht="30" hidden="1" customHeight="1">
      <c r="A518" s="331">
        <v>16</v>
      </c>
      <c r="B518" s="331">
        <v>1</v>
      </c>
      <c r="C518" s="356"/>
      <c r="D518" s="357"/>
      <c r="E518" s="357"/>
      <c r="F518" s="357"/>
      <c r="G518" s="357"/>
      <c r="H518" s="357"/>
      <c r="I518" s="358"/>
      <c r="J518" s="336"/>
      <c r="K518" s="337"/>
      <c r="L518" s="337"/>
      <c r="M518" s="337"/>
      <c r="N518" s="337"/>
      <c r="O518" s="337"/>
      <c r="P518" s="338"/>
      <c r="Q518" s="338"/>
      <c r="R518" s="338"/>
      <c r="S518" s="338"/>
      <c r="T518" s="338"/>
      <c r="U518" s="338"/>
      <c r="V518" s="338"/>
      <c r="W518" s="338"/>
      <c r="X518" s="338"/>
      <c r="Y518" s="339"/>
      <c r="Z518" s="340"/>
      <c r="AA518" s="340"/>
      <c r="AB518" s="341"/>
      <c r="AC518" s="327"/>
      <c r="AD518" s="328"/>
      <c r="AE518" s="328"/>
      <c r="AF518" s="328"/>
      <c r="AG518" s="328"/>
      <c r="AH518" s="329"/>
      <c r="AI518" s="330"/>
      <c r="AJ518" s="330"/>
      <c r="AK518" s="330"/>
      <c r="AL518" s="323"/>
      <c r="AM518" s="324"/>
      <c r="AN518" s="324"/>
      <c r="AO518" s="325"/>
      <c r="AP518" s="326"/>
      <c r="AQ518" s="326"/>
      <c r="AR518" s="326"/>
      <c r="AS518" s="326"/>
      <c r="AT518" s="326"/>
      <c r="AU518" s="326"/>
      <c r="AV518" s="326"/>
      <c r="AW518" s="326"/>
      <c r="AX518" s="326"/>
      <c r="AY518">
        <f t="shared" si="67"/>
        <v>0</v>
      </c>
    </row>
    <row r="519" spans="1:51" s="13" customFormat="1" ht="30" hidden="1" customHeight="1">
      <c r="A519" s="331">
        <v>17</v>
      </c>
      <c r="B519" s="331">
        <v>1</v>
      </c>
      <c r="C519" s="356"/>
      <c r="D519" s="357"/>
      <c r="E519" s="357"/>
      <c r="F519" s="357"/>
      <c r="G519" s="357"/>
      <c r="H519" s="357"/>
      <c r="I519" s="358"/>
      <c r="J519" s="336"/>
      <c r="K519" s="337"/>
      <c r="L519" s="337"/>
      <c r="M519" s="337"/>
      <c r="N519" s="337"/>
      <c r="O519" s="337"/>
      <c r="P519" s="338"/>
      <c r="Q519" s="338"/>
      <c r="R519" s="338"/>
      <c r="S519" s="338"/>
      <c r="T519" s="338"/>
      <c r="U519" s="338"/>
      <c r="V519" s="338"/>
      <c r="W519" s="338"/>
      <c r="X519" s="338"/>
      <c r="Y519" s="339"/>
      <c r="Z519" s="340"/>
      <c r="AA519" s="340"/>
      <c r="AB519" s="341"/>
      <c r="AC519" s="327"/>
      <c r="AD519" s="328"/>
      <c r="AE519" s="328"/>
      <c r="AF519" s="328"/>
      <c r="AG519" s="328"/>
      <c r="AH519" s="329"/>
      <c r="AI519" s="330"/>
      <c r="AJ519" s="330"/>
      <c r="AK519" s="330"/>
      <c r="AL519" s="323"/>
      <c r="AM519" s="324"/>
      <c r="AN519" s="324"/>
      <c r="AO519" s="325"/>
      <c r="AP519" s="326"/>
      <c r="AQ519" s="326"/>
      <c r="AR519" s="326"/>
      <c r="AS519" s="326"/>
      <c r="AT519" s="326"/>
      <c r="AU519" s="326"/>
      <c r="AV519" s="326"/>
      <c r="AW519" s="326"/>
      <c r="AX519" s="326"/>
      <c r="AY519">
        <f t="shared" si="67"/>
        <v>0</v>
      </c>
    </row>
    <row r="520" spans="1:51" ht="30" hidden="1" customHeight="1">
      <c r="A520" s="331">
        <v>18</v>
      </c>
      <c r="B520" s="331">
        <v>1</v>
      </c>
      <c r="C520" s="356"/>
      <c r="D520" s="357"/>
      <c r="E520" s="357"/>
      <c r="F520" s="357"/>
      <c r="G520" s="357"/>
      <c r="H520" s="357"/>
      <c r="I520" s="358"/>
      <c r="J520" s="336"/>
      <c r="K520" s="337"/>
      <c r="L520" s="337"/>
      <c r="M520" s="337"/>
      <c r="N520" s="337"/>
      <c r="O520" s="337"/>
      <c r="P520" s="338"/>
      <c r="Q520" s="338"/>
      <c r="R520" s="338"/>
      <c r="S520" s="338"/>
      <c r="T520" s="338"/>
      <c r="U520" s="338"/>
      <c r="V520" s="338"/>
      <c r="W520" s="338"/>
      <c r="X520" s="338"/>
      <c r="Y520" s="339"/>
      <c r="Z520" s="340"/>
      <c r="AA520" s="340"/>
      <c r="AB520" s="341"/>
      <c r="AC520" s="327"/>
      <c r="AD520" s="328"/>
      <c r="AE520" s="328"/>
      <c r="AF520" s="328"/>
      <c r="AG520" s="328"/>
      <c r="AH520" s="329"/>
      <c r="AI520" s="330"/>
      <c r="AJ520" s="330"/>
      <c r="AK520" s="330"/>
      <c r="AL520" s="323"/>
      <c r="AM520" s="324"/>
      <c r="AN520" s="324"/>
      <c r="AO520" s="325"/>
      <c r="AP520" s="326"/>
      <c r="AQ520" s="326"/>
      <c r="AR520" s="326"/>
      <c r="AS520" s="326"/>
      <c r="AT520" s="326"/>
      <c r="AU520" s="326"/>
      <c r="AV520" s="326"/>
      <c r="AW520" s="326"/>
      <c r="AX520" s="326"/>
      <c r="AY520">
        <f t="shared" si="67"/>
        <v>0</v>
      </c>
    </row>
    <row r="521" spans="1:51" ht="30" hidden="1" customHeight="1">
      <c r="A521" s="331">
        <v>19</v>
      </c>
      <c r="B521" s="331">
        <v>1</v>
      </c>
      <c r="C521" s="356"/>
      <c r="D521" s="357"/>
      <c r="E521" s="357"/>
      <c r="F521" s="357"/>
      <c r="G521" s="357"/>
      <c r="H521" s="357"/>
      <c r="I521" s="358"/>
      <c r="J521" s="336"/>
      <c r="K521" s="337"/>
      <c r="L521" s="337"/>
      <c r="M521" s="337"/>
      <c r="N521" s="337"/>
      <c r="O521" s="337"/>
      <c r="P521" s="338"/>
      <c r="Q521" s="338"/>
      <c r="R521" s="338"/>
      <c r="S521" s="338"/>
      <c r="T521" s="338"/>
      <c r="U521" s="338"/>
      <c r="V521" s="338"/>
      <c r="W521" s="338"/>
      <c r="X521" s="338"/>
      <c r="Y521" s="339"/>
      <c r="Z521" s="340"/>
      <c r="AA521" s="340"/>
      <c r="AB521" s="341"/>
      <c r="AC521" s="327"/>
      <c r="AD521" s="328"/>
      <c r="AE521" s="328"/>
      <c r="AF521" s="328"/>
      <c r="AG521" s="328"/>
      <c r="AH521" s="329"/>
      <c r="AI521" s="330"/>
      <c r="AJ521" s="330"/>
      <c r="AK521" s="330"/>
      <c r="AL521" s="323"/>
      <c r="AM521" s="324"/>
      <c r="AN521" s="324"/>
      <c r="AO521" s="325"/>
      <c r="AP521" s="326"/>
      <c r="AQ521" s="326"/>
      <c r="AR521" s="326"/>
      <c r="AS521" s="326"/>
      <c r="AT521" s="326"/>
      <c r="AU521" s="326"/>
      <c r="AV521" s="326"/>
      <c r="AW521" s="326"/>
      <c r="AX521" s="326"/>
      <c r="AY521">
        <f t="shared" si="67"/>
        <v>0</v>
      </c>
    </row>
    <row r="522" spans="1:51" ht="30" hidden="1" customHeight="1">
      <c r="A522" s="331">
        <v>20</v>
      </c>
      <c r="B522" s="331">
        <v>1</v>
      </c>
      <c r="C522" s="356"/>
      <c r="D522" s="357"/>
      <c r="E522" s="357"/>
      <c r="F522" s="357"/>
      <c r="G522" s="357"/>
      <c r="H522" s="357"/>
      <c r="I522" s="358"/>
      <c r="J522" s="336"/>
      <c r="K522" s="337"/>
      <c r="L522" s="337"/>
      <c r="M522" s="337"/>
      <c r="N522" s="337"/>
      <c r="O522" s="337"/>
      <c r="P522" s="338"/>
      <c r="Q522" s="338"/>
      <c r="R522" s="338"/>
      <c r="S522" s="338"/>
      <c r="T522" s="338"/>
      <c r="U522" s="338"/>
      <c r="V522" s="338"/>
      <c r="W522" s="338"/>
      <c r="X522" s="338"/>
      <c r="Y522" s="339"/>
      <c r="Z522" s="340"/>
      <c r="AA522" s="340"/>
      <c r="AB522" s="341"/>
      <c r="AC522" s="327"/>
      <c r="AD522" s="328"/>
      <c r="AE522" s="328"/>
      <c r="AF522" s="328"/>
      <c r="AG522" s="328"/>
      <c r="AH522" s="329"/>
      <c r="AI522" s="330"/>
      <c r="AJ522" s="330"/>
      <c r="AK522" s="330"/>
      <c r="AL522" s="323"/>
      <c r="AM522" s="324"/>
      <c r="AN522" s="324"/>
      <c r="AO522" s="325"/>
      <c r="AP522" s="326"/>
      <c r="AQ522" s="326"/>
      <c r="AR522" s="326"/>
      <c r="AS522" s="326"/>
      <c r="AT522" s="326"/>
      <c r="AU522" s="326"/>
      <c r="AV522" s="326"/>
      <c r="AW522" s="326"/>
      <c r="AX522" s="326"/>
      <c r="AY522">
        <f t="shared" si="67"/>
        <v>0</v>
      </c>
    </row>
    <row r="523" spans="1:51" ht="30" hidden="1" customHeight="1">
      <c r="A523" s="331">
        <v>21</v>
      </c>
      <c r="B523" s="331">
        <v>1</v>
      </c>
      <c r="C523" s="356"/>
      <c r="D523" s="357"/>
      <c r="E523" s="357"/>
      <c r="F523" s="357"/>
      <c r="G523" s="357"/>
      <c r="H523" s="357"/>
      <c r="I523" s="358"/>
      <c r="J523" s="336"/>
      <c r="K523" s="337"/>
      <c r="L523" s="337"/>
      <c r="M523" s="337"/>
      <c r="N523" s="337"/>
      <c r="O523" s="337"/>
      <c r="P523" s="338"/>
      <c r="Q523" s="338"/>
      <c r="R523" s="338"/>
      <c r="S523" s="338"/>
      <c r="T523" s="338"/>
      <c r="U523" s="338"/>
      <c r="V523" s="338"/>
      <c r="W523" s="338"/>
      <c r="X523" s="338"/>
      <c r="Y523" s="339"/>
      <c r="Z523" s="340"/>
      <c r="AA523" s="340"/>
      <c r="AB523" s="341"/>
      <c r="AC523" s="327"/>
      <c r="AD523" s="328"/>
      <c r="AE523" s="328"/>
      <c r="AF523" s="328"/>
      <c r="AG523" s="328"/>
      <c r="AH523" s="329"/>
      <c r="AI523" s="330"/>
      <c r="AJ523" s="330"/>
      <c r="AK523" s="330"/>
      <c r="AL523" s="323"/>
      <c r="AM523" s="324"/>
      <c r="AN523" s="324"/>
      <c r="AO523" s="325"/>
      <c r="AP523" s="326"/>
      <c r="AQ523" s="326"/>
      <c r="AR523" s="326"/>
      <c r="AS523" s="326"/>
      <c r="AT523" s="326"/>
      <c r="AU523" s="326"/>
      <c r="AV523" s="326"/>
      <c r="AW523" s="326"/>
      <c r="AX523" s="326"/>
      <c r="AY523">
        <f t="shared" si="67"/>
        <v>0</v>
      </c>
    </row>
    <row r="524" spans="1:51" ht="30" hidden="1" customHeight="1">
      <c r="A524" s="331">
        <v>22</v>
      </c>
      <c r="B524" s="331">
        <v>1</v>
      </c>
      <c r="C524" s="356"/>
      <c r="D524" s="357"/>
      <c r="E524" s="357"/>
      <c r="F524" s="357"/>
      <c r="G524" s="357"/>
      <c r="H524" s="357"/>
      <c r="I524" s="358"/>
      <c r="J524" s="336"/>
      <c r="K524" s="337"/>
      <c r="L524" s="337"/>
      <c r="M524" s="337"/>
      <c r="N524" s="337"/>
      <c r="O524" s="337"/>
      <c r="P524" s="338"/>
      <c r="Q524" s="338"/>
      <c r="R524" s="338"/>
      <c r="S524" s="338"/>
      <c r="T524" s="338"/>
      <c r="U524" s="338"/>
      <c r="V524" s="338"/>
      <c r="W524" s="338"/>
      <c r="X524" s="338"/>
      <c r="Y524" s="339"/>
      <c r="Z524" s="340"/>
      <c r="AA524" s="340"/>
      <c r="AB524" s="341"/>
      <c r="AC524" s="327"/>
      <c r="AD524" s="328"/>
      <c r="AE524" s="328"/>
      <c r="AF524" s="328"/>
      <c r="AG524" s="328"/>
      <c r="AH524" s="329"/>
      <c r="AI524" s="330"/>
      <c r="AJ524" s="330"/>
      <c r="AK524" s="330"/>
      <c r="AL524" s="323"/>
      <c r="AM524" s="324"/>
      <c r="AN524" s="324"/>
      <c r="AO524" s="325"/>
      <c r="AP524" s="326"/>
      <c r="AQ524" s="326"/>
      <c r="AR524" s="326"/>
      <c r="AS524" s="326"/>
      <c r="AT524" s="326"/>
      <c r="AU524" s="326"/>
      <c r="AV524" s="326"/>
      <c r="AW524" s="326"/>
      <c r="AX524" s="326"/>
      <c r="AY524">
        <f t="shared" si="67"/>
        <v>0</v>
      </c>
    </row>
    <row r="525" spans="1:51" ht="30" hidden="1" customHeight="1">
      <c r="A525" s="331">
        <v>23</v>
      </c>
      <c r="B525" s="331">
        <v>1</v>
      </c>
      <c r="C525" s="356"/>
      <c r="D525" s="357"/>
      <c r="E525" s="357"/>
      <c r="F525" s="357"/>
      <c r="G525" s="357"/>
      <c r="H525" s="357"/>
      <c r="I525" s="358"/>
      <c r="J525" s="336"/>
      <c r="K525" s="337"/>
      <c r="L525" s="337"/>
      <c r="M525" s="337"/>
      <c r="N525" s="337"/>
      <c r="O525" s="337"/>
      <c r="P525" s="338"/>
      <c r="Q525" s="338"/>
      <c r="R525" s="338"/>
      <c r="S525" s="338"/>
      <c r="T525" s="338"/>
      <c r="U525" s="338"/>
      <c r="V525" s="338"/>
      <c r="W525" s="338"/>
      <c r="X525" s="338"/>
      <c r="Y525" s="339"/>
      <c r="Z525" s="340"/>
      <c r="AA525" s="340"/>
      <c r="AB525" s="341"/>
      <c r="AC525" s="327"/>
      <c r="AD525" s="328"/>
      <c r="AE525" s="328"/>
      <c r="AF525" s="328"/>
      <c r="AG525" s="328"/>
      <c r="AH525" s="329"/>
      <c r="AI525" s="330"/>
      <c r="AJ525" s="330"/>
      <c r="AK525" s="330"/>
      <c r="AL525" s="323"/>
      <c r="AM525" s="324"/>
      <c r="AN525" s="324"/>
      <c r="AO525" s="325"/>
      <c r="AP525" s="326"/>
      <c r="AQ525" s="326"/>
      <c r="AR525" s="326"/>
      <c r="AS525" s="326"/>
      <c r="AT525" s="326"/>
      <c r="AU525" s="326"/>
      <c r="AV525" s="326"/>
      <c r="AW525" s="326"/>
      <c r="AX525" s="326"/>
      <c r="AY525">
        <f t="shared" si="67"/>
        <v>0</v>
      </c>
    </row>
    <row r="526" spans="1:51" ht="30" hidden="1" customHeight="1">
      <c r="A526" s="331">
        <v>24</v>
      </c>
      <c r="B526" s="331">
        <v>1</v>
      </c>
      <c r="C526" s="356"/>
      <c r="D526" s="357"/>
      <c r="E526" s="357"/>
      <c r="F526" s="357"/>
      <c r="G526" s="357"/>
      <c r="H526" s="357"/>
      <c r="I526" s="358"/>
      <c r="J526" s="336"/>
      <c r="K526" s="337"/>
      <c r="L526" s="337"/>
      <c r="M526" s="337"/>
      <c r="N526" s="337"/>
      <c r="O526" s="337"/>
      <c r="P526" s="338"/>
      <c r="Q526" s="338"/>
      <c r="R526" s="338"/>
      <c r="S526" s="338"/>
      <c r="T526" s="338"/>
      <c r="U526" s="338"/>
      <c r="V526" s="338"/>
      <c r="W526" s="338"/>
      <c r="X526" s="338"/>
      <c r="Y526" s="339"/>
      <c r="Z526" s="340"/>
      <c r="AA526" s="340"/>
      <c r="AB526" s="341"/>
      <c r="AC526" s="327"/>
      <c r="AD526" s="328"/>
      <c r="AE526" s="328"/>
      <c r="AF526" s="328"/>
      <c r="AG526" s="328"/>
      <c r="AH526" s="329"/>
      <c r="AI526" s="330"/>
      <c r="AJ526" s="330"/>
      <c r="AK526" s="330"/>
      <c r="AL526" s="323"/>
      <c r="AM526" s="324"/>
      <c r="AN526" s="324"/>
      <c r="AO526" s="325"/>
      <c r="AP526" s="326"/>
      <c r="AQ526" s="326"/>
      <c r="AR526" s="326"/>
      <c r="AS526" s="326"/>
      <c r="AT526" s="326"/>
      <c r="AU526" s="326"/>
      <c r="AV526" s="326"/>
      <c r="AW526" s="326"/>
      <c r="AX526" s="326"/>
      <c r="AY526">
        <f t="shared" si="67"/>
        <v>0</v>
      </c>
    </row>
    <row r="527" spans="1:51" ht="30" hidden="1" customHeight="1">
      <c r="A527" s="331">
        <v>25</v>
      </c>
      <c r="B527" s="331">
        <v>1</v>
      </c>
      <c r="C527" s="356"/>
      <c r="D527" s="357"/>
      <c r="E527" s="357"/>
      <c r="F527" s="357"/>
      <c r="G527" s="357"/>
      <c r="H527" s="357"/>
      <c r="I527" s="358"/>
      <c r="J527" s="336"/>
      <c r="K527" s="337"/>
      <c r="L527" s="337"/>
      <c r="M527" s="337"/>
      <c r="N527" s="337"/>
      <c r="O527" s="337"/>
      <c r="P527" s="338"/>
      <c r="Q527" s="338"/>
      <c r="R527" s="338"/>
      <c r="S527" s="338"/>
      <c r="T527" s="338"/>
      <c r="U527" s="338"/>
      <c r="V527" s="338"/>
      <c r="W527" s="338"/>
      <c r="X527" s="338"/>
      <c r="Y527" s="339"/>
      <c r="Z527" s="340"/>
      <c r="AA527" s="340"/>
      <c r="AB527" s="341"/>
      <c r="AC527" s="327"/>
      <c r="AD527" s="328"/>
      <c r="AE527" s="328"/>
      <c r="AF527" s="328"/>
      <c r="AG527" s="328"/>
      <c r="AH527" s="329"/>
      <c r="AI527" s="330"/>
      <c r="AJ527" s="330"/>
      <c r="AK527" s="330"/>
      <c r="AL527" s="323"/>
      <c r="AM527" s="324"/>
      <c r="AN527" s="324"/>
      <c r="AO527" s="325"/>
      <c r="AP527" s="326"/>
      <c r="AQ527" s="326"/>
      <c r="AR527" s="326"/>
      <c r="AS527" s="326"/>
      <c r="AT527" s="326"/>
      <c r="AU527" s="326"/>
      <c r="AV527" s="326"/>
      <c r="AW527" s="326"/>
      <c r="AX527" s="326"/>
      <c r="AY527">
        <f t="shared" si="67"/>
        <v>0</v>
      </c>
    </row>
    <row r="528" spans="1:51" ht="30" hidden="1" customHeight="1">
      <c r="A528" s="331">
        <v>26</v>
      </c>
      <c r="B528" s="331">
        <v>1</v>
      </c>
      <c r="C528" s="356"/>
      <c r="D528" s="357"/>
      <c r="E528" s="357"/>
      <c r="F528" s="357"/>
      <c r="G528" s="357"/>
      <c r="H528" s="357"/>
      <c r="I528" s="358"/>
      <c r="J528" s="336"/>
      <c r="K528" s="337"/>
      <c r="L528" s="337"/>
      <c r="M528" s="337"/>
      <c r="N528" s="337"/>
      <c r="O528" s="337"/>
      <c r="P528" s="338"/>
      <c r="Q528" s="338"/>
      <c r="R528" s="338"/>
      <c r="S528" s="338"/>
      <c r="T528" s="338"/>
      <c r="U528" s="338"/>
      <c r="V528" s="338"/>
      <c r="W528" s="338"/>
      <c r="X528" s="338"/>
      <c r="Y528" s="339"/>
      <c r="Z528" s="340"/>
      <c r="AA528" s="340"/>
      <c r="AB528" s="341"/>
      <c r="AC528" s="327"/>
      <c r="AD528" s="328"/>
      <c r="AE528" s="328"/>
      <c r="AF528" s="328"/>
      <c r="AG528" s="328"/>
      <c r="AH528" s="329"/>
      <c r="AI528" s="330"/>
      <c r="AJ528" s="330"/>
      <c r="AK528" s="330"/>
      <c r="AL528" s="323"/>
      <c r="AM528" s="324"/>
      <c r="AN528" s="324"/>
      <c r="AO528" s="325"/>
      <c r="AP528" s="326"/>
      <c r="AQ528" s="326"/>
      <c r="AR528" s="326"/>
      <c r="AS528" s="326"/>
      <c r="AT528" s="326"/>
      <c r="AU528" s="326"/>
      <c r="AV528" s="326"/>
      <c r="AW528" s="326"/>
      <c r="AX528" s="326"/>
      <c r="AY528">
        <f t="shared" si="67"/>
        <v>0</v>
      </c>
    </row>
    <row r="529" spans="1:51" ht="30" hidden="1" customHeight="1">
      <c r="A529" s="331">
        <v>27</v>
      </c>
      <c r="B529" s="331">
        <v>1</v>
      </c>
      <c r="C529" s="356"/>
      <c r="D529" s="357"/>
      <c r="E529" s="357"/>
      <c r="F529" s="357"/>
      <c r="G529" s="357"/>
      <c r="H529" s="357"/>
      <c r="I529" s="358"/>
      <c r="J529" s="336"/>
      <c r="K529" s="337"/>
      <c r="L529" s="337"/>
      <c r="M529" s="337"/>
      <c r="N529" s="337"/>
      <c r="O529" s="337"/>
      <c r="P529" s="338"/>
      <c r="Q529" s="338"/>
      <c r="R529" s="338"/>
      <c r="S529" s="338"/>
      <c r="T529" s="338"/>
      <c r="U529" s="338"/>
      <c r="V529" s="338"/>
      <c r="W529" s="338"/>
      <c r="X529" s="338"/>
      <c r="Y529" s="339"/>
      <c r="Z529" s="340"/>
      <c r="AA529" s="340"/>
      <c r="AB529" s="341"/>
      <c r="AC529" s="327"/>
      <c r="AD529" s="328"/>
      <c r="AE529" s="328"/>
      <c r="AF529" s="328"/>
      <c r="AG529" s="328"/>
      <c r="AH529" s="329"/>
      <c r="AI529" s="330"/>
      <c r="AJ529" s="330"/>
      <c r="AK529" s="330"/>
      <c r="AL529" s="323"/>
      <c r="AM529" s="324"/>
      <c r="AN529" s="324"/>
      <c r="AO529" s="325"/>
      <c r="AP529" s="326"/>
      <c r="AQ529" s="326"/>
      <c r="AR529" s="326"/>
      <c r="AS529" s="326"/>
      <c r="AT529" s="326"/>
      <c r="AU529" s="326"/>
      <c r="AV529" s="326"/>
      <c r="AW529" s="326"/>
      <c r="AX529" s="326"/>
      <c r="AY529">
        <f t="shared" si="67"/>
        <v>0</v>
      </c>
    </row>
    <row r="530" spans="1:51" ht="30" hidden="1" customHeight="1">
      <c r="A530" s="331">
        <v>28</v>
      </c>
      <c r="B530" s="331">
        <v>1</v>
      </c>
      <c r="C530" s="356"/>
      <c r="D530" s="357"/>
      <c r="E530" s="357"/>
      <c r="F530" s="357"/>
      <c r="G530" s="357"/>
      <c r="H530" s="357"/>
      <c r="I530" s="358"/>
      <c r="J530" s="336"/>
      <c r="K530" s="337"/>
      <c r="L530" s="337"/>
      <c r="M530" s="337"/>
      <c r="N530" s="337"/>
      <c r="O530" s="337"/>
      <c r="P530" s="338"/>
      <c r="Q530" s="338"/>
      <c r="R530" s="338"/>
      <c r="S530" s="338"/>
      <c r="T530" s="338"/>
      <c r="U530" s="338"/>
      <c r="V530" s="338"/>
      <c r="W530" s="338"/>
      <c r="X530" s="338"/>
      <c r="Y530" s="339"/>
      <c r="Z530" s="340"/>
      <c r="AA530" s="340"/>
      <c r="AB530" s="341"/>
      <c r="AC530" s="327"/>
      <c r="AD530" s="328"/>
      <c r="AE530" s="328"/>
      <c r="AF530" s="328"/>
      <c r="AG530" s="328"/>
      <c r="AH530" s="329"/>
      <c r="AI530" s="330"/>
      <c r="AJ530" s="330"/>
      <c r="AK530" s="330"/>
      <c r="AL530" s="323"/>
      <c r="AM530" s="324"/>
      <c r="AN530" s="324"/>
      <c r="AO530" s="325"/>
      <c r="AP530" s="326"/>
      <c r="AQ530" s="326"/>
      <c r="AR530" s="326"/>
      <c r="AS530" s="326"/>
      <c r="AT530" s="326"/>
      <c r="AU530" s="326"/>
      <c r="AV530" s="326"/>
      <c r="AW530" s="326"/>
      <c r="AX530" s="326"/>
      <c r="AY530">
        <f t="shared" si="67"/>
        <v>0</v>
      </c>
    </row>
    <row r="531" spans="1:51" ht="30" hidden="1" customHeight="1">
      <c r="A531" s="331">
        <v>29</v>
      </c>
      <c r="B531" s="331">
        <v>1</v>
      </c>
      <c r="C531" s="356"/>
      <c r="D531" s="357"/>
      <c r="E531" s="357"/>
      <c r="F531" s="357"/>
      <c r="G531" s="357"/>
      <c r="H531" s="357"/>
      <c r="I531" s="358"/>
      <c r="J531" s="336"/>
      <c r="K531" s="337"/>
      <c r="L531" s="337"/>
      <c r="M531" s="337"/>
      <c r="N531" s="337"/>
      <c r="O531" s="337"/>
      <c r="P531" s="338"/>
      <c r="Q531" s="338"/>
      <c r="R531" s="338"/>
      <c r="S531" s="338"/>
      <c r="T531" s="338"/>
      <c r="U531" s="338"/>
      <c r="V531" s="338"/>
      <c r="W531" s="338"/>
      <c r="X531" s="338"/>
      <c r="Y531" s="339"/>
      <c r="Z531" s="340"/>
      <c r="AA531" s="340"/>
      <c r="AB531" s="341"/>
      <c r="AC531" s="327"/>
      <c r="AD531" s="328"/>
      <c r="AE531" s="328"/>
      <c r="AF531" s="328"/>
      <c r="AG531" s="328"/>
      <c r="AH531" s="329"/>
      <c r="AI531" s="330"/>
      <c r="AJ531" s="330"/>
      <c r="AK531" s="330"/>
      <c r="AL531" s="323"/>
      <c r="AM531" s="324"/>
      <c r="AN531" s="324"/>
      <c r="AO531" s="325"/>
      <c r="AP531" s="326"/>
      <c r="AQ531" s="326"/>
      <c r="AR531" s="326"/>
      <c r="AS531" s="326"/>
      <c r="AT531" s="326"/>
      <c r="AU531" s="326"/>
      <c r="AV531" s="326"/>
      <c r="AW531" s="326"/>
      <c r="AX531" s="326"/>
      <c r="AY531">
        <f t="shared" si="67"/>
        <v>0</v>
      </c>
    </row>
    <row r="532" spans="1:51" ht="30" hidden="1" customHeight="1">
      <c r="A532" s="331">
        <v>30</v>
      </c>
      <c r="B532" s="331">
        <v>1</v>
      </c>
      <c r="C532" s="356"/>
      <c r="D532" s="357"/>
      <c r="E532" s="357"/>
      <c r="F532" s="357"/>
      <c r="G532" s="357"/>
      <c r="H532" s="357"/>
      <c r="I532" s="358"/>
      <c r="J532" s="336"/>
      <c r="K532" s="337"/>
      <c r="L532" s="337"/>
      <c r="M532" s="337"/>
      <c r="N532" s="337"/>
      <c r="O532" s="337"/>
      <c r="P532" s="338"/>
      <c r="Q532" s="338"/>
      <c r="R532" s="338"/>
      <c r="S532" s="338"/>
      <c r="T532" s="338"/>
      <c r="U532" s="338"/>
      <c r="V532" s="338"/>
      <c r="W532" s="338"/>
      <c r="X532" s="338"/>
      <c r="Y532" s="339"/>
      <c r="Z532" s="340"/>
      <c r="AA532" s="340"/>
      <c r="AB532" s="341"/>
      <c r="AC532" s="327"/>
      <c r="AD532" s="328"/>
      <c r="AE532" s="328"/>
      <c r="AF532" s="328"/>
      <c r="AG532" s="328"/>
      <c r="AH532" s="329"/>
      <c r="AI532" s="330"/>
      <c r="AJ532" s="330"/>
      <c r="AK532" s="330"/>
      <c r="AL532" s="323"/>
      <c r="AM532" s="324"/>
      <c r="AN532" s="324"/>
      <c r="AO532" s="325"/>
      <c r="AP532" s="326"/>
      <c r="AQ532" s="326"/>
      <c r="AR532" s="326"/>
      <c r="AS532" s="326"/>
      <c r="AT532" s="326"/>
      <c r="AU532" s="326"/>
      <c r="AV532" s="326"/>
      <c r="AW532" s="326"/>
      <c r="AX532" s="326"/>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364"/>
      <c r="B535" s="364"/>
      <c r="C535" s="365" t="s">
        <v>173</v>
      </c>
      <c r="D535" s="366"/>
      <c r="E535" s="366"/>
      <c r="F535" s="366"/>
      <c r="G535" s="366"/>
      <c r="H535" s="366"/>
      <c r="I535" s="367"/>
      <c r="J535" s="345" t="s">
        <v>174</v>
      </c>
      <c r="K535" s="368"/>
      <c r="L535" s="368"/>
      <c r="M535" s="368"/>
      <c r="N535" s="368"/>
      <c r="O535" s="368"/>
      <c r="P535" s="369" t="s">
        <v>175</v>
      </c>
      <c r="Q535" s="369"/>
      <c r="R535" s="369"/>
      <c r="S535" s="369"/>
      <c r="T535" s="369"/>
      <c r="U535" s="369"/>
      <c r="V535" s="369"/>
      <c r="W535" s="369"/>
      <c r="X535" s="369"/>
      <c r="Y535" s="370" t="s">
        <v>176</v>
      </c>
      <c r="Z535" s="371"/>
      <c r="AA535" s="371"/>
      <c r="AB535" s="371"/>
      <c r="AC535" s="345" t="s">
        <v>177</v>
      </c>
      <c r="AD535" s="345"/>
      <c r="AE535" s="345"/>
      <c r="AF535" s="345"/>
      <c r="AG535" s="345"/>
      <c r="AH535" s="370" t="s">
        <v>178</v>
      </c>
      <c r="AI535" s="364"/>
      <c r="AJ535" s="364"/>
      <c r="AK535" s="364"/>
      <c r="AL535" s="364" t="s">
        <v>179</v>
      </c>
      <c r="AM535" s="364"/>
      <c r="AN535" s="364"/>
      <c r="AO535" s="372"/>
      <c r="AP535" s="345" t="s">
        <v>180</v>
      </c>
      <c r="AQ535" s="345"/>
      <c r="AR535" s="345"/>
      <c r="AS535" s="345"/>
      <c r="AT535" s="345"/>
      <c r="AU535" s="345"/>
      <c r="AV535" s="345"/>
      <c r="AW535" s="345"/>
      <c r="AX535" s="345"/>
      <c r="AY535">
        <f>IF(AY534=0,0,1)</f>
        <v>0</v>
      </c>
    </row>
    <row r="536" spans="1:51" ht="30" hidden="1" customHeight="1">
      <c r="A536" s="331">
        <v>1</v>
      </c>
      <c r="B536" s="331">
        <v>1</v>
      </c>
      <c r="C536" s="356"/>
      <c r="D536" s="357"/>
      <c r="E536" s="357"/>
      <c r="F536" s="357"/>
      <c r="G536" s="357"/>
      <c r="H536" s="357"/>
      <c r="I536" s="358"/>
      <c r="J536" s="336"/>
      <c r="K536" s="337"/>
      <c r="L536" s="337"/>
      <c r="M536" s="337"/>
      <c r="N536" s="337"/>
      <c r="O536" s="337"/>
      <c r="P536" s="338"/>
      <c r="Q536" s="338"/>
      <c r="R536" s="338"/>
      <c r="S536" s="338"/>
      <c r="T536" s="338"/>
      <c r="U536" s="338"/>
      <c r="V536" s="338"/>
      <c r="W536" s="338"/>
      <c r="X536" s="338"/>
      <c r="Y536" s="339"/>
      <c r="Z536" s="340"/>
      <c r="AA536" s="340"/>
      <c r="AB536" s="341"/>
      <c r="AC536" s="327"/>
      <c r="AD536" s="328"/>
      <c r="AE536" s="328"/>
      <c r="AF536" s="328"/>
      <c r="AG536" s="328"/>
      <c r="AH536" s="362"/>
      <c r="AI536" s="363"/>
      <c r="AJ536" s="363"/>
      <c r="AK536" s="363"/>
      <c r="AL536" s="323"/>
      <c r="AM536" s="324"/>
      <c r="AN536" s="324"/>
      <c r="AO536" s="325"/>
      <c r="AP536" s="326"/>
      <c r="AQ536" s="326"/>
      <c r="AR536" s="326"/>
      <c r="AS536" s="326"/>
      <c r="AT536" s="326"/>
      <c r="AU536" s="326"/>
      <c r="AV536" s="326"/>
      <c r="AW536" s="326"/>
      <c r="AX536" s="326"/>
      <c r="AY536">
        <f>COUNTA(C536:AX536)</f>
        <v>0</v>
      </c>
    </row>
    <row r="537" spans="1:51" ht="30" hidden="1" customHeight="1">
      <c r="A537" s="331">
        <v>2</v>
      </c>
      <c r="B537" s="331">
        <v>1</v>
      </c>
      <c r="C537" s="356"/>
      <c r="D537" s="357"/>
      <c r="E537" s="357"/>
      <c r="F537" s="357"/>
      <c r="G537" s="357"/>
      <c r="H537" s="357"/>
      <c r="I537" s="358"/>
      <c r="J537" s="336"/>
      <c r="K537" s="337"/>
      <c r="L537" s="337"/>
      <c r="M537" s="337"/>
      <c r="N537" s="337"/>
      <c r="O537" s="337"/>
      <c r="P537" s="338"/>
      <c r="Q537" s="338"/>
      <c r="R537" s="338"/>
      <c r="S537" s="338"/>
      <c r="T537" s="338"/>
      <c r="U537" s="338"/>
      <c r="V537" s="338"/>
      <c r="W537" s="338"/>
      <c r="X537" s="338"/>
      <c r="Y537" s="339"/>
      <c r="Z537" s="340"/>
      <c r="AA537" s="340"/>
      <c r="AB537" s="341"/>
      <c r="AC537" s="327"/>
      <c r="AD537" s="328"/>
      <c r="AE537" s="328"/>
      <c r="AF537" s="328"/>
      <c r="AG537" s="328"/>
      <c r="AH537" s="362"/>
      <c r="AI537" s="363"/>
      <c r="AJ537" s="363"/>
      <c r="AK537" s="363"/>
      <c r="AL537" s="323"/>
      <c r="AM537" s="324"/>
      <c r="AN537" s="324"/>
      <c r="AO537" s="325"/>
      <c r="AP537" s="326"/>
      <c r="AQ537" s="326"/>
      <c r="AR537" s="326"/>
      <c r="AS537" s="326"/>
      <c r="AT537" s="326"/>
      <c r="AU537" s="326"/>
      <c r="AV537" s="326"/>
      <c r="AW537" s="326"/>
      <c r="AX537" s="326"/>
      <c r="AY537">
        <f t="shared" ref="AY537:AY566" si="68">COUNTA(C537:AX537)</f>
        <v>0</v>
      </c>
    </row>
    <row r="538" spans="1:51" ht="30" hidden="1" customHeight="1">
      <c r="A538" s="331">
        <v>3</v>
      </c>
      <c r="B538" s="331">
        <v>1</v>
      </c>
      <c r="C538" s="359"/>
      <c r="D538" s="253"/>
      <c r="E538" s="253"/>
      <c r="F538" s="253"/>
      <c r="G538" s="253"/>
      <c r="H538" s="253"/>
      <c r="I538" s="360"/>
      <c r="J538" s="336"/>
      <c r="K538" s="337"/>
      <c r="L538" s="337"/>
      <c r="M538" s="337"/>
      <c r="N538" s="337"/>
      <c r="O538" s="337"/>
      <c r="P538" s="361"/>
      <c r="Q538" s="338"/>
      <c r="R538" s="338"/>
      <c r="S538" s="338"/>
      <c r="T538" s="338"/>
      <c r="U538" s="338"/>
      <c r="V538" s="338"/>
      <c r="W538" s="338"/>
      <c r="X538" s="338"/>
      <c r="Y538" s="339"/>
      <c r="Z538" s="340"/>
      <c r="AA538" s="340"/>
      <c r="AB538" s="341"/>
      <c r="AC538" s="327"/>
      <c r="AD538" s="328"/>
      <c r="AE538" s="328"/>
      <c r="AF538" s="328"/>
      <c r="AG538" s="328"/>
      <c r="AH538" s="329"/>
      <c r="AI538" s="330"/>
      <c r="AJ538" s="330"/>
      <c r="AK538" s="330"/>
      <c r="AL538" s="323"/>
      <c r="AM538" s="324"/>
      <c r="AN538" s="324"/>
      <c r="AO538" s="325"/>
      <c r="AP538" s="326"/>
      <c r="AQ538" s="326"/>
      <c r="AR538" s="326"/>
      <c r="AS538" s="326"/>
      <c r="AT538" s="326"/>
      <c r="AU538" s="326"/>
      <c r="AV538" s="326"/>
      <c r="AW538" s="326"/>
      <c r="AX538" s="326"/>
      <c r="AY538">
        <f t="shared" si="68"/>
        <v>0</v>
      </c>
    </row>
    <row r="539" spans="1:51" ht="30" hidden="1" customHeight="1">
      <c r="A539" s="331">
        <v>4</v>
      </c>
      <c r="B539" s="331">
        <v>1</v>
      </c>
      <c r="C539" s="359"/>
      <c r="D539" s="253"/>
      <c r="E539" s="253"/>
      <c r="F539" s="253"/>
      <c r="G539" s="253"/>
      <c r="H539" s="253"/>
      <c r="I539" s="360"/>
      <c r="J539" s="336"/>
      <c r="K539" s="337"/>
      <c r="L539" s="337"/>
      <c r="M539" s="337"/>
      <c r="N539" s="337"/>
      <c r="O539" s="337"/>
      <c r="P539" s="361"/>
      <c r="Q539" s="338"/>
      <c r="R539" s="338"/>
      <c r="S539" s="338"/>
      <c r="T539" s="338"/>
      <c r="U539" s="338"/>
      <c r="V539" s="338"/>
      <c r="W539" s="338"/>
      <c r="X539" s="338"/>
      <c r="Y539" s="339"/>
      <c r="Z539" s="340"/>
      <c r="AA539" s="340"/>
      <c r="AB539" s="341"/>
      <c r="AC539" s="327"/>
      <c r="AD539" s="328"/>
      <c r="AE539" s="328"/>
      <c r="AF539" s="328"/>
      <c r="AG539" s="328"/>
      <c r="AH539" s="329"/>
      <c r="AI539" s="330"/>
      <c r="AJ539" s="330"/>
      <c r="AK539" s="330"/>
      <c r="AL539" s="323"/>
      <c r="AM539" s="324"/>
      <c r="AN539" s="324"/>
      <c r="AO539" s="325"/>
      <c r="AP539" s="326"/>
      <c r="AQ539" s="326"/>
      <c r="AR539" s="326"/>
      <c r="AS539" s="326"/>
      <c r="AT539" s="326"/>
      <c r="AU539" s="326"/>
      <c r="AV539" s="326"/>
      <c r="AW539" s="326"/>
      <c r="AX539" s="326"/>
      <c r="AY539">
        <f t="shared" si="68"/>
        <v>0</v>
      </c>
    </row>
    <row r="540" spans="1:51" ht="30" hidden="1" customHeight="1">
      <c r="A540" s="331">
        <v>5</v>
      </c>
      <c r="B540" s="331">
        <v>1</v>
      </c>
      <c r="C540" s="356"/>
      <c r="D540" s="357"/>
      <c r="E540" s="357"/>
      <c r="F540" s="357"/>
      <c r="G540" s="357"/>
      <c r="H540" s="357"/>
      <c r="I540" s="358"/>
      <c r="J540" s="336"/>
      <c r="K540" s="337"/>
      <c r="L540" s="337"/>
      <c r="M540" s="337"/>
      <c r="N540" s="337"/>
      <c r="O540" s="337"/>
      <c r="P540" s="338"/>
      <c r="Q540" s="338"/>
      <c r="R540" s="338"/>
      <c r="S540" s="338"/>
      <c r="T540" s="338"/>
      <c r="U540" s="338"/>
      <c r="V540" s="338"/>
      <c r="W540" s="338"/>
      <c r="X540" s="338"/>
      <c r="Y540" s="339"/>
      <c r="Z540" s="340"/>
      <c r="AA540" s="340"/>
      <c r="AB540" s="341"/>
      <c r="AC540" s="327"/>
      <c r="AD540" s="328"/>
      <c r="AE540" s="328"/>
      <c r="AF540" s="328"/>
      <c r="AG540" s="328"/>
      <c r="AH540" s="329"/>
      <c r="AI540" s="330"/>
      <c r="AJ540" s="330"/>
      <c r="AK540" s="330"/>
      <c r="AL540" s="323"/>
      <c r="AM540" s="324"/>
      <c r="AN540" s="324"/>
      <c r="AO540" s="325"/>
      <c r="AP540" s="326"/>
      <c r="AQ540" s="326"/>
      <c r="AR540" s="326"/>
      <c r="AS540" s="326"/>
      <c r="AT540" s="326"/>
      <c r="AU540" s="326"/>
      <c r="AV540" s="326"/>
      <c r="AW540" s="326"/>
      <c r="AX540" s="326"/>
      <c r="AY540">
        <f>COUNTA(C540:AX540)</f>
        <v>0</v>
      </c>
    </row>
    <row r="541" spans="1:51" ht="30" hidden="1" customHeight="1">
      <c r="A541" s="331">
        <v>6</v>
      </c>
      <c r="B541" s="331">
        <v>1</v>
      </c>
      <c r="C541" s="356"/>
      <c r="D541" s="357"/>
      <c r="E541" s="357"/>
      <c r="F541" s="357"/>
      <c r="G541" s="357"/>
      <c r="H541" s="357"/>
      <c r="I541" s="358"/>
      <c r="J541" s="336"/>
      <c r="K541" s="337"/>
      <c r="L541" s="337"/>
      <c r="M541" s="337"/>
      <c r="N541" s="337"/>
      <c r="O541" s="337"/>
      <c r="P541" s="338"/>
      <c r="Q541" s="338"/>
      <c r="R541" s="338"/>
      <c r="S541" s="338"/>
      <c r="T541" s="338"/>
      <c r="U541" s="338"/>
      <c r="V541" s="338"/>
      <c r="W541" s="338"/>
      <c r="X541" s="338"/>
      <c r="Y541" s="339"/>
      <c r="Z541" s="340"/>
      <c r="AA541" s="340"/>
      <c r="AB541" s="341"/>
      <c r="AC541" s="327"/>
      <c r="AD541" s="328"/>
      <c r="AE541" s="328"/>
      <c r="AF541" s="328"/>
      <c r="AG541" s="328"/>
      <c r="AH541" s="329"/>
      <c r="AI541" s="330"/>
      <c r="AJ541" s="330"/>
      <c r="AK541" s="330"/>
      <c r="AL541" s="323"/>
      <c r="AM541" s="324"/>
      <c r="AN541" s="324"/>
      <c r="AO541" s="325"/>
      <c r="AP541" s="326"/>
      <c r="AQ541" s="326"/>
      <c r="AR541" s="326"/>
      <c r="AS541" s="326"/>
      <c r="AT541" s="326"/>
      <c r="AU541" s="326"/>
      <c r="AV541" s="326"/>
      <c r="AW541" s="326"/>
      <c r="AX541" s="326"/>
      <c r="AY541">
        <f t="shared" si="68"/>
        <v>0</v>
      </c>
    </row>
    <row r="542" spans="1:51" ht="30" hidden="1" customHeight="1">
      <c r="A542" s="331">
        <v>7</v>
      </c>
      <c r="B542" s="331">
        <v>1</v>
      </c>
      <c r="C542" s="356"/>
      <c r="D542" s="357"/>
      <c r="E542" s="357"/>
      <c r="F542" s="357"/>
      <c r="G542" s="357"/>
      <c r="H542" s="357"/>
      <c r="I542" s="358"/>
      <c r="J542" s="336"/>
      <c r="K542" s="337"/>
      <c r="L542" s="337"/>
      <c r="M542" s="337"/>
      <c r="N542" s="337"/>
      <c r="O542" s="337"/>
      <c r="P542" s="338"/>
      <c r="Q542" s="338"/>
      <c r="R542" s="338"/>
      <c r="S542" s="338"/>
      <c r="T542" s="338"/>
      <c r="U542" s="338"/>
      <c r="V542" s="338"/>
      <c r="W542" s="338"/>
      <c r="X542" s="338"/>
      <c r="Y542" s="339"/>
      <c r="Z542" s="340"/>
      <c r="AA542" s="340"/>
      <c r="AB542" s="341"/>
      <c r="AC542" s="327"/>
      <c r="AD542" s="328"/>
      <c r="AE542" s="328"/>
      <c r="AF542" s="328"/>
      <c r="AG542" s="328"/>
      <c r="AH542" s="329"/>
      <c r="AI542" s="330"/>
      <c r="AJ542" s="330"/>
      <c r="AK542" s="330"/>
      <c r="AL542" s="323"/>
      <c r="AM542" s="324"/>
      <c r="AN542" s="324"/>
      <c r="AO542" s="325"/>
      <c r="AP542" s="326"/>
      <c r="AQ542" s="326"/>
      <c r="AR542" s="326"/>
      <c r="AS542" s="326"/>
      <c r="AT542" s="326"/>
      <c r="AU542" s="326"/>
      <c r="AV542" s="326"/>
      <c r="AW542" s="326"/>
      <c r="AX542" s="326"/>
      <c r="AY542">
        <f t="shared" si="68"/>
        <v>0</v>
      </c>
    </row>
    <row r="543" spans="1:51" ht="30" hidden="1" customHeight="1">
      <c r="A543" s="331">
        <v>8</v>
      </c>
      <c r="B543" s="331">
        <v>1</v>
      </c>
      <c r="C543" s="356"/>
      <c r="D543" s="357"/>
      <c r="E543" s="357"/>
      <c r="F543" s="357"/>
      <c r="G543" s="357"/>
      <c r="H543" s="357"/>
      <c r="I543" s="358"/>
      <c r="J543" s="336"/>
      <c r="K543" s="337"/>
      <c r="L543" s="337"/>
      <c r="M543" s="337"/>
      <c r="N543" s="337"/>
      <c r="O543" s="337"/>
      <c r="P543" s="338"/>
      <c r="Q543" s="338"/>
      <c r="R543" s="338"/>
      <c r="S543" s="338"/>
      <c r="T543" s="338"/>
      <c r="U543" s="338"/>
      <c r="V543" s="338"/>
      <c r="W543" s="338"/>
      <c r="X543" s="338"/>
      <c r="Y543" s="339"/>
      <c r="Z543" s="340"/>
      <c r="AA543" s="340"/>
      <c r="AB543" s="341"/>
      <c r="AC543" s="327"/>
      <c r="AD543" s="328"/>
      <c r="AE543" s="328"/>
      <c r="AF543" s="328"/>
      <c r="AG543" s="328"/>
      <c r="AH543" s="329"/>
      <c r="AI543" s="330"/>
      <c r="AJ543" s="330"/>
      <c r="AK543" s="330"/>
      <c r="AL543" s="323"/>
      <c r="AM543" s="324"/>
      <c r="AN543" s="324"/>
      <c r="AO543" s="325"/>
      <c r="AP543" s="326"/>
      <c r="AQ543" s="326"/>
      <c r="AR543" s="326"/>
      <c r="AS543" s="326"/>
      <c r="AT543" s="326"/>
      <c r="AU543" s="326"/>
      <c r="AV543" s="326"/>
      <c r="AW543" s="326"/>
      <c r="AX543" s="326"/>
      <c r="AY543">
        <f t="shared" si="68"/>
        <v>0</v>
      </c>
    </row>
    <row r="544" spans="1:51" ht="30" hidden="1" customHeight="1">
      <c r="A544" s="331">
        <v>9</v>
      </c>
      <c r="B544" s="331">
        <v>1</v>
      </c>
      <c r="C544" s="356"/>
      <c r="D544" s="357"/>
      <c r="E544" s="357"/>
      <c r="F544" s="357"/>
      <c r="G544" s="357"/>
      <c r="H544" s="357"/>
      <c r="I544" s="358"/>
      <c r="J544" s="336"/>
      <c r="K544" s="337"/>
      <c r="L544" s="337"/>
      <c r="M544" s="337"/>
      <c r="N544" s="337"/>
      <c r="O544" s="337"/>
      <c r="P544" s="338"/>
      <c r="Q544" s="338"/>
      <c r="R544" s="338"/>
      <c r="S544" s="338"/>
      <c r="T544" s="338"/>
      <c r="U544" s="338"/>
      <c r="V544" s="338"/>
      <c r="W544" s="338"/>
      <c r="X544" s="338"/>
      <c r="Y544" s="339"/>
      <c r="Z544" s="340"/>
      <c r="AA544" s="340"/>
      <c r="AB544" s="341"/>
      <c r="AC544" s="327"/>
      <c r="AD544" s="328"/>
      <c r="AE544" s="328"/>
      <c r="AF544" s="328"/>
      <c r="AG544" s="328"/>
      <c r="AH544" s="329"/>
      <c r="AI544" s="330"/>
      <c r="AJ544" s="330"/>
      <c r="AK544" s="330"/>
      <c r="AL544" s="323"/>
      <c r="AM544" s="324"/>
      <c r="AN544" s="324"/>
      <c r="AO544" s="325"/>
      <c r="AP544" s="326"/>
      <c r="AQ544" s="326"/>
      <c r="AR544" s="326"/>
      <c r="AS544" s="326"/>
      <c r="AT544" s="326"/>
      <c r="AU544" s="326"/>
      <c r="AV544" s="326"/>
      <c r="AW544" s="326"/>
      <c r="AX544" s="326"/>
      <c r="AY544">
        <f t="shared" si="68"/>
        <v>0</v>
      </c>
    </row>
    <row r="545" spans="1:51" ht="30" hidden="1" customHeight="1">
      <c r="A545" s="331">
        <v>10</v>
      </c>
      <c r="B545" s="331">
        <v>1</v>
      </c>
      <c r="C545" s="356"/>
      <c r="D545" s="357"/>
      <c r="E545" s="357"/>
      <c r="F545" s="357"/>
      <c r="G545" s="357"/>
      <c r="H545" s="357"/>
      <c r="I545" s="358"/>
      <c r="J545" s="336"/>
      <c r="K545" s="337"/>
      <c r="L545" s="337"/>
      <c r="M545" s="337"/>
      <c r="N545" s="337"/>
      <c r="O545" s="337"/>
      <c r="P545" s="338"/>
      <c r="Q545" s="338"/>
      <c r="R545" s="338"/>
      <c r="S545" s="338"/>
      <c r="T545" s="338"/>
      <c r="U545" s="338"/>
      <c r="V545" s="338"/>
      <c r="W545" s="338"/>
      <c r="X545" s="338"/>
      <c r="Y545" s="339"/>
      <c r="Z545" s="340"/>
      <c r="AA545" s="340"/>
      <c r="AB545" s="341"/>
      <c r="AC545" s="327"/>
      <c r="AD545" s="328"/>
      <c r="AE545" s="328"/>
      <c r="AF545" s="328"/>
      <c r="AG545" s="328"/>
      <c r="AH545" s="329"/>
      <c r="AI545" s="330"/>
      <c r="AJ545" s="330"/>
      <c r="AK545" s="330"/>
      <c r="AL545" s="323"/>
      <c r="AM545" s="324"/>
      <c r="AN545" s="324"/>
      <c r="AO545" s="325"/>
      <c r="AP545" s="326"/>
      <c r="AQ545" s="326"/>
      <c r="AR545" s="326"/>
      <c r="AS545" s="326"/>
      <c r="AT545" s="326"/>
      <c r="AU545" s="326"/>
      <c r="AV545" s="326"/>
      <c r="AW545" s="326"/>
      <c r="AX545" s="326"/>
      <c r="AY545">
        <f t="shared" si="68"/>
        <v>0</v>
      </c>
    </row>
    <row r="546" spans="1:51" ht="30" hidden="1" customHeight="1">
      <c r="A546" s="331">
        <v>11</v>
      </c>
      <c r="B546" s="331">
        <v>1</v>
      </c>
      <c r="C546" s="356"/>
      <c r="D546" s="357"/>
      <c r="E546" s="357"/>
      <c r="F546" s="357"/>
      <c r="G546" s="357"/>
      <c r="H546" s="357"/>
      <c r="I546" s="358"/>
      <c r="J546" s="336"/>
      <c r="K546" s="337"/>
      <c r="L546" s="337"/>
      <c r="M546" s="337"/>
      <c r="N546" s="337"/>
      <c r="O546" s="337"/>
      <c r="P546" s="338"/>
      <c r="Q546" s="338"/>
      <c r="R546" s="338"/>
      <c r="S546" s="338"/>
      <c r="T546" s="338"/>
      <c r="U546" s="338"/>
      <c r="V546" s="338"/>
      <c r="W546" s="338"/>
      <c r="X546" s="338"/>
      <c r="Y546" s="339"/>
      <c r="Z546" s="340"/>
      <c r="AA546" s="340"/>
      <c r="AB546" s="341"/>
      <c r="AC546" s="327"/>
      <c r="AD546" s="328"/>
      <c r="AE546" s="328"/>
      <c r="AF546" s="328"/>
      <c r="AG546" s="328"/>
      <c r="AH546" s="329"/>
      <c r="AI546" s="330"/>
      <c r="AJ546" s="330"/>
      <c r="AK546" s="330"/>
      <c r="AL546" s="323"/>
      <c r="AM546" s="324"/>
      <c r="AN546" s="324"/>
      <c r="AO546" s="325"/>
      <c r="AP546" s="326"/>
      <c r="AQ546" s="326"/>
      <c r="AR546" s="326"/>
      <c r="AS546" s="326"/>
      <c r="AT546" s="326"/>
      <c r="AU546" s="326"/>
      <c r="AV546" s="326"/>
      <c r="AW546" s="326"/>
      <c r="AX546" s="326"/>
      <c r="AY546">
        <f t="shared" si="68"/>
        <v>0</v>
      </c>
    </row>
    <row r="547" spans="1:51" ht="30" hidden="1" customHeight="1">
      <c r="A547" s="331">
        <v>12</v>
      </c>
      <c r="B547" s="331">
        <v>1</v>
      </c>
      <c r="C547" s="356"/>
      <c r="D547" s="357"/>
      <c r="E547" s="357"/>
      <c r="F547" s="357"/>
      <c r="G547" s="357"/>
      <c r="H547" s="357"/>
      <c r="I547" s="358"/>
      <c r="J547" s="336"/>
      <c r="K547" s="337"/>
      <c r="L547" s="337"/>
      <c r="M547" s="337"/>
      <c r="N547" s="337"/>
      <c r="O547" s="337"/>
      <c r="P547" s="338"/>
      <c r="Q547" s="338"/>
      <c r="R547" s="338"/>
      <c r="S547" s="338"/>
      <c r="T547" s="338"/>
      <c r="U547" s="338"/>
      <c r="V547" s="338"/>
      <c r="W547" s="338"/>
      <c r="X547" s="338"/>
      <c r="Y547" s="339"/>
      <c r="Z547" s="340"/>
      <c r="AA547" s="340"/>
      <c r="AB547" s="341"/>
      <c r="AC547" s="327"/>
      <c r="AD547" s="328"/>
      <c r="AE547" s="328"/>
      <c r="AF547" s="328"/>
      <c r="AG547" s="328"/>
      <c r="AH547" s="329"/>
      <c r="AI547" s="330"/>
      <c r="AJ547" s="330"/>
      <c r="AK547" s="330"/>
      <c r="AL547" s="323"/>
      <c r="AM547" s="324"/>
      <c r="AN547" s="324"/>
      <c r="AO547" s="325"/>
      <c r="AP547" s="326"/>
      <c r="AQ547" s="326"/>
      <c r="AR547" s="326"/>
      <c r="AS547" s="326"/>
      <c r="AT547" s="326"/>
      <c r="AU547" s="326"/>
      <c r="AV547" s="326"/>
      <c r="AW547" s="326"/>
      <c r="AX547" s="326"/>
      <c r="AY547">
        <f t="shared" si="68"/>
        <v>0</v>
      </c>
    </row>
    <row r="548" spans="1:51" ht="30" hidden="1" customHeight="1">
      <c r="A548" s="331">
        <v>13</v>
      </c>
      <c r="B548" s="331">
        <v>1</v>
      </c>
      <c r="C548" s="356"/>
      <c r="D548" s="357"/>
      <c r="E548" s="357"/>
      <c r="F548" s="357"/>
      <c r="G548" s="357"/>
      <c r="H548" s="357"/>
      <c r="I548" s="358"/>
      <c r="J548" s="336"/>
      <c r="K548" s="337"/>
      <c r="L548" s="337"/>
      <c r="M548" s="337"/>
      <c r="N548" s="337"/>
      <c r="O548" s="337"/>
      <c r="P548" s="338"/>
      <c r="Q548" s="338"/>
      <c r="R548" s="338"/>
      <c r="S548" s="338"/>
      <c r="T548" s="338"/>
      <c r="U548" s="338"/>
      <c r="V548" s="338"/>
      <c r="W548" s="338"/>
      <c r="X548" s="338"/>
      <c r="Y548" s="339"/>
      <c r="Z548" s="340"/>
      <c r="AA548" s="340"/>
      <c r="AB548" s="341"/>
      <c r="AC548" s="327"/>
      <c r="AD548" s="328"/>
      <c r="AE548" s="328"/>
      <c r="AF548" s="328"/>
      <c r="AG548" s="328"/>
      <c r="AH548" s="329"/>
      <c r="AI548" s="330"/>
      <c r="AJ548" s="330"/>
      <c r="AK548" s="330"/>
      <c r="AL548" s="323"/>
      <c r="AM548" s="324"/>
      <c r="AN548" s="324"/>
      <c r="AO548" s="325"/>
      <c r="AP548" s="326"/>
      <c r="AQ548" s="326"/>
      <c r="AR548" s="326"/>
      <c r="AS548" s="326"/>
      <c r="AT548" s="326"/>
      <c r="AU548" s="326"/>
      <c r="AV548" s="326"/>
      <c r="AW548" s="326"/>
      <c r="AX548" s="326"/>
      <c r="AY548">
        <f t="shared" si="68"/>
        <v>0</v>
      </c>
    </row>
    <row r="549" spans="1:51" ht="30" hidden="1" customHeight="1">
      <c r="A549" s="331">
        <v>14</v>
      </c>
      <c r="B549" s="331">
        <v>1</v>
      </c>
      <c r="C549" s="356"/>
      <c r="D549" s="357"/>
      <c r="E549" s="357"/>
      <c r="F549" s="357"/>
      <c r="G549" s="357"/>
      <c r="H549" s="357"/>
      <c r="I549" s="358"/>
      <c r="J549" s="336"/>
      <c r="K549" s="337"/>
      <c r="L549" s="337"/>
      <c r="M549" s="337"/>
      <c r="N549" s="337"/>
      <c r="O549" s="337"/>
      <c r="P549" s="338"/>
      <c r="Q549" s="338"/>
      <c r="R549" s="338"/>
      <c r="S549" s="338"/>
      <c r="T549" s="338"/>
      <c r="U549" s="338"/>
      <c r="V549" s="338"/>
      <c r="W549" s="338"/>
      <c r="X549" s="338"/>
      <c r="Y549" s="339"/>
      <c r="Z549" s="340"/>
      <c r="AA549" s="340"/>
      <c r="AB549" s="341"/>
      <c r="AC549" s="327"/>
      <c r="AD549" s="328"/>
      <c r="AE549" s="328"/>
      <c r="AF549" s="328"/>
      <c r="AG549" s="328"/>
      <c r="AH549" s="329"/>
      <c r="AI549" s="330"/>
      <c r="AJ549" s="330"/>
      <c r="AK549" s="330"/>
      <c r="AL549" s="323"/>
      <c r="AM549" s="324"/>
      <c r="AN549" s="324"/>
      <c r="AO549" s="325"/>
      <c r="AP549" s="326"/>
      <c r="AQ549" s="326"/>
      <c r="AR549" s="326"/>
      <c r="AS549" s="326"/>
      <c r="AT549" s="326"/>
      <c r="AU549" s="326"/>
      <c r="AV549" s="326"/>
      <c r="AW549" s="326"/>
      <c r="AX549" s="326"/>
      <c r="AY549">
        <f t="shared" si="68"/>
        <v>0</v>
      </c>
    </row>
    <row r="550" spans="1:51" ht="30" hidden="1" customHeight="1">
      <c r="A550" s="331">
        <v>15</v>
      </c>
      <c r="B550" s="331">
        <v>1</v>
      </c>
      <c r="C550" s="356"/>
      <c r="D550" s="357"/>
      <c r="E550" s="357"/>
      <c r="F550" s="357"/>
      <c r="G550" s="357"/>
      <c r="H550" s="357"/>
      <c r="I550" s="358"/>
      <c r="J550" s="336"/>
      <c r="K550" s="337"/>
      <c r="L550" s="337"/>
      <c r="M550" s="337"/>
      <c r="N550" s="337"/>
      <c r="O550" s="337"/>
      <c r="P550" s="338"/>
      <c r="Q550" s="338"/>
      <c r="R550" s="338"/>
      <c r="S550" s="338"/>
      <c r="T550" s="338"/>
      <c r="U550" s="338"/>
      <c r="V550" s="338"/>
      <c r="W550" s="338"/>
      <c r="X550" s="338"/>
      <c r="Y550" s="339"/>
      <c r="Z550" s="340"/>
      <c r="AA550" s="340"/>
      <c r="AB550" s="341"/>
      <c r="AC550" s="327"/>
      <c r="AD550" s="328"/>
      <c r="AE550" s="328"/>
      <c r="AF550" s="328"/>
      <c r="AG550" s="328"/>
      <c r="AH550" s="329"/>
      <c r="AI550" s="330"/>
      <c r="AJ550" s="330"/>
      <c r="AK550" s="330"/>
      <c r="AL550" s="323"/>
      <c r="AM550" s="324"/>
      <c r="AN550" s="324"/>
      <c r="AO550" s="325"/>
      <c r="AP550" s="326"/>
      <c r="AQ550" s="326"/>
      <c r="AR550" s="326"/>
      <c r="AS550" s="326"/>
      <c r="AT550" s="326"/>
      <c r="AU550" s="326"/>
      <c r="AV550" s="326"/>
      <c r="AW550" s="326"/>
      <c r="AX550" s="326"/>
      <c r="AY550">
        <f t="shared" si="68"/>
        <v>0</v>
      </c>
    </row>
    <row r="551" spans="1:51" ht="30" hidden="1" customHeight="1">
      <c r="A551" s="331">
        <v>16</v>
      </c>
      <c r="B551" s="331">
        <v>1</v>
      </c>
      <c r="C551" s="356"/>
      <c r="D551" s="357"/>
      <c r="E551" s="357"/>
      <c r="F551" s="357"/>
      <c r="G551" s="357"/>
      <c r="H551" s="357"/>
      <c r="I551" s="358"/>
      <c r="J551" s="336"/>
      <c r="K551" s="337"/>
      <c r="L551" s="337"/>
      <c r="M551" s="337"/>
      <c r="N551" s="337"/>
      <c r="O551" s="337"/>
      <c r="P551" s="338"/>
      <c r="Q551" s="338"/>
      <c r="R551" s="338"/>
      <c r="S551" s="338"/>
      <c r="T551" s="338"/>
      <c r="U551" s="338"/>
      <c r="V551" s="338"/>
      <c r="W551" s="338"/>
      <c r="X551" s="338"/>
      <c r="Y551" s="339"/>
      <c r="Z551" s="340"/>
      <c r="AA551" s="340"/>
      <c r="AB551" s="341"/>
      <c r="AC551" s="327"/>
      <c r="AD551" s="328"/>
      <c r="AE551" s="328"/>
      <c r="AF551" s="328"/>
      <c r="AG551" s="328"/>
      <c r="AH551" s="329"/>
      <c r="AI551" s="330"/>
      <c r="AJ551" s="330"/>
      <c r="AK551" s="330"/>
      <c r="AL551" s="323"/>
      <c r="AM551" s="324"/>
      <c r="AN551" s="324"/>
      <c r="AO551" s="325"/>
      <c r="AP551" s="326"/>
      <c r="AQ551" s="326"/>
      <c r="AR551" s="326"/>
      <c r="AS551" s="326"/>
      <c r="AT551" s="326"/>
      <c r="AU551" s="326"/>
      <c r="AV551" s="326"/>
      <c r="AW551" s="326"/>
      <c r="AX551" s="326"/>
      <c r="AY551">
        <f t="shared" si="68"/>
        <v>0</v>
      </c>
    </row>
    <row r="552" spans="1:51" s="13" customFormat="1" ht="30" hidden="1" customHeight="1">
      <c r="A552" s="331">
        <v>17</v>
      </c>
      <c r="B552" s="331">
        <v>1</v>
      </c>
      <c r="C552" s="356"/>
      <c r="D552" s="357"/>
      <c r="E552" s="357"/>
      <c r="F552" s="357"/>
      <c r="G552" s="357"/>
      <c r="H552" s="357"/>
      <c r="I552" s="358"/>
      <c r="J552" s="336"/>
      <c r="K552" s="337"/>
      <c r="L552" s="337"/>
      <c r="M552" s="337"/>
      <c r="N552" s="337"/>
      <c r="O552" s="337"/>
      <c r="P552" s="338"/>
      <c r="Q552" s="338"/>
      <c r="R552" s="338"/>
      <c r="S552" s="338"/>
      <c r="T552" s="338"/>
      <c r="U552" s="338"/>
      <c r="V552" s="338"/>
      <c r="W552" s="338"/>
      <c r="X552" s="338"/>
      <c r="Y552" s="339"/>
      <c r="Z552" s="340"/>
      <c r="AA552" s="340"/>
      <c r="AB552" s="341"/>
      <c r="AC552" s="327"/>
      <c r="AD552" s="328"/>
      <c r="AE552" s="328"/>
      <c r="AF552" s="328"/>
      <c r="AG552" s="328"/>
      <c r="AH552" s="329"/>
      <c r="AI552" s="330"/>
      <c r="AJ552" s="330"/>
      <c r="AK552" s="330"/>
      <c r="AL552" s="323"/>
      <c r="AM552" s="324"/>
      <c r="AN552" s="324"/>
      <c r="AO552" s="325"/>
      <c r="AP552" s="326"/>
      <c r="AQ552" s="326"/>
      <c r="AR552" s="326"/>
      <c r="AS552" s="326"/>
      <c r="AT552" s="326"/>
      <c r="AU552" s="326"/>
      <c r="AV552" s="326"/>
      <c r="AW552" s="326"/>
      <c r="AX552" s="326"/>
      <c r="AY552">
        <f t="shared" si="68"/>
        <v>0</v>
      </c>
    </row>
    <row r="553" spans="1:51" ht="30" hidden="1" customHeight="1">
      <c r="A553" s="331">
        <v>18</v>
      </c>
      <c r="B553" s="331">
        <v>1</v>
      </c>
      <c r="C553" s="356"/>
      <c r="D553" s="357"/>
      <c r="E553" s="357"/>
      <c r="F553" s="357"/>
      <c r="G553" s="357"/>
      <c r="H553" s="357"/>
      <c r="I553" s="358"/>
      <c r="J553" s="336"/>
      <c r="K553" s="337"/>
      <c r="L553" s="337"/>
      <c r="M553" s="337"/>
      <c r="N553" s="337"/>
      <c r="O553" s="337"/>
      <c r="P553" s="338"/>
      <c r="Q553" s="338"/>
      <c r="R553" s="338"/>
      <c r="S553" s="338"/>
      <c r="T553" s="338"/>
      <c r="U553" s="338"/>
      <c r="V553" s="338"/>
      <c r="W553" s="338"/>
      <c r="X553" s="338"/>
      <c r="Y553" s="339"/>
      <c r="Z553" s="340"/>
      <c r="AA553" s="340"/>
      <c r="AB553" s="341"/>
      <c r="AC553" s="327"/>
      <c r="AD553" s="328"/>
      <c r="AE553" s="328"/>
      <c r="AF553" s="328"/>
      <c r="AG553" s="328"/>
      <c r="AH553" s="329"/>
      <c r="AI553" s="330"/>
      <c r="AJ553" s="330"/>
      <c r="AK553" s="330"/>
      <c r="AL553" s="323"/>
      <c r="AM553" s="324"/>
      <c r="AN553" s="324"/>
      <c r="AO553" s="325"/>
      <c r="AP553" s="326"/>
      <c r="AQ553" s="326"/>
      <c r="AR553" s="326"/>
      <c r="AS553" s="326"/>
      <c r="AT553" s="326"/>
      <c r="AU553" s="326"/>
      <c r="AV553" s="326"/>
      <c r="AW553" s="326"/>
      <c r="AX553" s="326"/>
      <c r="AY553">
        <f t="shared" si="68"/>
        <v>0</v>
      </c>
    </row>
    <row r="554" spans="1:51" ht="30" hidden="1" customHeight="1">
      <c r="A554" s="331">
        <v>19</v>
      </c>
      <c r="B554" s="331">
        <v>1</v>
      </c>
      <c r="C554" s="356"/>
      <c r="D554" s="357"/>
      <c r="E554" s="357"/>
      <c r="F554" s="357"/>
      <c r="G554" s="357"/>
      <c r="H554" s="357"/>
      <c r="I554" s="358"/>
      <c r="J554" s="336"/>
      <c r="K554" s="337"/>
      <c r="L554" s="337"/>
      <c r="M554" s="337"/>
      <c r="N554" s="337"/>
      <c r="O554" s="337"/>
      <c r="P554" s="338"/>
      <c r="Q554" s="338"/>
      <c r="R554" s="338"/>
      <c r="S554" s="338"/>
      <c r="T554" s="338"/>
      <c r="U554" s="338"/>
      <c r="V554" s="338"/>
      <c r="W554" s="338"/>
      <c r="X554" s="338"/>
      <c r="Y554" s="339"/>
      <c r="Z554" s="340"/>
      <c r="AA554" s="340"/>
      <c r="AB554" s="341"/>
      <c r="AC554" s="327"/>
      <c r="AD554" s="328"/>
      <c r="AE554" s="328"/>
      <c r="AF554" s="328"/>
      <c r="AG554" s="328"/>
      <c r="AH554" s="329"/>
      <c r="AI554" s="330"/>
      <c r="AJ554" s="330"/>
      <c r="AK554" s="330"/>
      <c r="AL554" s="323"/>
      <c r="AM554" s="324"/>
      <c r="AN554" s="324"/>
      <c r="AO554" s="325"/>
      <c r="AP554" s="326"/>
      <c r="AQ554" s="326"/>
      <c r="AR554" s="326"/>
      <c r="AS554" s="326"/>
      <c r="AT554" s="326"/>
      <c r="AU554" s="326"/>
      <c r="AV554" s="326"/>
      <c r="AW554" s="326"/>
      <c r="AX554" s="326"/>
      <c r="AY554">
        <f t="shared" si="68"/>
        <v>0</v>
      </c>
    </row>
    <row r="555" spans="1:51" ht="30" hidden="1" customHeight="1">
      <c r="A555" s="331">
        <v>20</v>
      </c>
      <c r="B555" s="331">
        <v>1</v>
      </c>
      <c r="C555" s="356"/>
      <c r="D555" s="357"/>
      <c r="E555" s="357"/>
      <c r="F555" s="357"/>
      <c r="G555" s="357"/>
      <c r="H555" s="357"/>
      <c r="I555" s="358"/>
      <c r="J555" s="336"/>
      <c r="K555" s="337"/>
      <c r="L555" s="337"/>
      <c r="M555" s="337"/>
      <c r="N555" s="337"/>
      <c r="O555" s="337"/>
      <c r="P555" s="338"/>
      <c r="Q555" s="338"/>
      <c r="R555" s="338"/>
      <c r="S555" s="338"/>
      <c r="T555" s="338"/>
      <c r="U555" s="338"/>
      <c r="V555" s="338"/>
      <c r="W555" s="338"/>
      <c r="X555" s="338"/>
      <c r="Y555" s="339"/>
      <c r="Z555" s="340"/>
      <c r="AA555" s="340"/>
      <c r="AB555" s="341"/>
      <c r="AC555" s="327"/>
      <c r="AD555" s="328"/>
      <c r="AE555" s="328"/>
      <c r="AF555" s="328"/>
      <c r="AG555" s="328"/>
      <c r="AH555" s="329"/>
      <c r="AI555" s="330"/>
      <c r="AJ555" s="330"/>
      <c r="AK555" s="330"/>
      <c r="AL555" s="323"/>
      <c r="AM555" s="324"/>
      <c r="AN555" s="324"/>
      <c r="AO555" s="325"/>
      <c r="AP555" s="326"/>
      <c r="AQ555" s="326"/>
      <c r="AR555" s="326"/>
      <c r="AS555" s="326"/>
      <c r="AT555" s="326"/>
      <c r="AU555" s="326"/>
      <c r="AV555" s="326"/>
      <c r="AW555" s="326"/>
      <c r="AX555" s="326"/>
      <c r="AY555">
        <f t="shared" si="68"/>
        <v>0</v>
      </c>
    </row>
    <row r="556" spans="1:51" ht="30" hidden="1" customHeight="1">
      <c r="A556" s="331">
        <v>21</v>
      </c>
      <c r="B556" s="331">
        <v>1</v>
      </c>
      <c r="C556" s="356"/>
      <c r="D556" s="357"/>
      <c r="E556" s="357"/>
      <c r="F556" s="357"/>
      <c r="G556" s="357"/>
      <c r="H556" s="357"/>
      <c r="I556" s="358"/>
      <c r="J556" s="336"/>
      <c r="K556" s="337"/>
      <c r="L556" s="337"/>
      <c r="M556" s="337"/>
      <c r="N556" s="337"/>
      <c r="O556" s="337"/>
      <c r="P556" s="338"/>
      <c r="Q556" s="338"/>
      <c r="R556" s="338"/>
      <c r="S556" s="338"/>
      <c r="T556" s="338"/>
      <c r="U556" s="338"/>
      <c r="V556" s="338"/>
      <c r="W556" s="338"/>
      <c r="X556" s="338"/>
      <c r="Y556" s="339"/>
      <c r="Z556" s="340"/>
      <c r="AA556" s="340"/>
      <c r="AB556" s="341"/>
      <c r="AC556" s="327"/>
      <c r="AD556" s="328"/>
      <c r="AE556" s="328"/>
      <c r="AF556" s="328"/>
      <c r="AG556" s="328"/>
      <c r="AH556" s="329"/>
      <c r="AI556" s="330"/>
      <c r="AJ556" s="330"/>
      <c r="AK556" s="330"/>
      <c r="AL556" s="323"/>
      <c r="AM556" s="324"/>
      <c r="AN556" s="324"/>
      <c r="AO556" s="325"/>
      <c r="AP556" s="326"/>
      <c r="AQ556" s="326"/>
      <c r="AR556" s="326"/>
      <c r="AS556" s="326"/>
      <c r="AT556" s="326"/>
      <c r="AU556" s="326"/>
      <c r="AV556" s="326"/>
      <c r="AW556" s="326"/>
      <c r="AX556" s="326"/>
      <c r="AY556">
        <f t="shared" si="68"/>
        <v>0</v>
      </c>
    </row>
    <row r="557" spans="1:51" ht="30" hidden="1" customHeight="1">
      <c r="A557" s="331">
        <v>22</v>
      </c>
      <c r="B557" s="331">
        <v>1</v>
      </c>
      <c r="C557" s="356"/>
      <c r="D557" s="357"/>
      <c r="E557" s="357"/>
      <c r="F557" s="357"/>
      <c r="G557" s="357"/>
      <c r="H557" s="357"/>
      <c r="I557" s="358"/>
      <c r="J557" s="336"/>
      <c r="K557" s="337"/>
      <c r="L557" s="337"/>
      <c r="M557" s="337"/>
      <c r="N557" s="337"/>
      <c r="O557" s="337"/>
      <c r="P557" s="338"/>
      <c r="Q557" s="338"/>
      <c r="R557" s="338"/>
      <c r="S557" s="338"/>
      <c r="T557" s="338"/>
      <c r="U557" s="338"/>
      <c r="V557" s="338"/>
      <c r="W557" s="338"/>
      <c r="X557" s="338"/>
      <c r="Y557" s="339"/>
      <c r="Z557" s="340"/>
      <c r="AA557" s="340"/>
      <c r="AB557" s="341"/>
      <c r="AC557" s="327"/>
      <c r="AD557" s="328"/>
      <c r="AE557" s="328"/>
      <c r="AF557" s="328"/>
      <c r="AG557" s="328"/>
      <c r="AH557" s="329"/>
      <c r="AI557" s="330"/>
      <c r="AJ557" s="330"/>
      <c r="AK557" s="330"/>
      <c r="AL557" s="323"/>
      <c r="AM557" s="324"/>
      <c r="AN557" s="324"/>
      <c r="AO557" s="325"/>
      <c r="AP557" s="326"/>
      <c r="AQ557" s="326"/>
      <c r="AR557" s="326"/>
      <c r="AS557" s="326"/>
      <c r="AT557" s="326"/>
      <c r="AU557" s="326"/>
      <c r="AV557" s="326"/>
      <c r="AW557" s="326"/>
      <c r="AX557" s="326"/>
      <c r="AY557">
        <f t="shared" si="68"/>
        <v>0</v>
      </c>
    </row>
    <row r="558" spans="1:51" ht="30" hidden="1" customHeight="1">
      <c r="A558" s="331">
        <v>23</v>
      </c>
      <c r="B558" s="331">
        <v>1</v>
      </c>
      <c r="C558" s="356"/>
      <c r="D558" s="357"/>
      <c r="E558" s="357"/>
      <c r="F558" s="357"/>
      <c r="G558" s="357"/>
      <c r="H558" s="357"/>
      <c r="I558" s="358"/>
      <c r="J558" s="336"/>
      <c r="K558" s="337"/>
      <c r="L558" s="337"/>
      <c r="M558" s="337"/>
      <c r="N558" s="337"/>
      <c r="O558" s="337"/>
      <c r="P558" s="338"/>
      <c r="Q558" s="338"/>
      <c r="R558" s="338"/>
      <c r="S558" s="338"/>
      <c r="T558" s="338"/>
      <c r="U558" s="338"/>
      <c r="V558" s="338"/>
      <c r="W558" s="338"/>
      <c r="X558" s="338"/>
      <c r="Y558" s="339"/>
      <c r="Z558" s="340"/>
      <c r="AA558" s="340"/>
      <c r="AB558" s="341"/>
      <c r="AC558" s="327"/>
      <c r="AD558" s="328"/>
      <c r="AE558" s="328"/>
      <c r="AF558" s="328"/>
      <c r="AG558" s="328"/>
      <c r="AH558" s="329"/>
      <c r="AI558" s="330"/>
      <c r="AJ558" s="330"/>
      <c r="AK558" s="330"/>
      <c r="AL558" s="323"/>
      <c r="AM558" s="324"/>
      <c r="AN558" s="324"/>
      <c r="AO558" s="325"/>
      <c r="AP558" s="326"/>
      <c r="AQ558" s="326"/>
      <c r="AR558" s="326"/>
      <c r="AS558" s="326"/>
      <c r="AT558" s="326"/>
      <c r="AU558" s="326"/>
      <c r="AV558" s="326"/>
      <c r="AW558" s="326"/>
      <c r="AX558" s="326"/>
      <c r="AY558">
        <f t="shared" si="68"/>
        <v>0</v>
      </c>
    </row>
    <row r="559" spans="1:51" ht="30" hidden="1" customHeight="1">
      <c r="A559" s="331">
        <v>24</v>
      </c>
      <c r="B559" s="331">
        <v>1</v>
      </c>
      <c r="C559" s="356"/>
      <c r="D559" s="357"/>
      <c r="E559" s="357"/>
      <c r="F559" s="357"/>
      <c r="G559" s="357"/>
      <c r="H559" s="357"/>
      <c r="I559" s="358"/>
      <c r="J559" s="336"/>
      <c r="K559" s="337"/>
      <c r="L559" s="337"/>
      <c r="M559" s="337"/>
      <c r="N559" s="337"/>
      <c r="O559" s="337"/>
      <c r="P559" s="338"/>
      <c r="Q559" s="338"/>
      <c r="R559" s="338"/>
      <c r="S559" s="338"/>
      <c r="T559" s="338"/>
      <c r="U559" s="338"/>
      <c r="V559" s="338"/>
      <c r="W559" s="338"/>
      <c r="X559" s="338"/>
      <c r="Y559" s="339"/>
      <c r="Z559" s="340"/>
      <c r="AA559" s="340"/>
      <c r="AB559" s="341"/>
      <c r="AC559" s="327"/>
      <c r="AD559" s="328"/>
      <c r="AE559" s="328"/>
      <c r="AF559" s="328"/>
      <c r="AG559" s="328"/>
      <c r="AH559" s="329"/>
      <c r="AI559" s="330"/>
      <c r="AJ559" s="330"/>
      <c r="AK559" s="330"/>
      <c r="AL559" s="323"/>
      <c r="AM559" s="324"/>
      <c r="AN559" s="324"/>
      <c r="AO559" s="325"/>
      <c r="AP559" s="326"/>
      <c r="AQ559" s="326"/>
      <c r="AR559" s="326"/>
      <c r="AS559" s="326"/>
      <c r="AT559" s="326"/>
      <c r="AU559" s="326"/>
      <c r="AV559" s="326"/>
      <c r="AW559" s="326"/>
      <c r="AX559" s="326"/>
      <c r="AY559">
        <f t="shared" si="68"/>
        <v>0</v>
      </c>
    </row>
    <row r="560" spans="1:51" ht="30" hidden="1" customHeight="1">
      <c r="A560" s="331">
        <v>25</v>
      </c>
      <c r="B560" s="331">
        <v>1</v>
      </c>
      <c r="C560" s="356"/>
      <c r="D560" s="357"/>
      <c r="E560" s="357"/>
      <c r="F560" s="357"/>
      <c r="G560" s="357"/>
      <c r="H560" s="357"/>
      <c r="I560" s="358"/>
      <c r="J560" s="336"/>
      <c r="K560" s="337"/>
      <c r="L560" s="337"/>
      <c r="M560" s="337"/>
      <c r="N560" s="337"/>
      <c r="O560" s="337"/>
      <c r="P560" s="338"/>
      <c r="Q560" s="338"/>
      <c r="R560" s="338"/>
      <c r="S560" s="338"/>
      <c r="T560" s="338"/>
      <c r="U560" s="338"/>
      <c r="V560" s="338"/>
      <c r="W560" s="338"/>
      <c r="X560" s="338"/>
      <c r="Y560" s="339"/>
      <c r="Z560" s="340"/>
      <c r="AA560" s="340"/>
      <c r="AB560" s="341"/>
      <c r="AC560" s="327"/>
      <c r="AD560" s="328"/>
      <c r="AE560" s="328"/>
      <c r="AF560" s="328"/>
      <c r="AG560" s="328"/>
      <c r="AH560" s="329"/>
      <c r="AI560" s="330"/>
      <c r="AJ560" s="330"/>
      <c r="AK560" s="330"/>
      <c r="AL560" s="323"/>
      <c r="AM560" s="324"/>
      <c r="AN560" s="324"/>
      <c r="AO560" s="325"/>
      <c r="AP560" s="326"/>
      <c r="AQ560" s="326"/>
      <c r="AR560" s="326"/>
      <c r="AS560" s="326"/>
      <c r="AT560" s="326"/>
      <c r="AU560" s="326"/>
      <c r="AV560" s="326"/>
      <c r="AW560" s="326"/>
      <c r="AX560" s="326"/>
      <c r="AY560">
        <f t="shared" si="68"/>
        <v>0</v>
      </c>
    </row>
    <row r="561" spans="1:51" ht="30" hidden="1" customHeight="1">
      <c r="A561" s="331">
        <v>26</v>
      </c>
      <c r="B561" s="331">
        <v>1</v>
      </c>
      <c r="C561" s="356"/>
      <c r="D561" s="357"/>
      <c r="E561" s="357"/>
      <c r="F561" s="357"/>
      <c r="G561" s="357"/>
      <c r="H561" s="357"/>
      <c r="I561" s="358"/>
      <c r="J561" s="336"/>
      <c r="K561" s="337"/>
      <c r="L561" s="337"/>
      <c r="M561" s="337"/>
      <c r="N561" s="337"/>
      <c r="O561" s="337"/>
      <c r="P561" s="338"/>
      <c r="Q561" s="338"/>
      <c r="R561" s="338"/>
      <c r="S561" s="338"/>
      <c r="T561" s="338"/>
      <c r="U561" s="338"/>
      <c r="V561" s="338"/>
      <c r="W561" s="338"/>
      <c r="X561" s="338"/>
      <c r="Y561" s="339"/>
      <c r="Z561" s="340"/>
      <c r="AA561" s="340"/>
      <c r="AB561" s="341"/>
      <c r="AC561" s="327"/>
      <c r="AD561" s="328"/>
      <c r="AE561" s="328"/>
      <c r="AF561" s="328"/>
      <c r="AG561" s="328"/>
      <c r="AH561" s="329"/>
      <c r="AI561" s="330"/>
      <c r="AJ561" s="330"/>
      <c r="AK561" s="330"/>
      <c r="AL561" s="323"/>
      <c r="AM561" s="324"/>
      <c r="AN561" s="324"/>
      <c r="AO561" s="325"/>
      <c r="AP561" s="326"/>
      <c r="AQ561" s="326"/>
      <c r="AR561" s="326"/>
      <c r="AS561" s="326"/>
      <c r="AT561" s="326"/>
      <c r="AU561" s="326"/>
      <c r="AV561" s="326"/>
      <c r="AW561" s="326"/>
      <c r="AX561" s="326"/>
      <c r="AY561">
        <f t="shared" si="68"/>
        <v>0</v>
      </c>
    </row>
    <row r="562" spans="1:51" ht="30" hidden="1" customHeight="1">
      <c r="A562" s="331">
        <v>27</v>
      </c>
      <c r="B562" s="331">
        <v>1</v>
      </c>
      <c r="C562" s="356"/>
      <c r="D562" s="357"/>
      <c r="E562" s="357"/>
      <c r="F562" s="357"/>
      <c r="G562" s="357"/>
      <c r="H562" s="357"/>
      <c r="I562" s="358"/>
      <c r="J562" s="336"/>
      <c r="K562" s="337"/>
      <c r="L562" s="337"/>
      <c r="M562" s="337"/>
      <c r="N562" s="337"/>
      <c r="O562" s="337"/>
      <c r="P562" s="338"/>
      <c r="Q562" s="338"/>
      <c r="R562" s="338"/>
      <c r="S562" s="338"/>
      <c r="T562" s="338"/>
      <c r="U562" s="338"/>
      <c r="V562" s="338"/>
      <c r="W562" s="338"/>
      <c r="X562" s="338"/>
      <c r="Y562" s="339"/>
      <c r="Z562" s="340"/>
      <c r="AA562" s="340"/>
      <c r="AB562" s="341"/>
      <c r="AC562" s="327"/>
      <c r="AD562" s="328"/>
      <c r="AE562" s="328"/>
      <c r="AF562" s="328"/>
      <c r="AG562" s="328"/>
      <c r="AH562" s="329"/>
      <c r="AI562" s="330"/>
      <c r="AJ562" s="330"/>
      <c r="AK562" s="330"/>
      <c r="AL562" s="323"/>
      <c r="AM562" s="324"/>
      <c r="AN562" s="324"/>
      <c r="AO562" s="325"/>
      <c r="AP562" s="326"/>
      <c r="AQ562" s="326"/>
      <c r="AR562" s="326"/>
      <c r="AS562" s="326"/>
      <c r="AT562" s="326"/>
      <c r="AU562" s="326"/>
      <c r="AV562" s="326"/>
      <c r="AW562" s="326"/>
      <c r="AX562" s="326"/>
      <c r="AY562">
        <f t="shared" si="68"/>
        <v>0</v>
      </c>
    </row>
    <row r="563" spans="1:51" ht="30" hidden="1" customHeight="1">
      <c r="A563" s="331">
        <v>28</v>
      </c>
      <c r="B563" s="331">
        <v>1</v>
      </c>
      <c r="C563" s="356"/>
      <c r="D563" s="357"/>
      <c r="E563" s="357"/>
      <c r="F563" s="357"/>
      <c r="G563" s="357"/>
      <c r="H563" s="357"/>
      <c r="I563" s="358"/>
      <c r="J563" s="336"/>
      <c r="K563" s="337"/>
      <c r="L563" s="337"/>
      <c r="M563" s="337"/>
      <c r="N563" s="337"/>
      <c r="O563" s="337"/>
      <c r="P563" s="338"/>
      <c r="Q563" s="338"/>
      <c r="R563" s="338"/>
      <c r="S563" s="338"/>
      <c r="T563" s="338"/>
      <c r="U563" s="338"/>
      <c r="V563" s="338"/>
      <c r="W563" s="338"/>
      <c r="X563" s="338"/>
      <c r="Y563" s="339"/>
      <c r="Z563" s="340"/>
      <c r="AA563" s="340"/>
      <c r="AB563" s="341"/>
      <c r="AC563" s="327"/>
      <c r="AD563" s="328"/>
      <c r="AE563" s="328"/>
      <c r="AF563" s="328"/>
      <c r="AG563" s="328"/>
      <c r="AH563" s="329"/>
      <c r="AI563" s="330"/>
      <c r="AJ563" s="330"/>
      <c r="AK563" s="330"/>
      <c r="AL563" s="323"/>
      <c r="AM563" s="324"/>
      <c r="AN563" s="324"/>
      <c r="AO563" s="325"/>
      <c r="AP563" s="326"/>
      <c r="AQ563" s="326"/>
      <c r="AR563" s="326"/>
      <c r="AS563" s="326"/>
      <c r="AT563" s="326"/>
      <c r="AU563" s="326"/>
      <c r="AV563" s="326"/>
      <c r="AW563" s="326"/>
      <c r="AX563" s="326"/>
      <c r="AY563">
        <f t="shared" si="68"/>
        <v>0</v>
      </c>
    </row>
    <row r="564" spans="1:51" ht="30" hidden="1" customHeight="1">
      <c r="A564" s="331">
        <v>29</v>
      </c>
      <c r="B564" s="331">
        <v>1</v>
      </c>
      <c r="C564" s="356"/>
      <c r="D564" s="357"/>
      <c r="E564" s="357"/>
      <c r="F564" s="357"/>
      <c r="G564" s="357"/>
      <c r="H564" s="357"/>
      <c r="I564" s="358"/>
      <c r="J564" s="336"/>
      <c r="K564" s="337"/>
      <c r="L564" s="337"/>
      <c r="M564" s="337"/>
      <c r="N564" s="337"/>
      <c r="O564" s="337"/>
      <c r="P564" s="338"/>
      <c r="Q564" s="338"/>
      <c r="R564" s="338"/>
      <c r="S564" s="338"/>
      <c r="T564" s="338"/>
      <c r="U564" s="338"/>
      <c r="V564" s="338"/>
      <c r="W564" s="338"/>
      <c r="X564" s="338"/>
      <c r="Y564" s="339"/>
      <c r="Z564" s="340"/>
      <c r="AA564" s="340"/>
      <c r="AB564" s="341"/>
      <c r="AC564" s="327"/>
      <c r="AD564" s="328"/>
      <c r="AE564" s="328"/>
      <c r="AF564" s="328"/>
      <c r="AG564" s="328"/>
      <c r="AH564" s="329"/>
      <c r="AI564" s="330"/>
      <c r="AJ564" s="330"/>
      <c r="AK564" s="330"/>
      <c r="AL564" s="323"/>
      <c r="AM564" s="324"/>
      <c r="AN564" s="324"/>
      <c r="AO564" s="325"/>
      <c r="AP564" s="326"/>
      <c r="AQ564" s="326"/>
      <c r="AR564" s="326"/>
      <c r="AS564" s="326"/>
      <c r="AT564" s="326"/>
      <c r="AU564" s="326"/>
      <c r="AV564" s="326"/>
      <c r="AW564" s="326"/>
      <c r="AX564" s="326"/>
      <c r="AY564">
        <f t="shared" si="68"/>
        <v>0</v>
      </c>
    </row>
    <row r="565" spans="1:51" ht="30" hidden="1" customHeight="1">
      <c r="A565" s="331">
        <v>30</v>
      </c>
      <c r="B565" s="331">
        <v>1</v>
      </c>
      <c r="C565" s="356"/>
      <c r="D565" s="357"/>
      <c r="E565" s="357"/>
      <c r="F565" s="357"/>
      <c r="G565" s="357"/>
      <c r="H565" s="357"/>
      <c r="I565" s="358"/>
      <c r="J565" s="336"/>
      <c r="K565" s="337"/>
      <c r="L565" s="337"/>
      <c r="M565" s="337"/>
      <c r="N565" s="337"/>
      <c r="O565" s="337"/>
      <c r="P565" s="338"/>
      <c r="Q565" s="338"/>
      <c r="R565" s="338"/>
      <c r="S565" s="338"/>
      <c r="T565" s="338"/>
      <c r="U565" s="338"/>
      <c r="V565" s="338"/>
      <c r="W565" s="338"/>
      <c r="X565" s="338"/>
      <c r="Y565" s="339"/>
      <c r="Z565" s="340"/>
      <c r="AA565" s="340"/>
      <c r="AB565" s="341"/>
      <c r="AC565" s="327"/>
      <c r="AD565" s="328"/>
      <c r="AE565" s="328"/>
      <c r="AF565" s="328"/>
      <c r="AG565" s="328"/>
      <c r="AH565" s="329"/>
      <c r="AI565" s="330"/>
      <c r="AJ565" s="330"/>
      <c r="AK565" s="330"/>
      <c r="AL565" s="323"/>
      <c r="AM565" s="324"/>
      <c r="AN565" s="324"/>
      <c r="AO565" s="325"/>
      <c r="AP565" s="326"/>
      <c r="AQ565" s="326"/>
      <c r="AR565" s="326"/>
      <c r="AS565" s="326"/>
      <c r="AT565" s="326"/>
      <c r="AU565" s="326"/>
      <c r="AV565" s="326"/>
      <c r="AW565" s="326"/>
      <c r="AX565" s="326"/>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364"/>
      <c r="B568" s="364"/>
      <c r="C568" s="365" t="s">
        <v>173</v>
      </c>
      <c r="D568" s="366"/>
      <c r="E568" s="366"/>
      <c r="F568" s="366"/>
      <c r="G568" s="366"/>
      <c r="H568" s="366"/>
      <c r="I568" s="367"/>
      <c r="J568" s="345" t="s">
        <v>174</v>
      </c>
      <c r="K568" s="368"/>
      <c r="L568" s="368"/>
      <c r="M568" s="368"/>
      <c r="N568" s="368"/>
      <c r="O568" s="368"/>
      <c r="P568" s="369" t="s">
        <v>175</v>
      </c>
      <c r="Q568" s="369"/>
      <c r="R568" s="369"/>
      <c r="S568" s="369"/>
      <c r="T568" s="369"/>
      <c r="U568" s="369"/>
      <c r="V568" s="369"/>
      <c r="W568" s="369"/>
      <c r="X568" s="369"/>
      <c r="Y568" s="370" t="s">
        <v>176</v>
      </c>
      <c r="Z568" s="371"/>
      <c r="AA568" s="371"/>
      <c r="AB568" s="371"/>
      <c r="AC568" s="345" t="s">
        <v>177</v>
      </c>
      <c r="AD568" s="345"/>
      <c r="AE568" s="345"/>
      <c r="AF568" s="345"/>
      <c r="AG568" s="345"/>
      <c r="AH568" s="370" t="s">
        <v>178</v>
      </c>
      <c r="AI568" s="364"/>
      <c r="AJ568" s="364"/>
      <c r="AK568" s="364"/>
      <c r="AL568" s="364" t="s">
        <v>179</v>
      </c>
      <c r="AM568" s="364"/>
      <c r="AN568" s="364"/>
      <c r="AO568" s="372"/>
      <c r="AP568" s="345" t="s">
        <v>180</v>
      </c>
      <c r="AQ568" s="345"/>
      <c r="AR568" s="345"/>
      <c r="AS568" s="345"/>
      <c r="AT568" s="345"/>
      <c r="AU568" s="345"/>
      <c r="AV568" s="345"/>
      <c r="AW568" s="345"/>
      <c r="AX568" s="345"/>
      <c r="AY568">
        <f>IF(AY567=0,0,1)</f>
        <v>0</v>
      </c>
    </row>
    <row r="569" spans="1:51" ht="30" hidden="1" customHeight="1">
      <c r="A569" s="331">
        <v>1</v>
      </c>
      <c r="B569" s="331">
        <v>1</v>
      </c>
      <c r="C569" s="356"/>
      <c r="D569" s="357"/>
      <c r="E569" s="357"/>
      <c r="F569" s="357"/>
      <c r="G569" s="357"/>
      <c r="H569" s="357"/>
      <c r="I569" s="358"/>
      <c r="J569" s="336"/>
      <c r="K569" s="337"/>
      <c r="L569" s="337"/>
      <c r="M569" s="337"/>
      <c r="N569" s="337"/>
      <c r="O569" s="337"/>
      <c r="P569" s="338"/>
      <c r="Q569" s="338"/>
      <c r="R569" s="338"/>
      <c r="S569" s="338"/>
      <c r="T569" s="338"/>
      <c r="U569" s="338"/>
      <c r="V569" s="338"/>
      <c r="W569" s="338"/>
      <c r="X569" s="338"/>
      <c r="Y569" s="339"/>
      <c r="Z569" s="340"/>
      <c r="AA569" s="340"/>
      <c r="AB569" s="341"/>
      <c r="AC569" s="327"/>
      <c r="AD569" s="328"/>
      <c r="AE569" s="328"/>
      <c r="AF569" s="328"/>
      <c r="AG569" s="328"/>
      <c r="AH569" s="362"/>
      <c r="AI569" s="363"/>
      <c r="AJ569" s="363"/>
      <c r="AK569" s="363"/>
      <c r="AL569" s="323"/>
      <c r="AM569" s="324"/>
      <c r="AN569" s="324"/>
      <c r="AO569" s="325"/>
      <c r="AP569" s="326"/>
      <c r="AQ569" s="326"/>
      <c r="AR569" s="326"/>
      <c r="AS569" s="326"/>
      <c r="AT569" s="326"/>
      <c r="AU569" s="326"/>
      <c r="AV569" s="326"/>
      <c r="AW569" s="326"/>
      <c r="AX569" s="326"/>
      <c r="AY569">
        <f>COUNTA(C569:AX569)</f>
        <v>0</v>
      </c>
    </row>
    <row r="570" spans="1:51" ht="30" hidden="1" customHeight="1">
      <c r="A570" s="331">
        <v>2</v>
      </c>
      <c r="B570" s="331">
        <v>1</v>
      </c>
      <c r="C570" s="356"/>
      <c r="D570" s="357"/>
      <c r="E570" s="357"/>
      <c r="F570" s="357"/>
      <c r="G570" s="357"/>
      <c r="H570" s="357"/>
      <c r="I570" s="358"/>
      <c r="J570" s="336"/>
      <c r="K570" s="337"/>
      <c r="L570" s="337"/>
      <c r="M570" s="337"/>
      <c r="N570" s="337"/>
      <c r="O570" s="337"/>
      <c r="P570" s="338"/>
      <c r="Q570" s="338"/>
      <c r="R570" s="338"/>
      <c r="S570" s="338"/>
      <c r="T570" s="338"/>
      <c r="U570" s="338"/>
      <c r="V570" s="338"/>
      <c r="W570" s="338"/>
      <c r="X570" s="338"/>
      <c r="Y570" s="339"/>
      <c r="Z570" s="340"/>
      <c r="AA570" s="340"/>
      <c r="AB570" s="341"/>
      <c r="AC570" s="327"/>
      <c r="AD570" s="328"/>
      <c r="AE570" s="328"/>
      <c r="AF570" s="328"/>
      <c r="AG570" s="328"/>
      <c r="AH570" s="362"/>
      <c r="AI570" s="363"/>
      <c r="AJ570" s="363"/>
      <c r="AK570" s="363"/>
      <c r="AL570" s="323"/>
      <c r="AM570" s="324"/>
      <c r="AN570" s="324"/>
      <c r="AO570" s="325"/>
      <c r="AP570" s="326"/>
      <c r="AQ570" s="326"/>
      <c r="AR570" s="326"/>
      <c r="AS570" s="326"/>
      <c r="AT570" s="326"/>
      <c r="AU570" s="326"/>
      <c r="AV570" s="326"/>
      <c r="AW570" s="326"/>
      <c r="AX570" s="326"/>
      <c r="AY570">
        <f t="shared" ref="AY570:AY598" si="69">COUNTA(C570:AX570)</f>
        <v>0</v>
      </c>
    </row>
    <row r="571" spans="1:51" ht="30" hidden="1" customHeight="1">
      <c r="A571" s="331">
        <v>3</v>
      </c>
      <c r="B571" s="331">
        <v>1</v>
      </c>
      <c r="C571" s="359"/>
      <c r="D571" s="253"/>
      <c r="E571" s="253"/>
      <c r="F571" s="253"/>
      <c r="G571" s="253"/>
      <c r="H571" s="253"/>
      <c r="I571" s="360"/>
      <c r="J571" s="336"/>
      <c r="K571" s="337"/>
      <c r="L571" s="337"/>
      <c r="M571" s="337"/>
      <c r="N571" s="337"/>
      <c r="O571" s="337"/>
      <c r="P571" s="361"/>
      <c r="Q571" s="338"/>
      <c r="R571" s="338"/>
      <c r="S571" s="338"/>
      <c r="T571" s="338"/>
      <c r="U571" s="338"/>
      <c r="V571" s="338"/>
      <c r="W571" s="338"/>
      <c r="X571" s="338"/>
      <c r="Y571" s="339"/>
      <c r="Z571" s="340"/>
      <c r="AA571" s="340"/>
      <c r="AB571" s="341"/>
      <c r="AC571" s="327"/>
      <c r="AD571" s="328"/>
      <c r="AE571" s="328"/>
      <c r="AF571" s="328"/>
      <c r="AG571" s="328"/>
      <c r="AH571" s="329"/>
      <c r="AI571" s="330"/>
      <c r="AJ571" s="330"/>
      <c r="AK571" s="330"/>
      <c r="AL571" s="323"/>
      <c r="AM571" s="324"/>
      <c r="AN571" s="324"/>
      <c r="AO571" s="325"/>
      <c r="AP571" s="326"/>
      <c r="AQ571" s="326"/>
      <c r="AR571" s="326"/>
      <c r="AS571" s="326"/>
      <c r="AT571" s="326"/>
      <c r="AU571" s="326"/>
      <c r="AV571" s="326"/>
      <c r="AW571" s="326"/>
      <c r="AX571" s="326"/>
      <c r="AY571">
        <f t="shared" si="69"/>
        <v>0</v>
      </c>
    </row>
    <row r="572" spans="1:51" ht="30" hidden="1" customHeight="1">
      <c r="A572" s="331">
        <v>4</v>
      </c>
      <c r="B572" s="331">
        <v>1</v>
      </c>
      <c r="C572" s="359"/>
      <c r="D572" s="253"/>
      <c r="E572" s="253"/>
      <c r="F572" s="253"/>
      <c r="G572" s="253"/>
      <c r="H572" s="253"/>
      <c r="I572" s="360"/>
      <c r="J572" s="336"/>
      <c r="K572" s="337"/>
      <c r="L572" s="337"/>
      <c r="M572" s="337"/>
      <c r="N572" s="337"/>
      <c r="O572" s="337"/>
      <c r="P572" s="361"/>
      <c r="Q572" s="338"/>
      <c r="R572" s="338"/>
      <c r="S572" s="338"/>
      <c r="T572" s="338"/>
      <c r="U572" s="338"/>
      <c r="V572" s="338"/>
      <c r="W572" s="338"/>
      <c r="X572" s="338"/>
      <c r="Y572" s="339"/>
      <c r="Z572" s="340"/>
      <c r="AA572" s="340"/>
      <c r="AB572" s="341"/>
      <c r="AC572" s="327"/>
      <c r="AD572" s="328"/>
      <c r="AE572" s="328"/>
      <c r="AF572" s="328"/>
      <c r="AG572" s="328"/>
      <c r="AH572" s="329"/>
      <c r="AI572" s="330"/>
      <c r="AJ572" s="330"/>
      <c r="AK572" s="330"/>
      <c r="AL572" s="323"/>
      <c r="AM572" s="324"/>
      <c r="AN572" s="324"/>
      <c r="AO572" s="325"/>
      <c r="AP572" s="326"/>
      <c r="AQ572" s="326"/>
      <c r="AR572" s="326"/>
      <c r="AS572" s="326"/>
      <c r="AT572" s="326"/>
      <c r="AU572" s="326"/>
      <c r="AV572" s="326"/>
      <c r="AW572" s="326"/>
      <c r="AX572" s="326"/>
      <c r="AY572">
        <f t="shared" si="69"/>
        <v>0</v>
      </c>
    </row>
    <row r="573" spans="1:51" ht="30" hidden="1" customHeight="1">
      <c r="A573" s="331">
        <v>5</v>
      </c>
      <c r="B573" s="331">
        <v>1</v>
      </c>
      <c r="C573" s="356"/>
      <c r="D573" s="357"/>
      <c r="E573" s="357"/>
      <c r="F573" s="357"/>
      <c r="G573" s="357"/>
      <c r="H573" s="357"/>
      <c r="I573" s="358"/>
      <c r="J573" s="336"/>
      <c r="K573" s="337"/>
      <c r="L573" s="337"/>
      <c r="M573" s="337"/>
      <c r="N573" s="337"/>
      <c r="O573" s="337"/>
      <c r="P573" s="338"/>
      <c r="Q573" s="338"/>
      <c r="R573" s="338"/>
      <c r="S573" s="338"/>
      <c r="T573" s="338"/>
      <c r="U573" s="338"/>
      <c r="V573" s="338"/>
      <c r="W573" s="338"/>
      <c r="X573" s="338"/>
      <c r="Y573" s="339"/>
      <c r="Z573" s="340"/>
      <c r="AA573" s="340"/>
      <c r="AB573" s="341"/>
      <c r="AC573" s="327"/>
      <c r="AD573" s="328"/>
      <c r="AE573" s="328"/>
      <c r="AF573" s="328"/>
      <c r="AG573" s="328"/>
      <c r="AH573" s="329"/>
      <c r="AI573" s="330"/>
      <c r="AJ573" s="330"/>
      <c r="AK573" s="330"/>
      <c r="AL573" s="323"/>
      <c r="AM573" s="324"/>
      <c r="AN573" s="324"/>
      <c r="AO573" s="325"/>
      <c r="AP573" s="326"/>
      <c r="AQ573" s="326"/>
      <c r="AR573" s="326"/>
      <c r="AS573" s="326"/>
      <c r="AT573" s="326"/>
      <c r="AU573" s="326"/>
      <c r="AV573" s="326"/>
      <c r="AW573" s="326"/>
      <c r="AX573" s="326"/>
      <c r="AY573">
        <f>COUNTA(C573:AX573)</f>
        <v>0</v>
      </c>
    </row>
    <row r="574" spans="1:51" ht="30" hidden="1" customHeight="1">
      <c r="A574" s="331">
        <v>6</v>
      </c>
      <c r="B574" s="331">
        <v>1</v>
      </c>
      <c r="C574" s="356"/>
      <c r="D574" s="357"/>
      <c r="E574" s="357"/>
      <c r="F574" s="357"/>
      <c r="G574" s="357"/>
      <c r="H574" s="357"/>
      <c r="I574" s="358"/>
      <c r="J574" s="336"/>
      <c r="K574" s="337"/>
      <c r="L574" s="337"/>
      <c r="M574" s="337"/>
      <c r="N574" s="337"/>
      <c r="O574" s="337"/>
      <c r="P574" s="338"/>
      <c r="Q574" s="338"/>
      <c r="R574" s="338"/>
      <c r="S574" s="338"/>
      <c r="T574" s="338"/>
      <c r="U574" s="338"/>
      <c r="V574" s="338"/>
      <c r="W574" s="338"/>
      <c r="X574" s="338"/>
      <c r="Y574" s="339"/>
      <c r="Z574" s="340"/>
      <c r="AA574" s="340"/>
      <c r="AB574" s="341"/>
      <c r="AC574" s="327"/>
      <c r="AD574" s="328"/>
      <c r="AE574" s="328"/>
      <c r="AF574" s="328"/>
      <c r="AG574" s="328"/>
      <c r="AH574" s="329"/>
      <c r="AI574" s="330"/>
      <c r="AJ574" s="330"/>
      <c r="AK574" s="330"/>
      <c r="AL574" s="323"/>
      <c r="AM574" s="324"/>
      <c r="AN574" s="324"/>
      <c r="AO574" s="325"/>
      <c r="AP574" s="326"/>
      <c r="AQ574" s="326"/>
      <c r="AR574" s="326"/>
      <c r="AS574" s="326"/>
      <c r="AT574" s="326"/>
      <c r="AU574" s="326"/>
      <c r="AV574" s="326"/>
      <c r="AW574" s="326"/>
      <c r="AX574" s="326"/>
      <c r="AY574">
        <f t="shared" si="69"/>
        <v>0</v>
      </c>
    </row>
    <row r="575" spans="1:51" ht="30" hidden="1" customHeight="1">
      <c r="A575" s="331">
        <v>7</v>
      </c>
      <c r="B575" s="331">
        <v>1</v>
      </c>
      <c r="C575" s="356"/>
      <c r="D575" s="357"/>
      <c r="E575" s="357"/>
      <c r="F575" s="357"/>
      <c r="G575" s="357"/>
      <c r="H575" s="357"/>
      <c r="I575" s="358"/>
      <c r="J575" s="336"/>
      <c r="K575" s="337"/>
      <c r="L575" s="337"/>
      <c r="M575" s="337"/>
      <c r="N575" s="337"/>
      <c r="O575" s="337"/>
      <c r="P575" s="338"/>
      <c r="Q575" s="338"/>
      <c r="R575" s="338"/>
      <c r="S575" s="338"/>
      <c r="T575" s="338"/>
      <c r="U575" s="338"/>
      <c r="V575" s="338"/>
      <c r="W575" s="338"/>
      <c r="X575" s="338"/>
      <c r="Y575" s="339"/>
      <c r="Z575" s="340"/>
      <c r="AA575" s="340"/>
      <c r="AB575" s="341"/>
      <c r="AC575" s="327"/>
      <c r="AD575" s="328"/>
      <c r="AE575" s="328"/>
      <c r="AF575" s="328"/>
      <c r="AG575" s="328"/>
      <c r="AH575" s="329"/>
      <c r="AI575" s="330"/>
      <c r="AJ575" s="330"/>
      <c r="AK575" s="330"/>
      <c r="AL575" s="323"/>
      <c r="AM575" s="324"/>
      <c r="AN575" s="324"/>
      <c r="AO575" s="325"/>
      <c r="AP575" s="326"/>
      <c r="AQ575" s="326"/>
      <c r="AR575" s="326"/>
      <c r="AS575" s="326"/>
      <c r="AT575" s="326"/>
      <c r="AU575" s="326"/>
      <c r="AV575" s="326"/>
      <c r="AW575" s="326"/>
      <c r="AX575" s="326"/>
      <c r="AY575">
        <f t="shared" si="69"/>
        <v>0</v>
      </c>
    </row>
    <row r="576" spans="1:51" ht="30" hidden="1" customHeight="1">
      <c r="A576" s="331">
        <v>8</v>
      </c>
      <c r="B576" s="331">
        <v>1</v>
      </c>
      <c r="C576" s="356"/>
      <c r="D576" s="357"/>
      <c r="E576" s="357"/>
      <c r="F576" s="357"/>
      <c r="G576" s="357"/>
      <c r="H576" s="357"/>
      <c r="I576" s="358"/>
      <c r="J576" s="336"/>
      <c r="K576" s="337"/>
      <c r="L576" s="337"/>
      <c r="M576" s="337"/>
      <c r="N576" s="337"/>
      <c r="O576" s="337"/>
      <c r="P576" s="338"/>
      <c r="Q576" s="338"/>
      <c r="R576" s="338"/>
      <c r="S576" s="338"/>
      <c r="T576" s="338"/>
      <c r="U576" s="338"/>
      <c r="V576" s="338"/>
      <c r="W576" s="338"/>
      <c r="X576" s="338"/>
      <c r="Y576" s="339"/>
      <c r="Z576" s="340"/>
      <c r="AA576" s="340"/>
      <c r="AB576" s="341"/>
      <c r="AC576" s="327"/>
      <c r="AD576" s="328"/>
      <c r="AE576" s="328"/>
      <c r="AF576" s="328"/>
      <c r="AG576" s="328"/>
      <c r="AH576" s="329"/>
      <c r="AI576" s="330"/>
      <c r="AJ576" s="330"/>
      <c r="AK576" s="330"/>
      <c r="AL576" s="323"/>
      <c r="AM576" s="324"/>
      <c r="AN576" s="324"/>
      <c r="AO576" s="325"/>
      <c r="AP576" s="326"/>
      <c r="AQ576" s="326"/>
      <c r="AR576" s="326"/>
      <c r="AS576" s="326"/>
      <c r="AT576" s="326"/>
      <c r="AU576" s="326"/>
      <c r="AV576" s="326"/>
      <c r="AW576" s="326"/>
      <c r="AX576" s="326"/>
      <c r="AY576">
        <f t="shared" si="69"/>
        <v>0</v>
      </c>
    </row>
    <row r="577" spans="1:51" ht="30" hidden="1" customHeight="1">
      <c r="A577" s="331">
        <v>9</v>
      </c>
      <c r="B577" s="331">
        <v>1</v>
      </c>
      <c r="C577" s="356"/>
      <c r="D577" s="357"/>
      <c r="E577" s="357"/>
      <c r="F577" s="357"/>
      <c r="G577" s="357"/>
      <c r="H577" s="357"/>
      <c r="I577" s="358"/>
      <c r="J577" s="336"/>
      <c r="K577" s="337"/>
      <c r="L577" s="337"/>
      <c r="M577" s="337"/>
      <c r="N577" s="337"/>
      <c r="O577" s="337"/>
      <c r="P577" s="338"/>
      <c r="Q577" s="338"/>
      <c r="R577" s="338"/>
      <c r="S577" s="338"/>
      <c r="T577" s="338"/>
      <c r="U577" s="338"/>
      <c r="V577" s="338"/>
      <c r="W577" s="338"/>
      <c r="X577" s="338"/>
      <c r="Y577" s="339"/>
      <c r="Z577" s="340"/>
      <c r="AA577" s="340"/>
      <c r="AB577" s="341"/>
      <c r="AC577" s="327"/>
      <c r="AD577" s="328"/>
      <c r="AE577" s="328"/>
      <c r="AF577" s="328"/>
      <c r="AG577" s="328"/>
      <c r="AH577" s="329"/>
      <c r="AI577" s="330"/>
      <c r="AJ577" s="330"/>
      <c r="AK577" s="330"/>
      <c r="AL577" s="323"/>
      <c r="AM577" s="324"/>
      <c r="AN577" s="324"/>
      <c r="AO577" s="325"/>
      <c r="AP577" s="326"/>
      <c r="AQ577" s="326"/>
      <c r="AR577" s="326"/>
      <c r="AS577" s="326"/>
      <c r="AT577" s="326"/>
      <c r="AU577" s="326"/>
      <c r="AV577" s="326"/>
      <c r="AW577" s="326"/>
      <c r="AX577" s="326"/>
      <c r="AY577">
        <f t="shared" si="69"/>
        <v>0</v>
      </c>
    </row>
    <row r="578" spans="1:51" ht="30" hidden="1" customHeight="1">
      <c r="A578" s="331">
        <v>10</v>
      </c>
      <c r="B578" s="331">
        <v>1</v>
      </c>
      <c r="C578" s="356"/>
      <c r="D578" s="357"/>
      <c r="E578" s="357"/>
      <c r="F578" s="357"/>
      <c r="G578" s="357"/>
      <c r="H578" s="357"/>
      <c r="I578" s="358"/>
      <c r="J578" s="336"/>
      <c r="K578" s="337"/>
      <c r="L578" s="337"/>
      <c r="M578" s="337"/>
      <c r="N578" s="337"/>
      <c r="O578" s="337"/>
      <c r="P578" s="338"/>
      <c r="Q578" s="338"/>
      <c r="R578" s="338"/>
      <c r="S578" s="338"/>
      <c r="T578" s="338"/>
      <c r="U578" s="338"/>
      <c r="V578" s="338"/>
      <c r="W578" s="338"/>
      <c r="X578" s="338"/>
      <c r="Y578" s="339"/>
      <c r="Z578" s="340"/>
      <c r="AA578" s="340"/>
      <c r="AB578" s="341"/>
      <c r="AC578" s="327"/>
      <c r="AD578" s="328"/>
      <c r="AE578" s="328"/>
      <c r="AF578" s="328"/>
      <c r="AG578" s="328"/>
      <c r="AH578" s="329"/>
      <c r="AI578" s="330"/>
      <c r="AJ578" s="330"/>
      <c r="AK578" s="330"/>
      <c r="AL578" s="323"/>
      <c r="AM578" s="324"/>
      <c r="AN578" s="324"/>
      <c r="AO578" s="325"/>
      <c r="AP578" s="326"/>
      <c r="AQ578" s="326"/>
      <c r="AR578" s="326"/>
      <c r="AS578" s="326"/>
      <c r="AT578" s="326"/>
      <c r="AU578" s="326"/>
      <c r="AV578" s="326"/>
      <c r="AW578" s="326"/>
      <c r="AX578" s="326"/>
      <c r="AY578">
        <f t="shared" si="69"/>
        <v>0</v>
      </c>
    </row>
    <row r="579" spans="1:51" ht="30" hidden="1" customHeight="1">
      <c r="A579" s="331">
        <v>11</v>
      </c>
      <c r="B579" s="331">
        <v>1</v>
      </c>
      <c r="C579" s="356"/>
      <c r="D579" s="357"/>
      <c r="E579" s="357"/>
      <c r="F579" s="357"/>
      <c r="G579" s="357"/>
      <c r="H579" s="357"/>
      <c r="I579" s="358"/>
      <c r="J579" s="336"/>
      <c r="K579" s="337"/>
      <c r="L579" s="337"/>
      <c r="M579" s="337"/>
      <c r="N579" s="337"/>
      <c r="O579" s="337"/>
      <c r="P579" s="338"/>
      <c r="Q579" s="338"/>
      <c r="R579" s="338"/>
      <c r="S579" s="338"/>
      <c r="T579" s="338"/>
      <c r="U579" s="338"/>
      <c r="V579" s="338"/>
      <c r="W579" s="338"/>
      <c r="X579" s="338"/>
      <c r="Y579" s="339"/>
      <c r="Z579" s="340"/>
      <c r="AA579" s="340"/>
      <c r="AB579" s="341"/>
      <c r="AC579" s="327"/>
      <c r="AD579" s="328"/>
      <c r="AE579" s="328"/>
      <c r="AF579" s="328"/>
      <c r="AG579" s="328"/>
      <c r="AH579" s="329"/>
      <c r="AI579" s="330"/>
      <c r="AJ579" s="330"/>
      <c r="AK579" s="330"/>
      <c r="AL579" s="323"/>
      <c r="AM579" s="324"/>
      <c r="AN579" s="324"/>
      <c r="AO579" s="325"/>
      <c r="AP579" s="326"/>
      <c r="AQ579" s="326"/>
      <c r="AR579" s="326"/>
      <c r="AS579" s="326"/>
      <c r="AT579" s="326"/>
      <c r="AU579" s="326"/>
      <c r="AV579" s="326"/>
      <c r="AW579" s="326"/>
      <c r="AX579" s="326"/>
      <c r="AY579">
        <f t="shared" si="69"/>
        <v>0</v>
      </c>
    </row>
    <row r="580" spans="1:51" ht="30" hidden="1" customHeight="1">
      <c r="A580" s="331">
        <v>12</v>
      </c>
      <c r="B580" s="331">
        <v>1</v>
      </c>
      <c r="C580" s="356"/>
      <c r="D580" s="357"/>
      <c r="E580" s="357"/>
      <c r="F580" s="357"/>
      <c r="G580" s="357"/>
      <c r="H580" s="357"/>
      <c r="I580" s="358"/>
      <c r="J580" s="336"/>
      <c r="K580" s="337"/>
      <c r="L580" s="337"/>
      <c r="M580" s="337"/>
      <c r="N580" s="337"/>
      <c r="O580" s="337"/>
      <c r="P580" s="338"/>
      <c r="Q580" s="338"/>
      <c r="R580" s="338"/>
      <c r="S580" s="338"/>
      <c r="T580" s="338"/>
      <c r="U580" s="338"/>
      <c r="V580" s="338"/>
      <c r="W580" s="338"/>
      <c r="X580" s="338"/>
      <c r="Y580" s="339"/>
      <c r="Z580" s="340"/>
      <c r="AA580" s="340"/>
      <c r="AB580" s="341"/>
      <c r="AC580" s="327"/>
      <c r="AD580" s="328"/>
      <c r="AE580" s="328"/>
      <c r="AF580" s="328"/>
      <c r="AG580" s="328"/>
      <c r="AH580" s="329"/>
      <c r="AI580" s="330"/>
      <c r="AJ580" s="330"/>
      <c r="AK580" s="330"/>
      <c r="AL580" s="323"/>
      <c r="AM580" s="324"/>
      <c r="AN580" s="324"/>
      <c r="AO580" s="325"/>
      <c r="AP580" s="326"/>
      <c r="AQ580" s="326"/>
      <c r="AR580" s="326"/>
      <c r="AS580" s="326"/>
      <c r="AT580" s="326"/>
      <c r="AU580" s="326"/>
      <c r="AV580" s="326"/>
      <c r="AW580" s="326"/>
      <c r="AX580" s="326"/>
      <c r="AY580">
        <f t="shared" si="69"/>
        <v>0</v>
      </c>
    </row>
    <row r="581" spans="1:51" ht="30" hidden="1" customHeight="1">
      <c r="A581" s="331">
        <v>13</v>
      </c>
      <c r="B581" s="331">
        <v>1</v>
      </c>
      <c r="C581" s="356"/>
      <c r="D581" s="357"/>
      <c r="E581" s="357"/>
      <c r="F581" s="357"/>
      <c r="G581" s="357"/>
      <c r="H581" s="357"/>
      <c r="I581" s="358"/>
      <c r="J581" s="336"/>
      <c r="K581" s="337"/>
      <c r="L581" s="337"/>
      <c r="M581" s="337"/>
      <c r="N581" s="337"/>
      <c r="O581" s="337"/>
      <c r="P581" s="338"/>
      <c r="Q581" s="338"/>
      <c r="R581" s="338"/>
      <c r="S581" s="338"/>
      <c r="T581" s="338"/>
      <c r="U581" s="338"/>
      <c r="V581" s="338"/>
      <c r="W581" s="338"/>
      <c r="X581" s="338"/>
      <c r="Y581" s="339"/>
      <c r="Z581" s="340"/>
      <c r="AA581" s="340"/>
      <c r="AB581" s="341"/>
      <c r="AC581" s="327"/>
      <c r="AD581" s="328"/>
      <c r="AE581" s="328"/>
      <c r="AF581" s="328"/>
      <c r="AG581" s="328"/>
      <c r="AH581" s="329"/>
      <c r="AI581" s="330"/>
      <c r="AJ581" s="330"/>
      <c r="AK581" s="330"/>
      <c r="AL581" s="323"/>
      <c r="AM581" s="324"/>
      <c r="AN581" s="324"/>
      <c r="AO581" s="325"/>
      <c r="AP581" s="326"/>
      <c r="AQ581" s="326"/>
      <c r="AR581" s="326"/>
      <c r="AS581" s="326"/>
      <c r="AT581" s="326"/>
      <c r="AU581" s="326"/>
      <c r="AV581" s="326"/>
      <c r="AW581" s="326"/>
      <c r="AX581" s="326"/>
      <c r="AY581">
        <f t="shared" si="69"/>
        <v>0</v>
      </c>
    </row>
    <row r="582" spans="1:51" ht="30" hidden="1" customHeight="1">
      <c r="A582" s="331">
        <v>14</v>
      </c>
      <c r="B582" s="331">
        <v>1</v>
      </c>
      <c r="C582" s="356"/>
      <c r="D582" s="357"/>
      <c r="E582" s="357"/>
      <c r="F582" s="357"/>
      <c r="G582" s="357"/>
      <c r="H582" s="357"/>
      <c r="I582" s="358"/>
      <c r="J582" s="336"/>
      <c r="K582" s="337"/>
      <c r="L582" s="337"/>
      <c r="M582" s="337"/>
      <c r="N582" s="337"/>
      <c r="O582" s="337"/>
      <c r="P582" s="338"/>
      <c r="Q582" s="338"/>
      <c r="R582" s="338"/>
      <c r="S582" s="338"/>
      <c r="T582" s="338"/>
      <c r="U582" s="338"/>
      <c r="V582" s="338"/>
      <c r="W582" s="338"/>
      <c r="X582" s="338"/>
      <c r="Y582" s="339"/>
      <c r="Z582" s="340"/>
      <c r="AA582" s="340"/>
      <c r="AB582" s="341"/>
      <c r="AC582" s="327"/>
      <c r="AD582" s="328"/>
      <c r="AE582" s="328"/>
      <c r="AF582" s="328"/>
      <c r="AG582" s="328"/>
      <c r="AH582" s="329"/>
      <c r="AI582" s="330"/>
      <c r="AJ582" s="330"/>
      <c r="AK582" s="330"/>
      <c r="AL582" s="323"/>
      <c r="AM582" s="324"/>
      <c r="AN582" s="324"/>
      <c r="AO582" s="325"/>
      <c r="AP582" s="326"/>
      <c r="AQ582" s="326"/>
      <c r="AR582" s="326"/>
      <c r="AS582" s="326"/>
      <c r="AT582" s="326"/>
      <c r="AU582" s="326"/>
      <c r="AV582" s="326"/>
      <c r="AW582" s="326"/>
      <c r="AX582" s="326"/>
      <c r="AY582">
        <f t="shared" si="69"/>
        <v>0</v>
      </c>
    </row>
    <row r="583" spans="1:51" ht="30" hidden="1" customHeight="1">
      <c r="A583" s="331">
        <v>15</v>
      </c>
      <c r="B583" s="331">
        <v>1</v>
      </c>
      <c r="C583" s="356"/>
      <c r="D583" s="357"/>
      <c r="E583" s="357"/>
      <c r="F583" s="357"/>
      <c r="G583" s="357"/>
      <c r="H583" s="357"/>
      <c r="I583" s="358"/>
      <c r="J583" s="336"/>
      <c r="K583" s="337"/>
      <c r="L583" s="337"/>
      <c r="M583" s="337"/>
      <c r="N583" s="337"/>
      <c r="O583" s="337"/>
      <c r="P583" s="338"/>
      <c r="Q583" s="338"/>
      <c r="R583" s="338"/>
      <c r="S583" s="338"/>
      <c r="T583" s="338"/>
      <c r="U583" s="338"/>
      <c r="V583" s="338"/>
      <c r="W583" s="338"/>
      <c r="X583" s="338"/>
      <c r="Y583" s="339"/>
      <c r="Z583" s="340"/>
      <c r="AA583" s="340"/>
      <c r="AB583" s="341"/>
      <c r="AC583" s="327"/>
      <c r="AD583" s="328"/>
      <c r="AE583" s="328"/>
      <c r="AF583" s="328"/>
      <c r="AG583" s="328"/>
      <c r="AH583" s="329"/>
      <c r="AI583" s="330"/>
      <c r="AJ583" s="330"/>
      <c r="AK583" s="330"/>
      <c r="AL583" s="323"/>
      <c r="AM583" s="324"/>
      <c r="AN583" s="324"/>
      <c r="AO583" s="325"/>
      <c r="AP583" s="326"/>
      <c r="AQ583" s="326"/>
      <c r="AR583" s="326"/>
      <c r="AS583" s="326"/>
      <c r="AT583" s="326"/>
      <c r="AU583" s="326"/>
      <c r="AV583" s="326"/>
      <c r="AW583" s="326"/>
      <c r="AX583" s="326"/>
      <c r="AY583">
        <f t="shared" si="69"/>
        <v>0</v>
      </c>
    </row>
    <row r="584" spans="1:51" ht="30" hidden="1" customHeight="1">
      <c r="A584" s="331">
        <v>16</v>
      </c>
      <c r="B584" s="331">
        <v>1</v>
      </c>
      <c r="C584" s="356"/>
      <c r="D584" s="357"/>
      <c r="E584" s="357"/>
      <c r="F584" s="357"/>
      <c r="G584" s="357"/>
      <c r="H584" s="357"/>
      <c r="I584" s="358"/>
      <c r="J584" s="336"/>
      <c r="K584" s="337"/>
      <c r="L584" s="337"/>
      <c r="M584" s="337"/>
      <c r="N584" s="337"/>
      <c r="O584" s="337"/>
      <c r="P584" s="338"/>
      <c r="Q584" s="338"/>
      <c r="R584" s="338"/>
      <c r="S584" s="338"/>
      <c r="T584" s="338"/>
      <c r="U584" s="338"/>
      <c r="V584" s="338"/>
      <c r="W584" s="338"/>
      <c r="X584" s="338"/>
      <c r="Y584" s="339"/>
      <c r="Z584" s="340"/>
      <c r="AA584" s="340"/>
      <c r="AB584" s="341"/>
      <c r="AC584" s="327"/>
      <c r="AD584" s="328"/>
      <c r="AE584" s="328"/>
      <c r="AF584" s="328"/>
      <c r="AG584" s="328"/>
      <c r="AH584" s="329"/>
      <c r="AI584" s="330"/>
      <c r="AJ584" s="330"/>
      <c r="AK584" s="330"/>
      <c r="AL584" s="323"/>
      <c r="AM584" s="324"/>
      <c r="AN584" s="324"/>
      <c r="AO584" s="325"/>
      <c r="AP584" s="326"/>
      <c r="AQ584" s="326"/>
      <c r="AR584" s="326"/>
      <c r="AS584" s="326"/>
      <c r="AT584" s="326"/>
      <c r="AU584" s="326"/>
      <c r="AV584" s="326"/>
      <c r="AW584" s="326"/>
      <c r="AX584" s="326"/>
      <c r="AY584">
        <f t="shared" si="69"/>
        <v>0</v>
      </c>
    </row>
    <row r="585" spans="1:51" s="13" customFormat="1" ht="30" hidden="1" customHeight="1">
      <c r="A585" s="331">
        <v>17</v>
      </c>
      <c r="B585" s="331">
        <v>1</v>
      </c>
      <c r="C585" s="356"/>
      <c r="D585" s="357"/>
      <c r="E585" s="357"/>
      <c r="F585" s="357"/>
      <c r="G585" s="357"/>
      <c r="H585" s="357"/>
      <c r="I585" s="358"/>
      <c r="J585" s="336"/>
      <c r="K585" s="337"/>
      <c r="L585" s="337"/>
      <c r="M585" s="337"/>
      <c r="N585" s="337"/>
      <c r="O585" s="337"/>
      <c r="P585" s="338"/>
      <c r="Q585" s="338"/>
      <c r="R585" s="338"/>
      <c r="S585" s="338"/>
      <c r="T585" s="338"/>
      <c r="U585" s="338"/>
      <c r="V585" s="338"/>
      <c r="W585" s="338"/>
      <c r="X585" s="338"/>
      <c r="Y585" s="339"/>
      <c r="Z585" s="340"/>
      <c r="AA585" s="340"/>
      <c r="AB585" s="341"/>
      <c r="AC585" s="327"/>
      <c r="AD585" s="328"/>
      <c r="AE585" s="328"/>
      <c r="AF585" s="328"/>
      <c r="AG585" s="328"/>
      <c r="AH585" s="329"/>
      <c r="AI585" s="330"/>
      <c r="AJ585" s="330"/>
      <c r="AK585" s="330"/>
      <c r="AL585" s="323"/>
      <c r="AM585" s="324"/>
      <c r="AN585" s="324"/>
      <c r="AO585" s="325"/>
      <c r="AP585" s="326"/>
      <c r="AQ585" s="326"/>
      <c r="AR585" s="326"/>
      <c r="AS585" s="326"/>
      <c r="AT585" s="326"/>
      <c r="AU585" s="326"/>
      <c r="AV585" s="326"/>
      <c r="AW585" s="326"/>
      <c r="AX585" s="326"/>
      <c r="AY585">
        <f t="shared" si="69"/>
        <v>0</v>
      </c>
    </row>
    <row r="586" spans="1:51" ht="30" hidden="1" customHeight="1">
      <c r="A586" s="331">
        <v>18</v>
      </c>
      <c r="B586" s="331">
        <v>1</v>
      </c>
      <c r="C586" s="356"/>
      <c r="D586" s="357"/>
      <c r="E586" s="357"/>
      <c r="F586" s="357"/>
      <c r="G586" s="357"/>
      <c r="H586" s="357"/>
      <c r="I586" s="358"/>
      <c r="J586" s="336"/>
      <c r="K586" s="337"/>
      <c r="L586" s="337"/>
      <c r="M586" s="337"/>
      <c r="N586" s="337"/>
      <c r="O586" s="337"/>
      <c r="P586" s="338"/>
      <c r="Q586" s="338"/>
      <c r="R586" s="338"/>
      <c r="S586" s="338"/>
      <c r="T586" s="338"/>
      <c r="U586" s="338"/>
      <c r="V586" s="338"/>
      <c r="W586" s="338"/>
      <c r="X586" s="338"/>
      <c r="Y586" s="339"/>
      <c r="Z586" s="340"/>
      <c r="AA586" s="340"/>
      <c r="AB586" s="341"/>
      <c r="AC586" s="327"/>
      <c r="AD586" s="328"/>
      <c r="AE586" s="328"/>
      <c r="AF586" s="328"/>
      <c r="AG586" s="328"/>
      <c r="AH586" s="329"/>
      <c r="AI586" s="330"/>
      <c r="AJ586" s="330"/>
      <c r="AK586" s="330"/>
      <c r="AL586" s="323"/>
      <c r="AM586" s="324"/>
      <c r="AN586" s="324"/>
      <c r="AO586" s="325"/>
      <c r="AP586" s="326"/>
      <c r="AQ586" s="326"/>
      <c r="AR586" s="326"/>
      <c r="AS586" s="326"/>
      <c r="AT586" s="326"/>
      <c r="AU586" s="326"/>
      <c r="AV586" s="326"/>
      <c r="AW586" s="326"/>
      <c r="AX586" s="326"/>
      <c r="AY586">
        <f t="shared" si="69"/>
        <v>0</v>
      </c>
    </row>
    <row r="587" spans="1:51" ht="30" hidden="1" customHeight="1">
      <c r="A587" s="331">
        <v>19</v>
      </c>
      <c r="B587" s="331">
        <v>1</v>
      </c>
      <c r="C587" s="356"/>
      <c r="D587" s="357"/>
      <c r="E587" s="357"/>
      <c r="F587" s="357"/>
      <c r="G587" s="357"/>
      <c r="H587" s="357"/>
      <c r="I587" s="358"/>
      <c r="J587" s="336"/>
      <c r="K587" s="337"/>
      <c r="L587" s="337"/>
      <c r="M587" s="337"/>
      <c r="N587" s="337"/>
      <c r="O587" s="337"/>
      <c r="P587" s="338"/>
      <c r="Q587" s="338"/>
      <c r="R587" s="338"/>
      <c r="S587" s="338"/>
      <c r="T587" s="338"/>
      <c r="U587" s="338"/>
      <c r="V587" s="338"/>
      <c r="W587" s="338"/>
      <c r="X587" s="338"/>
      <c r="Y587" s="339"/>
      <c r="Z587" s="340"/>
      <c r="AA587" s="340"/>
      <c r="AB587" s="341"/>
      <c r="AC587" s="327"/>
      <c r="AD587" s="328"/>
      <c r="AE587" s="328"/>
      <c r="AF587" s="328"/>
      <c r="AG587" s="328"/>
      <c r="AH587" s="329"/>
      <c r="AI587" s="330"/>
      <c r="AJ587" s="330"/>
      <c r="AK587" s="330"/>
      <c r="AL587" s="323"/>
      <c r="AM587" s="324"/>
      <c r="AN587" s="324"/>
      <c r="AO587" s="325"/>
      <c r="AP587" s="326"/>
      <c r="AQ587" s="326"/>
      <c r="AR587" s="326"/>
      <c r="AS587" s="326"/>
      <c r="AT587" s="326"/>
      <c r="AU587" s="326"/>
      <c r="AV587" s="326"/>
      <c r="AW587" s="326"/>
      <c r="AX587" s="326"/>
      <c r="AY587">
        <f t="shared" si="69"/>
        <v>0</v>
      </c>
    </row>
    <row r="588" spans="1:51" ht="30" hidden="1" customHeight="1">
      <c r="A588" s="331">
        <v>20</v>
      </c>
      <c r="B588" s="331">
        <v>1</v>
      </c>
      <c r="C588" s="356"/>
      <c r="D588" s="357"/>
      <c r="E588" s="357"/>
      <c r="F588" s="357"/>
      <c r="G588" s="357"/>
      <c r="H588" s="357"/>
      <c r="I588" s="358"/>
      <c r="J588" s="336"/>
      <c r="K588" s="337"/>
      <c r="L588" s="337"/>
      <c r="M588" s="337"/>
      <c r="N588" s="337"/>
      <c r="O588" s="337"/>
      <c r="P588" s="338"/>
      <c r="Q588" s="338"/>
      <c r="R588" s="338"/>
      <c r="S588" s="338"/>
      <c r="T588" s="338"/>
      <c r="U588" s="338"/>
      <c r="V588" s="338"/>
      <c r="W588" s="338"/>
      <c r="X588" s="338"/>
      <c r="Y588" s="339"/>
      <c r="Z588" s="340"/>
      <c r="AA588" s="340"/>
      <c r="AB588" s="341"/>
      <c r="AC588" s="327"/>
      <c r="AD588" s="328"/>
      <c r="AE588" s="328"/>
      <c r="AF588" s="328"/>
      <c r="AG588" s="328"/>
      <c r="AH588" s="329"/>
      <c r="AI588" s="330"/>
      <c r="AJ588" s="330"/>
      <c r="AK588" s="330"/>
      <c r="AL588" s="323"/>
      <c r="AM588" s="324"/>
      <c r="AN588" s="324"/>
      <c r="AO588" s="325"/>
      <c r="AP588" s="326"/>
      <c r="AQ588" s="326"/>
      <c r="AR588" s="326"/>
      <c r="AS588" s="326"/>
      <c r="AT588" s="326"/>
      <c r="AU588" s="326"/>
      <c r="AV588" s="326"/>
      <c r="AW588" s="326"/>
      <c r="AX588" s="326"/>
      <c r="AY588">
        <f t="shared" si="69"/>
        <v>0</v>
      </c>
    </row>
    <row r="589" spans="1:51" ht="30" hidden="1" customHeight="1">
      <c r="A589" s="331">
        <v>21</v>
      </c>
      <c r="B589" s="331">
        <v>1</v>
      </c>
      <c r="C589" s="356"/>
      <c r="D589" s="357"/>
      <c r="E589" s="357"/>
      <c r="F589" s="357"/>
      <c r="G589" s="357"/>
      <c r="H589" s="357"/>
      <c r="I589" s="358"/>
      <c r="J589" s="336"/>
      <c r="K589" s="337"/>
      <c r="L589" s="337"/>
      <c r="M589" s="337"/>
      <c r="N589" s="337"/>
      <c r="O589" s="337"/>
      <c r="P589" s="338"/>
      <c r="Q589" s="338"/>
      <c r="R589" s="338"/>
      <c r="S589" s="338"/>
      <c r="T589" s="338"/>
      <c r="U589" s="338"/>
      <c r="V589" s="338"/>
      <c r="W589" s="338"/>
      <c r="X589" s="338"/>
      <c r="Y589" s="339"/>
      <c r="Z589" s="340"/>
      <c r="AA589" s="340"/>
      <c r="AB589" s="341"/>
      <c r="AC589" s="327"/>
      <c r="AD589" s="328"/>
      <c r="AE589" s="328"/>
      <c r="AF589" s="328"/>
      <c r="AG589" s="328"/>
      <c r="AH589" s="329"/>
      <c r="AI589" s="330"/>
      <c r="AJ589" s="330"/>
      <c r="AK589" s="330"/>
      <c r="AL589" s="323"/>
      <c r="AM589" s="324"/>
      <c r="AN589" s="324"/>
      <c r="AO589" s="325"/>
      <c r="AP589" s="326"/>
      <c r="AQ589" s="326"/>
      <c r="AR589" s="326"/>
      <c r="AS589" s="326"/>
      <c r="AT589" s="326"/>
      <c r="AU589" s="326"/>
      <c r="AV589" s="326"/>
      <c r="AW589" s="326"/>
      <c r="AX589" s="326"/>
      <c r="AY589">
        <f t="shared" si="69"/>
        <v>0</v>
      </c>
    </row>
    <row r="590" spans="1:51" ht="30" hidden="1" customHeight="1">
      <c r="A590" s="331">
        <v>22</v>
      </c>
      <c r="B590" s="331">
        <v>1</v>
      </c>
      <c r="C590" s="356"/>
      <c r="D590" s="357"/>
      <c r="E590" s="357"/>
      <c r="F590" s="357"/>
      <c r="G590" s="357"/>
      <c r="H590" s="357"/>
      <c r="I590" s="358"/>
      <c r="J590" s="336"/>
      <c r="K590" s="337"/>
      <c r="L590" s="337"/>
      <c r="M590" s="337"/>
      <c r="N590" s="337"/>
      <c r="O590" s="337"/>
      <c r="P590" s="338"/>
      <c r="Q590" s="338"/>
      <c r="R590" s="338"/>
      <c r="S590" s="338"/>
      <c r="T590" s="338"/>
      <c r="U590" s="338"/>
      <c r="V590" s="338"/>
      <c r="W590" s="338"/>
      <c r="X590" s="338"/>
      <c r="Y590" s="339"/>
      <c r="Z590" s="340"/>
      <c r="AA590" s="340"/>
      <c r="AB590" s="341"/>
      <c r="AC590" s="327"/>
      <c r="AD590" s="328"/>
      <c r="AE590" s="328"/>
      <c r="AF590" s="328"/>
      <c r="AG590" s="328"/>
      <c r="AH590" s="329"/>
      <c r="AI590" s="330"/>
      <c r="AJ590" s="330"/>
      <c r="AK590" s="330"/>
      <c r="AL590" s="323"/>
      <c r="AM590" s="324"/>
      <c r="AN590" s="324"/>
      <c r="AO590" s="325"/>
      <c r="AP590" s="326"/>
      <c r="AQ590" s="326"/>
      <c r="AR590" s="326"/>
      <c r="AS590" s="326"/>
      <c r="AT590" s="326"/>
      <c r="AU590" s="326"/>
      <c r="AV590" s="326"/>
      <c r="AW590" s="326"/>
      <c r="AX590" s="326"/>
      <c r="AY590">
        <f t="shared" si="69"/>
        <v>0</v>
      </c>
    </row>
    <row r="591" spans="1:51" ht="30" hidden="1" customHeight="1">
      <c r="A591" s="331">
        <v>23</v>
      </c>
      <c r="B591" s="331">
        <v>1</v>
      </c>
      <c r="C591" s="356"/>
      <c r="D591" s="357"/>
      <c r="E591" s="357"/>
      <c r="F591" s="357"/>
      <c r="G591" s="357"/>
      <c r="H591" s="357"/>
      <c r="I591" s="358"/>
      <c r="J591" s="336"/>
      <c r="K591" s="337"/>
      <c r="L591" s="337"/>
      <c r="M591" s="337"/>
      <c r="N591" s="337"/>
      <c r="O591" s="337"/>
      <c r="P591" s="338"/>
      <c r="Q591" s="338"/>
      <c r="R591" s="338"/>
      <c r="S591" s="338"/>
      <c r="T591" s="338"/>
      <c r="U591" s="338"/>
      <c r="V591" s="338"/>
      <c r="W591" s="338"/>
      <c r="X591" s="338"/>
      <c r="Y591" s="339"/>
      <c r="Z591" s="340"/>
      <c r="AA591" s="340"/>
      <c r="AB591" s="341"/>
      <c r="AC591" s="327"/>
      <c r="AD591" s="328"/>
      <c r="AE591" s="328"/>
      <c r="AF591" s="328"/>
      <c r="AG591" s="328"/>
      <c r="AH591" s="329"/>
      <c r="AI591" s="330"/>
      <c r="AJ591" s="330"/>
      <c r="AK591" s="330"/>
      <c r="AL591" s="323"/>
      <c r="AM591" s="324"/>
      <c r="AN591" s="324"/>
      <c r="AO591" s="325"/>
      <c r="AP591" s="326"/>
      <c r="AQ591" s="326"/>
      <c r="AR591" s="326"/>
      <c r="AS591" s="326"/>
      <c r="AT591" s="326"/>
      <c r="AU591" s="326"/>
      <c r="AV591" s="326"/>
      <c r="AW591" s="326"/>
      <c r="AX591" s="326"/>
      <c r="AY591">
        <f t="shared" si="69"/>
        <v>0</v>
      </c>
    </row>
    <row r="592" spans="1:51" ht="30" hidden="1" customHeight="1">
      <c r="A592" s="331">
        <v>24</v>
      </c>
      <c r="B592" s="331">
        <v>1</v>
      </c>
      <c r="C592" s="356"/>
      <c r="D592" s="357"/>
      <c r="E592" s="357"/>
      <c r="F592" s="357"/>
      <c r="G592" s="357"/>
      <c r="H592" s="357"/>
      <c r="I592" s="358"/>
      <c r="J592" s="336"/>
      <c r="K592" s="337"/>
      <c r="L592" s="337"/>
      <c r="M592" s="337"/>
      <c r="N592" s="337"/>
      <c r="O592" s="337"/>
      <c r="P592" s="338"/>
      <c r="Q592" s="338"/>
      <c r="R592" s="338"/>
      <c r="S592" s="338"/>
      <c r="T592" s="338"/>
      <c r="U592" s="338"/>
      <c r="V592" s="338"/>
      <c r="W592" s="338"/>
      <c r="X592" s="338"/>
      <c r="Y592" s="339"/>
      <c r="Z592" s="340"/>
      <c r="AA592" s="340"/>
      <c r="AB592" s="341"/>
      <c r="AC592" s="327"/>
      <c r="AD592" s="328"/>
      <c r="AE592" s="328"/>
      <c r="AF592" s="328"/>
      <c r="AG592" s="328"/>
      <c r="AH592" s="329"/>
      <c r="AI592" s="330"/>
      <c r="AJ592" s="330"/>
      <c r="AK592" s="330"/>
      <c r="AL592" s="323"/>
      <c r="AM592" s="324"/>
      <c r="AN592" s="324"/>
      <c r="AO592" s="325"/>
      <c r="AP592" s="326"/>
      <c r="AQ592" s="326"/>
      <c r="AR592" s="326"/>
      <c r="AS592" s="326"/>
      <c r="AT592" s="326"/>
      <c r="AU592" s="326"/>
      <c r="AV592" s="326"/>
      <c r="AW592" s="326"/>
      <c r="AX592" s="326"/>
      <c r="AY592">
        <f t="shared" si="69"/>
        <v>0</v>
      </c>
    </row>
    <row r="593" spans="1:51" ht="30" hidden="1" customHeight="1">
      <c r="A593" s="331">
        <v>25</v>
      </c>
      <c r="B593" s="331">
        <v>1</v>
      </c>
      <c r="C593" s="356"/>
      <c r="D593" s="357"/>
      <c r="E593" s="357"/>
      <c r="F593" s="357"/>
      <c r="G593" s="357"/>
      <c r="H593" s="357"/>
      <c r="I593" s="358"/>
      <c r="J593" s="336"/>
      <c r="K593" s="337"/>
      <c r="L593" s="337"/>
      <c r="M593" s="337"/>
      <c r="N593" s="337"/>
      <c r="O593" s="337"/>
      <c r="P593" s="338"/>
      <c r="Q593" s="338"/>
      <c r="R593" s="338"/>
      <c r="S593" s="338"/>
      <c r="T593" s="338"/>
      <c r="U593" s="338"/>
      <c r="V593" s="338"/>
      <c r="W593" s="338"/>
      <c r="X593" s="338"/>
      <c r="Y593" s="339"/>
      <c r="Z593" s="340"/>
      <c r="AA593" s="340"/>
      <c r="AB593" s="341"/>
      <c r="AC593" s="327"/>
      <c r="AD593" s="328"/>
      <c r="AE593" s="328"/>
      <c r="AF593" s="328"/>
      <c r="AG593" s="328"/>
      <c r="AH593" s="329"/>
      <c r="AI593" s="330"/>
      <c r="AJ593" s="330"/>
      <c r="AK593" s="330"/>
      <c r="AL593" s="323"/>
      <c r="AM593" s="324"/>
      <c r="AN593" s="324"/>
      <c r="AO593" s="325"/>
      <c r="AP593" s="326"/>
      <c r="AQ593" s="326"/>
      <c r="AR593" s="326"/>
      <c r="AS593" s="326"/>
      <c r="AT593" s="326"/>
      <c r="AU593" s="326"/>
      <c r="AV593" s="326"/>
      <c r="AW593" s="326"/>
      <c r="AX593" s="326"/>
      <c r="AY593">
        <f t="shared" si="69"/>
        <v>0</v>
      </c>
    </row>
    <row r="594" spans="1:51" ht="30" hidden="1" customHeight="1">
      <c r="A594" s="331">
        <v>26</v>
      </c>
      <c r="B594" s="331">
        <v>1</v>
      </c>
      <c r="C594" s="356"/>
      <c r="D594" s="357"/>
      <c r="E594" s="357"/>
      <c r="F594" s="357"/>
      <c r="G594" s="357"/>
      <c r="H594" s="357"/>
      <c r="I594" s="358"/>
      <c r="J594" s="336"/>
      <c r="K594" s="337"/>
      <c r="L594" s="337"/>
      <c r="M594" s="337"/>
      <c r="N594" s="337"/>
      <c r="O594" s="337"/>
      <c r="P594" s="338"/>
      <c r="Q594" s="338"/>
      <c r="R594" s="338"/>
      <c r="S594" s="338"/>
      <c r="T594" s="338"/>
      <c r="U594" s="338"/>
      <c r="V594" s="338"/>
      <c r="W594" s="338"/>
      <c r="X594" s="338"/>
      <c r="Y594" s="339"/>
      <c r="Z594" s="340"/>
      <c r="AA594" s="340"/>
      <c r="AB594" s="341"/>
      <c r="AC594" s="327"/>
      <c r="AD594" s="328"/>
      <c r="AE594" s="328"/>
      <c r="AF594" s="328"/>
      <c r="AG594" s="328"/>
      <c r="AH594" s="329"/>
      <c r="AI594" s="330"/>
      <c r="AJ594" s="330"/>
      <c r="AK594" s="330"/>
      <c r="AL594" s="323"/>
      <c r="AM594" s="324"/>
      <c r="AN594" s="324"/>
      <c r="AO594" s="325"/>
      <c r="AP594" s="326"/>
      <c r="AQ594" s="326"/>
      <c r="AR594" s="326"/>
      <c r="AS594" s="326"/>
      <c r="AT594" s="326"/>
      <c r="AU594" s="326"/>
      <c r="AV594" s="326"/>
      <c r="AW594" s="326"/>
      <c r="AX594" s="326"/>
      <c r="AY594">
        <f t="shared" si="69"/>
        <v>0</v>
      </c>
    </row>
    <row r="595" spans="1:51" ht="30" hidden="1" customHeight="1">
      <c r="A595" s="331">
        <v>27</v>
      </c>
      <c r="B595" s="331">
        <v>1</v>
      </c>
      <c r="C595" s="356"/>
      <c r="D595" s="357"/>
      <c r="E595" s="357"/>
      <c r="F595" s="357"/>
      <c r="G595" s="357"/>
      <c r="H595" s="357"/>
      <c r="I595" s="358"/>
      <c r="J595" s="336"/>
      <c r="K595" s="337"/>
      <c r="L595" s="337"/>
      <c r="M595" s="337"/>
      <c r="N595" s="337"/>
      <c r="O595" s="337"/>
      <c r="P595" s="338"/>
      <c r="Q595" s="338"/>
      <c r="R595" s="338"/>
      <c r="S595" s="338"/>
      <c r="T595" s="338"/>
      <c r="U595" s="338"/>
      <c r="V595" s="338"/>
      <c r="W595" s="338"/>
      <c r="X595" s="338"/>
      <c r="Y595" s="339"/>
      <c r="Z595" s="340"/>
      <c r="AA595" s="340"/>
      <c r="AB595" s="341"/>
      <c r="AC595" s="327"/>
      <c r="AD595" s="328"/>
      <c r="AE595" s="328"/>
      <c r="AF595" s="328"/>
      <c r="AG595" s="328"/>
      <c r="AH595" s="329"/>
      <c r="AI595" s="330"/>
      <c r="AJ595" s="330"/>
      <c r="AK595" s="330"/>
      <c r="AL595" s="323"/>
      <c r="AM595" s="324"/>
      <c r="AN595" s="324"/>
      <c r="AO595" s="325"/>
      <c r="AP595" s="326"/>
      <c r="AQ595" s="326"/>
      <c r="AR595" s="326"/>
      <c r="AS595" s="326"/>
      <c r="AT595" s="326"/>
      <c r="AU595" s="326"/>
      <c r="AV595" s="326"/>
      <c r="AW595" s="326"/>
      <c r="AX595" s="326"/>
      <c r="AY595">
        <f t="shared" si="69"/>
        <v>0</v>
      </c>
    </row>
    <row r="596" spans="1:51" ht="30" hidden="1" customHeight="1">
      <c r="A596" s="331">
        <v>28</v>
      </c>
      <c r="B596" s="331">
        <v>1</v>
      </c>
      <c r="C596" s="356"/>
      <c r="D596" s="357"/>
      <c r="E596" s="357"/>
      <c r="F596" s="357"/>
      <c r="G596" s="357"/>
      <c r="H596" s="357"/>
      <c r="I596" s="358"/>
      <c r="J596" s="336"/>
      <c r="K596" s="337"/>
      <c r="L596" s="337"/>
      <c r="M596" s="337"/>
      <c r="N596" s="337"/>
      <c r="O596" s="337"/>
      <c r="P596" s="338"/>
      <c r="Q596" s="338"/>
      <c r="R596" s="338"/>
      <c r="S596" s="338"/>
      <c r="T596" s="338"/>
      <c r="U596" s="338"/>
      <c r="V596" s="338"/>
      <c r="W596" s="338"/>
      <c r="X596" s="338"/>
      <c r="Y596" s="339"/>
      <c r="Z596" s="340"/>
      <c r="AA596" s="340"/>
      <c r="AB596" s="341"/>
      <c r="AC596" s="327"/>
      <c r="AD596" s="328"/>
      <c r="AE596" s="328"/>
      <c r="AF596" s="328"/>
      <c r="AG596" s="328"/>
      <c r="AH596" s="329"/>
      <c r="AI596" s="330"/>
      <c r="AJ596" s="330"/>
      <c r="AK596" s="330"/>
      <c r="AL596" s="323"/>
      <c r="AM596" s="324"/>
      <c r="AN596" s="324"/>
      <c r="AO596" s="325"/>
      <c r="AP596" s="326"/>
      <c r="AQ596" s="326"/>
      <c r="AR596" s="326"/>
      <c r="AS596" s="326"/>
      <c r="AT596" s="326"/>
      <c r="AU596" s="326"/>
      <c r="AV596" s="326"/>
      <c r="AW596" s="326"/>
      <c r="AX596" s="326"/>
      <c r="AY596">
        <f t="shared" si="69"/>
        <v>0</v>
      </c>
    </row>
    <row r="597" spans="1:51" ht="30" hidden="1" customHeight="1">
      <c r="A597" s="331">
        <v>29</v>
      </c>
      <c r="B597" s="331">
        <v>1</v>
      </c>
      <c r="C597" s="356"/>
      <c r="D597" s="357"/>
      <c r="E597" s="357"/>
      <c r="F597" s="357"/>
      <c r="G597" s="357"/>
      <c r="H597" s="357"/>
      <c r="I597" s="358"/>
      <c r="J597" s="336"/>
      <c r="K597" s="337"/>
      <c r="L597" s="337"/>
      <c r="M597" s="337"/>
      <c r="N597" s="337"/>
      <c r="O597" s="337"/>
      <c r="P597" s="338"/>
      <c r="Q597" s="338"/>
      <c r="R597" s="338"/>
      <c r="S597" s="338"/>
      <c r="T597" s="338"/>
      <c r="U597" s="338"/>
      <c r="V597" s="338"/>
      <c r="W597" s="338"/>
      <c r="X597" s="338"/>
      <c r="Y597" s="339"/>
      <c r="Z597" s="340"/>
      <c r="AA597" s="340"/>
      <c r="AB597" s="341"/>
      <c r="AC597" s="327"/>
      <c r="AD597" s="328"/>
      <c r="AE597" s="328"/>
      <c r="AF597" s="328"/>
      <c r="AG597" s="328"/>
      <c r="AH597" s="329"/>
      <c r="AI597" s="330"/>
      <c r="AJ597" s="330"/>
      <c r="AK597" s="330"/>
      <c r="AL597" s="323"/>
      <c r="AM597" s="324"/>
      <c r="AN597" s="324"/>
      <c r="AO597" s="325"/>
      <c r="AP597" s="326"/>
      <c r="AQ597" s="326"/>
      <c r="AR597" s="326"/>
      <c r="AS597" s="326"/>
      <c r="AT597" s="326"/>
      <c r="AU597" s="326"/>
      <c r="AV597" s="326"/>
      <c r="AW597" s="326"/>
      <c r="AX597" s="326"/>
      <c r="AY597">
        <f t="shared" si="69"/>
        <v>0</v>
      </c>
    </row>
    <row r="598" spans="1:51" ht="30" hidden="1" customHeight="1">
      <c r="A598" s="331">
        <v>30</v>
      </c>
      <c r="B598" s="331">
        <v>1</v>
      </c>
      <c r="C598" s="356"/>
      <c r="D598" s="357"/>
      <c r="E598" s="357"/>
      <c r="F598" s="357"/>
      <c r="G598" s="357"/>
      <c r="H598" s="357"/>
      <c r="I598" s="358"/>
      <c r="J598" s="336"/>
      <c r="K598" s="337"/>
      <c r="L598" s="337"/>
      <c r="M598" s="337"/>
      <c r="N598" s="337"/>
      <c r="O598" s="337"/>
      <c r="P598" s="338"/>
      <c r="Q598" s="338"/>
      <c r="R598" s="338"/>
      <c r="S598" s="338"/>
      <c r="T598" s="338"/>
      <c r="U598" s="338"/>
      <c r="V598" s="338"/>
      <c r="W598" s="338"/>
      <c r="X598" s="338"/>
      <c r="Y598" s="339"/>
      <c r="Z598" s="340"/>
      <c r="AA598" s="340"/>
      <c r="AB598" s="341"/>
      <c r="AC598" s="327"/>
      <c r="AD598" s="328"/>
      <c r="AE598" s="328"/>
      <c r="AF598" s="328"/>
      <c r="AG598" s="328"/>
      <c r="AH598" s="329"/>
      <c r="AI598" s="330"/>
      <c r="AJ598" s="330"/>
      <c r="AK598" s="330"/>
      <c r="AL598" s="323"/>
      <c r="AM598" s="324"/>
      <c r="AN598" s="324"/>
      <c r="AO598" s="325"/>
      <c r="AP598" s="326"/>
      <c r="AQ598" s="326"/>
      <c r="AR598" s="326"/>
      <c r="AS598" s="326"/>
      <c r="AT598" s="326"/>
      <c r="AU598" s="326"/>
      <c r="AV598" s="326"/>
      <c r="AW598" s="326"/>
      <c r="AX598" s="326"/>
      <c r="AY598">
        <f t="shared" si="69"/>
        <v>0</v>
      </c>
    </row>
    <row r="599" spans="1:51" ht="24.75" customHeight="1">
      <c r="A599" s="348" t="s">
        <v>188</v>
      </c>
      <c r="B599" s="349"/>
      <c r="C599" s="349"/>
      <c r="D599" s="349"/>
      <c r="E599" s="349"/>
      <c r="F599" s="349"/>
      <c r="G599" s="349"/>
      <c r="H599" s="349"/>
      <c r="I599" s="349"/>
      <c r="J599" s="349"/>
      <c r="K599" s="349"/>
      <c r="L599" s="349"/>
      <c r="M599" s="349"/>
      <c r="N599" s="349"/>
      <c r="O599" s="349"/>
      <c r="P599" s="349"/>
      <c r="Q599" s="349"/>
      <c r="R599" s="349"/>
      <c r="S599" s="349"/>
      <c r="T599" s="349"/>
      <c r="U599" s="349"/>
      <c r="V599" s="349"/>
      <c r="W599" s="349"/>
      <c r="X599" s="349"/>
      <c r="Y599" s="349"/>
      <c r="Z599" s="349"/>
      <c r="AA599" s="349"/>
      <c r="AB599" s="349"/>
      <c r="AC599" s="349"/>
      <c r="AD599" s="349"/>
      <c r="AE599" s="349"/>
      <c r="AF599" s="349"/>
      <c r="AG599" s="349"/>
      <c r="AH599" s="349"/>
      <c r="AI599" s="349"/>
      <c r="AJ599" s="349"/>
      <c r="AK599" s="350"/>
      <c r="AL599" s="351" t="s">
        <v>130</v>
      </c>
      <c r="AM599" s="352"/>
      <c r="AN599" s="352"/>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47"/>
      <c r="B602" s="347"/>
      <c r="C602" s="345" t="s">
        <v>190</v>
      </c>
      <c r="D602" s="346"/>
      <c r="E602" s="353" t="s">
        <v>191</v>
      </c>
      <c r="F602" s="354"/>
      <c r="G602" s="354"/>
      <c r="H602" s="354"/>
      <c r="I602" s="355"/>
      <c r="J602" s="345" t="s">
        <v>174</v>
      </c>
      <c r="K602" s="345"/>
      <c r="L602" s="345"/>
      <c r="M602" s="345"/>
      <c r="N602" s="345"/>
      <c r="O602" s="345"/>
      <c r="P602" s="345" t="s">
        <v>175</v>
      </c>
      <c r="Q602" s="345"/>
      <c r="R602" s="345"/>
      <c r="S602" s="345"/>
      <c r="T602" s="345"/>
      <c r="U602" s="345"/>
      <c r="V602" s="345"/>
      <c r="W602" s="345"/>
      <c r="X602" s="345"/>
      <c r="Y602" s="345" t="s">
        <v>192</v>
      </c>
      <c r="Z602" s="346"/>
      <c r="AA602" s="346"/>
      <c r="AB602" s="346"/>
      <c r="AC602" s="345" t="s">
        <v>193</v>
      </c>
      <c r="AD602" s="345"/>
      <c r="AE602" s="345"/>
      <c r="AF602" s="345"/>
      <c r="AG602" s="345"/>
      <c r="AH602" s="345" t="s">
        <v>194</v>
      </c>
      <c r="AI602" s="346"/>
      <c r="AJ602" s="346"/>
      <c r="AK602" s="346"/>
      <c r="AL602" s="346" t="s">
        <v>179</v>
      </c>
      <c r="AM602" s="346"/>
      <c r="AN602" s="346"/>
      <c r="AO602" s="347"/>
      <c r="AP602" s="345" t="s">
        <v>195</v>
      </c>
      <c r="AQ602" s="345"/>
      <c r="AR602" s="345"/>
      <c r="AS602" s="345"/>
      <c r="AT602" s="345"/>
      <c r="AU602" s="345"/>
      <c r="AV602" s="345"/>
      <c r="AW602" s="345"/>
      <c r="AX602" s="345"/>
      <c r="AY602">
        <f>IF(AY601=0,0,1)</f>
        <v>0</v>
      </c>
    </row>
    <row r="603" spans="1:51" ht="30" hidden="1" customHeight="1">
      <c r="A603" s="331">
        <v>1</v>
      </c>
      <c r="B603" s="331">
        <v>1</v>
      </c>
      <c r="C603" s="332"/>
      <c r="D603" s="332"/>
      <c r="E603" s="333"/>
      <c r="F603" s="334"/>
      <c r="G603" s="334"/>
      <c r="H603" s="334"/>
      <c r="I603" s="335"/>
      <c r="J603" s="336"/>
      <c r="K603" s="337"/>
      <c r="L603" s="337"/>
      <c r="M603" s="337"/>
      <c r="N603" s="337"/>
      <c r="O603" s="337"/>
      <c r="P603" s="338"/>
      <c r="Q603" s="338"/>
      <c r="R603" s="338"/>
      <c r="S603" s="338"/>
      <c r="T603" s="338"/>
      <c r="U603" s="338"/>
      <c r="V603" s="338"/>
      <c r="W603" s="338"/>
      <c r="X603" s="338"/>
      <c r="Y603" s="339"/>
      <c r="Z603" s="340"/>
      <c r="AA603" s="340"/>
      <c r="AB603" s="341"/>
      <c r="AC603" s="327"/>
      <c r="AD603" s="328"/>
      <c r="AE603" s="328"/>
      <c r="AF603" s="328"/>
      <c r="AG603" s="328"/>
      <c r="AH603" s="329"/>
      <c r="AI603" s="330"/>
      <c r="AJ603" s="330"/>
      <c r="AK603" s="330"/>
      <c r="AL603" s="323"/>
      <c r="AM603" s="324"/>
      <c r="AN603" s="324"/>
      <c r="AO603" s="325"/>
      <c r="AP603" s="326"/>
      <c r="AQ603" s="326"/>
      <c r="AR603" s="326"/>
      <c r="AS603" s="326"/>
      <c r="AT603" s="326"/>
      <c r="AU603" s="326"/>
      <c r="AV603" s="326"/>
      <c r="AW603" s="326"/>
      <c r="AX603" s="326"/>
      <c r="AY603">
        <f>COUNTA(C603:AX603)</f>
        <v>0</v>
      </c>
    </row>
    <row r="604" spans="1:51" ht="30" hidden="1" customHeight="1">
      <c r="A604" s="331">
        <v>2</v>
      </c>
      <c r="B604" s="331">
        <v>1</v>
      </c>
      <c r="C604" s="332"/>
      <c r="D604" s="332"/>
      <c r="E604" s="333"/>
      <c r="F604" s="334"/>
      <c r="G604" s="334"/>
      <c r="H604" s="334"/>
      <c r="I604" s="335"/>
      <c r="J604" s="336"/>
      <c r="K604" s="337"/>
      <c r="L604" s="337"/>
      <c r="M604" s="337"/>
      <c r="N604" s="337"/>
      <c r="O604" s="337"/>
      <c r="P604" s="338"/>
      <c r="Q604" s="338"/>
      <c r="R604" s="338"/>
      <c r="S604" s="338"/>
      <c r="T604" s="338"/>
      <c r="U604" s="338"/>
      <c r="V604" s="338"/>
      <c r="W604" s="338"/>
      <c r="X604" s="338"/>
      <c r="Y604" s="339"/>
      <c r="Z604" s="340"/>
      <c r="AA604" s="340"/>
      <c r="AB604" s="341"/>
      <c r="AC604" s="327"/>
      <c r="AD604" s="328"/>
      <c r="AE604" s="328"/>
      <c r="AF604" s="328"/>
      <c r="AG604" s="328"/>
      <c r="AH604" s="329"/>
      <c r="AI604" s="330"/>
      <c r="AJ604" s="330"/>
      <c r="AK604" s="330"/>
      <c r="AL604" s="323"/>
      <c r="AM604" s="324"/>
      <c r="AN604" s="324"/>
      <c r="AO604" s="325"/>
      <c r="AP604" s="326"/>
      <c r="AQ604" s="326"/>
      <c r="AR604" s="326"/>
      <c r="AS604" s="326"/>
      <c r="AT604" s="326"/>
      <c r="AU604" s="326"/>
      <c r="AV604" s="326"/>
      <c r="AW604" s="326"/>
      <c r="AX604" s="326"/>
      <c r="AY604">
        <f t="shared" ref="AY604:AY633" si="70">COUNTA(C604:AX604)</f>
        <v>0</v>
      </c>
    </row>
    <row r="605" spans="1:51" ht="30" hidden="1" customHeight="1">
      <c r="A605" s="331">
        <v>3</v>
      </c>
      <c r="B605" s="331">
        <v>1</v>
      </c>
      <c r="C605" s="332"/>
      <c r="D605" s="332"/>
      <c r="E605" s="333"/>
      <c r="F605" s="334"/>
      <c r="G605" s="334"/>
      <c r="H605" s="334"/>
      <c r="I605" s="335"/>
      <c r="J605" s="336"/>
      <c r="K605" s="337"/>
      <c r="L605" s="337"/>
      <c r="M605" s="337"/>
      <c r="N605" s="337"/>
      <c r="O605" s="337"/>
      <c r="P605" s="338"/>
      <c r="Q605" s="338"/>
      <c r="R605" s="338"/>
      <c r="S605" s="338"/>
      <c r="T605" s="338"/>
      <c r="U605" s="338"/>
      <c r="V605" s="338"/>
      <c r="W605" s="338"/>
      <c r="X605" s="338"/>
      <c r="Y605" s="339"/>
      <c r="Z605" s="340"/>
      <c r="AA605" s="340"/>
      <c r="AB605" s="341"/>
      <c r="AC605" s="327"/>
      <c r="AD605" s="328"/>
      <c r="AE605" s="328"/>
      <c r="AF605" s="328"/>
      <c r="AG605" s="328"/>
      <c r="AH605" s="329"/>
      <c r="AI605" s="330"/>
      <c r="AJ605" s="330"/>
      <c r="AK605" s="330"/>
      <c r="AL605" s="323"/>
      <c r="AM605" s="324"/>
      <c r="AN605" s="324"/>
      <c r="AO605" s="325"/>
      <c r="AP605" s="326"/>
      <c r="AQ605" s="326"/>
      <c r="AR605" s="326"/>
      <c r="AS605" s="326"/>
      <c r="AT605" s="326"/>
      <c r="AU605" s="326"/>
      <c r="AV605" s="326"/>
      <c r="AW605" s="326"/>
      <c r="AX605" s="326"/>
      <c r="AY605">
        <f t="shared" si="70"/>
        <v>0</v>
      </c>
    </row>
    <row r="606" spans="1:51" ht="30" hidden="1" customHeight="1">
      <c r="A606" s="331">
        <v>4</v>
      </c>
      <c r="B606" s="331">
        <v>1</v>
      </c>
      <c r="C606" s="332"/>
      <c r="D606" s="332"/>
      <c r="E606" s="333"/>
      <c r="F606" s="334"/>
      <c r="G606" s="334"/>
      <c r="H606" s="334"/>
      <c r="I606" s="335"/>
      <c r="J606" s="336"/>
      <c r="K606" s="337"/>
      <c r="L606" s="337"/>
      <c r="M606" s="337"/>
      <c r="N606" s="337"/>
      <c r="O606" s="337"/>
      <c r="P606" s="338"/>
      <c r="Q606" s="338"/>
      <c r="R606" s="338"/>
      <c r="S606" s="338"/>
      <c r="T606" s="338"/>
      <c r="U606" s="338"/>
      <c r="V606" s="338"/>
      <c r="W606" s="338"/>
      <c r="X606" s="338"/>
      <c r="Y606" s="339"/>
      <c r="Z606" s="340"/>
      <c r="AA606" s="340"/>
      <c r="AB606" s="341"/>
      <c r="AC606" s="327"/>
      <c r="AD606" s="328"/>
      <c r="AE606" s="328"/>
      <c r="AF606" s="328"/>
      <c r="AG606" s="328"/>
      <c r="AH606" s="329"/>
      <c r="AI606" s="330"/>
      <c r="AJ606" s="330"/>
      <c r="AK606" s="330"/>
      <c r="AL606" s="323"/>
      <c r="AM606" s="324"/>
      <c r="AN606" s="324"/>
      <c r="AO606" s="325"/>
      <c r="AP606" s="326"/>
      <c r="AQ606" s="326"/>
      <c r="AR606" s="326"/>
      <c r="AS606" s="326"/>
      <c r="AT606" s="326"/>
      <c r="AU606" s="326"/>
      <c r="AV606" s="326"/>
      <c r="AW606" s="326"/>
      <c r="AX606" s="326"/>
      <c r="AY606">
        <f t="shared" si="70"/>
        <v>0</v>
      </c>
    </row>
    <row r="607" spans="1:51" ht="30" hidden="1" customHeight="1">
      <c r="A607" s="331">
        <v>5</v>
      </c>
      <c r="B607" s="331">
        <v>1</v>
      </c>
      <c r="C607" s="332"/>
      <c r="D607" s="332"/>
      <c r="E607" s="333"/>
      <c r="F607" s="334"/>
      <c r="G607" s="334"/>
      <c r="H607" s="334"/>
      <c r="I607" s="335"/>
      <c r="J607" s="336"/>
      <c r="K607" s="337"/>
      <c r="L607" s="337"/>
      <c r="M607" s="337"/>
      <c r="N607" s="337"/>
      <c r="O607" s="337"/>
      <c r="P607" s="338"/>
      <c r="Q607" s="338"/>
      <c r="R607" s="338"/>
      <c r="S607" s="338"/>
      <c r="T607" s="338"/>
      <c r="U607" s="338"/>
      <c r="V607" s="338"/>
      <c r="W607" s="338"/>
      <c r="X607" s="338"/>
      <c r="Y607" s="339"/>
      <c r="Z607" s="340"/>
      <c r="AA607" s="340"/>
      <c r="AB607" s="341"/>
      <c r="AC607" s="327"/>
      <c r="AD607" s="328"/>
      <c r="AE607" s="328"/>
      <c r="AF607" s="328"/>
      <c r="AG607" s="328"/>
      <c r="AH607" s="329"/>
      <c r="AI607" s="330"/>
      <c r="AJ607" s="330"/>
      <c r="AK607" s="330"/>
      <c r="AL607" s="323"/>
      <c r="AM607" s="324"/>
      <c r="AN607" s="324"/>
      <c r="AO607" s="325"/>
      <c r="AP607" s="326"/>
      <c r="AQ607" s="326"/>
      <c r="AR607" s="326"/>
      <c r="AS607" s="326"/>
      <c r="AT607" s="326"/>
      <c r="AU607" s="326"/>
      <c r="AV607" s="326"/>
      <c r="AW607" s="326"/>
      <c r="AX607" s="326"/>
      <c r="AY607">
        <f t="shared" si="70"/>
        <v>0</v>
      </c>
    </row>
    <row r="608" spans="1:51" ht="30" hidden="1" customHeight="1">
      <c r="A608" s="331">
        <v>6</v>
      </c>
      <c r="B608" s="331">
        <v>1</v>
      </c>
      <c r="C608" s="332"/>
      <c r="D608" s="332"/>
      <c r="E608" s="333"/>
      <c r="F608" s="334"/>
      <c r="G608" s="334"/>
      <c r="H608" s="334"/>
      <c r="I608" s="335"/>
      <c r="J608" s="336"/>
      <c r="K608" s="337"/>
      <c r="L608" s="337"/>
      <c r="M608" s="337"/>
      <c r="N608" s="337"/>
      <c r="O608" s="337"/>
      <c r="P608" s="338"/>
      <c r="Q608" s="338"/>
      <c r="R608" s="338"/>
      <c r="S608" s="338"/>
      <c r="T608" s="338"/>
      <c r="U608" s="338"/>
      <c r="V608" s="338"/>
      <c r="W608" s="338"/>
      <c r="X608" s="338"/>
      <c r="Y608" s="339"/>
      <c r="Z608" s="340"/>
      <c r="AA608" s="340"/>
      <c r="AB608" s="341"/>
      <c r="AC608" s="327"/>
      <c r="AD608" s="328"/>
      <c r="AE608" s="328"/>
      <c r="AF608" s="328"/>
      <c r="AG608" s="328"/>
      <c r="AH608" s="329"/>
      <c r="AI608" s="330"/>
      <c r="AJ608" s="330"/>
      <c r="AK608" s="330"/>
      <c r="AL608" s="323"/>
      <c r="AM608" s="324"/>
      <c r="AN608" s="324"/>
      <c r="AO608" s="325"/>
      <c r="AP608" s="326"/>
      <c r="AQ608" s="326"/>
      <c r="AR608" s="326"/>
      <c r="AS608" s="326"/>
      <c r="AT608" s="326"/>
      <c r="AU608" s="326"/>
      <c r="AV608" s="326"/>
      <c r="AW608" s="326"/>
      <c r="AX608" s="326"/>
      <c r="AY608">
        <f t="shared" si="70"/>
        <v>0</v>
      </c>
    </row>
    <row r="609" spans="1:51" ht="30" hidden="1" customHeight="1">
      <c r="A609" s="331">
        <v>7</v>
      </c>
      <c r="B609" s="331">
        <v>1</v>
      </c>
      <c r="C609" s="332"/>
      <c r="D609" s="332"/>
      <c r="E609" s="333"/>
      <c r="F609" s="334"/>
      <c r="G609" s="334"/>
      <c r="H609" s="334"/>
      <c r="I609" s="335"/>
      <c r="J609" s="336"/>
      <c r="K609" s="337"/>
      <c r="L609" s="337"/>
      <c r="M609" s="337"/>
      <c r="N609" s="337"/>
      <c r="O609" s="337"/>
      <c r="P609" s="338"/>
      <c r="Q609" s="338"/>
      <c r="R609" s="338"/>
      <c r="S609" s="338"/>
      <c r="T609" s="338"/>
      <c r="U609" s="338"/>
      <c r="V609" s="338"/>
      <c r="W609" s="338"/>
      <c r="X609" s="338"/>
      <c r="Y609" s="339"/>
      <c r="Z609" s="340"/>
      <c r="AA609" s="340"/>
      <c r="AB609" s="341"/>
      <c r="AC609" s="327"/>
      <c r="AD609" s="328"/>
      <c r="AE609" s="328"/>
      <c r="AF609" s="328"/>
      <c r="AG609" s="328"/>
      <c r="AH609" s="329"/>
      <c r="AI609" s="330"/>
      <c r="AJ609" s="330"/>
      <c r="AK609" s="330"/>
      <c r="AL609" s="323"/>
      <c r="AM609" s="324"/>
      <c r="AN609" s="324"/>
      <c r="AO609" s="325"/>
      <c r="AP609" s="326"/>
      <c r="AQ609" s="326"/>
      <c r="AR609" s="326"/>
      <c r="AS609" s="326"/>
      <c r="AT609" s="326"/>
      <c r="AU609" s="326"/>
      <c r="AV609" s="326"/>
      <c r="AW609" s="326"/>
      <c r="AX609" s="326"/>
      <c r="AY609">
        <f t="shared" si="70"/>
        <v>0</v>
      </c>
    </row>
    <row r="610" spans="1:51" ht="30" hidden="1" customHeight="1">
      <c r="A610" s="331">
        <v>8</v>
      </c>
      <c r="B610" s="331">
        <v>1</v>
      </c>
      <c r="C610" s="332"/>
      <c r="D610" s="332"/>
      <c r="E610" s="333"/>
      <c r="F610" s="334"/>
      <c r="G610" s="334"/>
      <c r="H610" s="334"/>
      <c r="I610" s="335"/>
      <c r="J610" s="336"/>
      <c r="K610" s="337"/>
      <c r="L610" s="337"/>
      <c r="M610" s="337"/>
      <c r="N610" s="337"/>
      <c r="O610" s="337"/>
      <c r="P610" s="338"/>
      <c r="Q610" s="338"/>
      <c r="R610" s="338"/>
      <c r="S610" s="338"/>
      <c r="T610" s="338"/>
      <c r="U610" s="338"/>
      <c r="V610" s="338"/>
      <c r="W610" s="338"/>
      <c r="X610" s="338"/>
      <c r="Y610" s="339"/>
      <c r="Z610" s="340"/>
      <c r="AA610" s="340"/>
      <c r="AB610" s="341"/>
      <c r="AC610" s="327"/>
      <c r="AD610" s="328"/>
      <c r="AE610" s="328"/>
      <c r="AF610" s="328"/>
      <c r="AG610" s="328"/>
      <c r="AH610" s="329"/>
      <c r="AI610" s="330"/>
      <c r="AJ610" s="330"/>
      <c r="AK610" s="330"/>
      <c r="AL610" s="323"/>
      <c r="AM610" s="324"/>
      <c r="AN610" s="324"/>
      <c r="AO610" s="325"/>
      <c r="AP610" s="326"/>
      <c r="AQ610" s="326"/>
      <c r="AR610" s="326"/>
      <c r="AS610" s="326"/>
      <c r="AT610" s="326"/>
      <c r="AU610" s="326"/>
      <c r="AV610" s="326"/>
      <c r="AW610" s="326"/>
      <c r="AX610" s="326"/>
      <c r="AY610">
        <f t="shared" si="70"/>
        <v>0</v>
      </c>
    </row>
    <row r="611" spans="1:51" ht="30" hidden="1" customHeight="1">
      <c r="A611" s="331">
        <v>9</v>
      </c>
      <c r="B611" s="331">
        <v>1</v>
      </c>
      <c r="C611" s="332"/>
      <c r="D611" s="332"/>
      <c r="E611" s="333"/>
      <c r="F611" s="334"/>
      <c r="G611" s="334"/>
      <c r="H611" s="334"/>
      <c r="I611" s="335"/>
      <c r="J611" s="336"/>
      <c r="K611" s="337"/>
      <c r="L611" s="337"/>
      <c r="M611" s="337"/>
      <c r="N611" s="337"/>
      <c r="O611" s="337"/>
      <c r="P611" s="338"/>
      <c r="Q611" s="338"/>
      <c r="R611" s="338"/>
      <c r="S611" s="338"/>
      <c r="T611" s="338"/>
      <c r="U611" s="338"/>
      <c r="V611" s="338"/>
      <c r="W611" s="338"/>
      <c r="X611" s="338"/>
      <c r="Y611" s="339"/>
      <c r="Z611" s="340"/>
      <c r="AA611" s="340"/>
      <c r="AB611" s="341"/>
      <c r="AC611" s="327"/>
      <c r="AD611" s="328"/>
      <c r="AE611" s="328"/>
      <c r="AF611" s="328"/>
      <c r="AG611" s="328"/>
      <c r="AH611" s="329"/>
      <c r="AI611" s="330"/>
      <c r="AJ611" s="330"/>
      <c r="AK611" s="330"/>
      <c r="AL611" s="323"/>
      <c r="AM611" s="324"/>
      <c r="AN611" s="324"/>
      <c r="AO611" s="325"/>
      <c r="AP611" s="326"/>
      <c r="AQ611" s="326"/>
      <c r="AR611" s="326"/>
      <c r="AS611" s="326"/>
      <c r="AT611" s="326"/>
      <c r="AU611" s="326"/>
      <c r="AV611" s="326"/>
      <c r="AW611" s="326"/>
      <c r="AX611" s="326"/>
      <c r="AY611">
        <f t="shared" si="70"/>
        <v>0</v>
      </c>
    </row>
    <row r="612" spans="1:51" ht="30" hidden="1" customHeight="1">
      <c r="A612" s="331">
        <v>10</v>
      </c>
      <c r="B612" s="331">
        <v>1</v>
      </c>
      <c r="C612" s="332"/>
      <c r="D612" s="332"/>
      <c r="E612" s="333"/>
      <c r="F612" s="334"/>
      <c r="G612" s="334"/>
      <c r="H612" s="334"/>
      <c r="I612" s="335"/>
      <c r="J612" s="336"/>
      <c r="K612" s="337"/>
      <c r="L612" s="337"/>
      <c r="M612" s="337"/>
      <c r="N612" s="337"/>
      <c r="O612" s="337"/>
      <c r="P612" s="338"/>
      <c r="Q612" s="338"/>
      <c r="R612" s="338"/>
      <c r="S612" s="338"/>
      <c r="T612" s="338"/>
      <c r="U612" s="338"/>
      <c r="V612" s="338"/>
      <c r="W612" s="338"/>
      <c r="X612" s="338"/>
      <c r="Y612" s="339"/>
      <c r="Z612" s="340"/>
      <c r="AA612" s="340"/>
      <c r="AB612" s="341"/>
      <c r="AC612" s="327"/>
      <c r="AD612" s="328"/>
      <c r="AE612" s="328"/>
      <c r="AF612" s="328"/>
      <c r="AG612" s="328"/>
      <c r="AH612" s="329"/>
      <c r="AI612" s="330"/>
      <c r="AJ612" s="330"/>
      <c r="AK612" s="330"/>
      <c r="AL612" s="323"/>
      <c r="AM612" s="324"/>
      <c r="AN612" s="324"/>
      <c r="AO612" s="325"/>
      <c r="AP612" s="326"/>
      <c r="AQ612" s="326"/>
      <c r="AR612" s="326"/>
      <c r="AS612" s="326"/>
      <c r="AT612" s="326"/>
      <c r="AU612" s="326"/>
      <c r="AV612" s="326"/>
      <c r="AW612" s="326"/>
      <c r="AX612" s="326"/>
      <c r="AY612">
        <f t="shared" si="70"/>
        <v>0</v>
      </c>
    </row>
    <row r="613" spans="1:51" ht="30" hidden="1" customHeight="1">
      <c r="A613" s="331">
        <v>11</v>
      </c>
      <c r="B613" s="331">
        <v>1</v>
      </c>
      <c r="C613" s="332"/>
      <c r="D613" s="332"/>
      <c r="E613" s="333"/>
      <c r="F613" s="334"/>
      <c r="G613" s="334"/>
      <c r="H613" s="334"/>
      <c r="I613" s="335"/>
      <c r="J613" s="336"/>
      <c r="K613" s="337"/>
      <c r="L613" s="337"/>
      <c r="M613" s="337"/>
      <c r="N613" s="337"/>
      <c r="O613" s="337"/>
      <c r="P613" s="338"/>
      <c r="Q613" s="338"/>
      <c r="R613" s="338"/>
      <c r="S613" s="338"/>
      <c r="T613" s="338"/>
      <c r="U613" s="338"/>
      <c r="V613" s="338"/>
      <c r="W613" s="338"/>
      <c r="X613" s="338"/>
      <c r="Y613" s="339"/>
      <c r="Z613" s="340"/>
      <c r="AA613" s="340"/>
      <c r="AB613" s="341"/>
      <c r="AC613" s="327"/>
      <c r="AD613" s="328"/>
      <c r="AE613" s="328"/>
      <c r="AF613" s="328"/>
      <c r="AG613" s="328"/>
      <c r="AH613" s="329"/>
      <c r="AI613" s="330"/>
      <c r="AJ613" s="330"/>
      <c r="AK613" s="330"/>
      <c r="AL613" s="323"/>
      <c r="AM613" s="324"/>
      <c r="AN613" s="324"/>
      <c r="AO613" s="325"/>
      <c r="AP613" s="326"/>
      <c r="AQ613" s="326"/>
      <c r="AR613" s="326"/>
      <c r="AS613" s="326"/>
      <c r="AT613" s="326"/>
      <c r="AU613" s="326"/>
      <c r="AV613" s="326"/>
      <c r="AW613" s="326"/>
      <c r="AX613" s="326"/>
      <c r="AY613">
        <f t="shared" si="70"/>
        <v>0</v>
      </c>
    </row>
    <row r="614" spans="1:51" ht="30" hidden="1" customHeight="1">
      <c r="A614" s="331">
        <v>12</v>
      </c>
      <c r="B614" s="331">
        <v>1</v>
      </c>
      <c r="C614" s="332"/>
      <c r="D614" s="332"/>
      <c r="E614" s="333"/>
      <c r="F614" s="334"/>
      <c r="G614" s="334"/>
      <c r="H614" s="334"/>
      <c r="I614" s="335"/>
      <c r="J614" s="336"/>
      <c r="K614" s="337"/>
      <c r="L614" s="337"/>
      <c r="M614" s="337"/>
      <c r="N614" s="337"/>
      <c r="O614" s="337"/>
      <c r="P614" s="338"/>
      <c r="Q614" s="338"/>
      <c r="R614" s="338"/>
      <c r="S614" s="338"/>
      <c r="T614" s="338"/>
      <c r="U614" s="338"/>
      <c r="V614" s="338"/>
      <c r="W614" s="338"/>
      <c r="X614" s="338"/>
      <c r="Y614" s="339"/>
      <c r="Z614" s="340"/>
      <c r="AA614" s="340"/>
      <c r="AB614" s="341"/>
      <c r="AC614" s="327"/>
      <c r="AD614" s="328"/>
      <c r="AE614" s="328"/>
      <c r="AF614" s="328"/>
      <c r="AG614" s="328"/>
      <c r="AH614" s="329"/>
      <c r="AI614" s="330"/>
      <c r="AJ614" s="330"/>
      <c r="AK614" s="330"/>
      <c r="AL614" s="323"/>
      <c r="AM614" s="324"/>
      <c r="AN614" s="324"/>
      <c r="AO614" s="325"/>
      <c r="AP614" s="326"/>
      <c r="AQ614" s="326"/>
      <c r="AR614" s="326"/>
      <c r="AS614" s="326"/>
      <c r="AT614" s="326"/>
      <c r="AU614" s="326"/>
      <c r="AV614" s="326"/>
      <c r="AW614" s="326"/>
      <c r="AX614" s="326"/>
      <c r="AY614">
        <f t="shared" si="70"/>
        <v>0</v>
      </c>
    </row>
    <row r="615" spans="1:51" ht="30" hidden="1" customHeight="1">
      <c r="A615" s="331">
        <v>13</v>
      </c>
      <c r="B615" s="331">
        <v>1</v>
      </c>
      <c r="C615" s="332"/>
      <c r="D615" s="332"/>
      <c r="E615" s="333"/>
      <c r="F615" s="334"/>
      <c r="G615" s="334"/>
      <c r="H615" s="334"/>
      <c r="I615" s="335"/>
      <c r="J615" s="336"/>
      <c r="K615" s="337"/>
      <c r="L615" s="337"/>
      <c r="M615" s="337"/>
      <c r="N615" s="337"/>
      <c r="O615" s="337"/>
      <c r="P615" s="338"/>
      <c r="Q615" s="338"/>
      <c r="R615" s="338"/>
      <c r="S615" s="338"/>
      <c r="T615" s="338"/>
      <c r="U615" s="338"/>
      <c r="V615" s="338"/>
      <c r="W615" s="338"/>
      <c r="X615" s="338"/>
      <c r="Y615" s="339"/>
      <c r="Z615" s="340"/>
      <c r="AA615" s="340"/>
      <c r="AB615" s="341"/>
      <c r="AC615" s="327"/>
      <c r="AD615" s="328"/>
      <c r="AE615" s="328"/>
      <c r="AF615" s="328"/>
      <c r="AG615" s="328"/>
      <c r="AH615" s="329"/>
      <c r="AI615" s="330"/>
      <c r="AJ615" s="330"/>
      <c r="AK615" s="330"/>
      <c r="AL615" s="323"/>
      <c r="AM615" s="324"/>
      <c r="AN615" s="324"/>
      <c r="AO615" s="325"/>
      <c r="AP615" s="326"/>
      <c r="AQ615" s="326"/>
      <c r="AR615" s="326"/>
      <c r="AS615" s="326"/>
      <c r="AT615" s="326"/>
      <c r="AU615" s="326"/>
      <c r="AV615" s="326"/>
      <c r="AW615" s="326"/>
      <c r="AX615" s="326"/>
      <c r="AY615">
        <f t="shared" si="70"/>
        <v>0</v>
      </c>
    </row>
    <row r="616" spans="1:51" ht="30" hidden="1" customHeight="1">
      <c r="A616" s="331">
        <v>14</v>
      </c>
      <c r="B616" s="331">
        <v>1</v>
      </c>
      <c r="C616" s="332"/>
      <c r="D616" s="332"/>
      <c r="E616" s="333"/>
      <c r="F616" s="334"/>
      <c r="G616" s="334"/>
      <c r="H616" s="334"/>
      <c r="I616" s="335"/>
      <c r="J616" s="336"/>
      <c r="K616" s="337"/>
      <c r="L616" s="337"/>
      <c r="M616" s="337"/>
      <c r="N616" s="337"/>
      <c r="O616" s="337"/>
      <c r="P616" s="338"/>
      <c r="Q616" s="338"/>
      <c r="R616" s="338"/>
      <c r="S616" s="338"/>
      <c r="T616" s="338"/>
      <c r="U616" s="338"/>
      <c r="V616" s="338"/>
      <c r="W616" s="338"/>
      <c r="X616" s="338"/>
      <c r="Y616" s="339"/>
      <c r="Z616" s="340"/>
      <c r="AA616" s="340"/>
      <c r="AB616" s="341"/>
      <c r="AC616" s="327"/>
      <c r="AD616" s="328"/>
      <c r="AE616" s="328"/>
      <c r="AF616" s="328"/>
      <c r="AG616" s="328"/>
      <c r="AH616" s="329"/>
      <c r="AI616" s="330"/>
      <c r="AJ616" s="330"/>
      <c r="AK616" s="330"/>
      <c r="AL616" s="323"/>
      <c r="AM616" s="324"/>
      <c r="AN616" s="324"/>
      <c r="AO616" s="325"/>
      <c r="AP616" s="326"/>
      <c r="AQ616" s="326"/>
      <c r="AR616" s="326"/>
      <c r="AS616" s="326"/>
      <c r="AT616" s="326"/>
      <c r="AU616" s="326"/>
      <c r="AV616" s="326"/>
      <c r="AW616" s="326"/>
      <c r="AX616" s="326"/>
      <c r="AY616">
        <f t="shared" si="70"/>
        <v>0</v>
      </c>
    </row>
    <row r="617" spans="1:51" ht="30" hidden="1" customHeight="1">
      <c r="A617" s="331">
        <v>15</v>
      </c>
      <c r="B617" s="331">
        <v>1</v>
      </c>
      <c r="C617" s="332"/>
      <c r="D617" s="332"/>
      <c r="E617" s="333"/>
      <c r="F617" s="334"/>
      <c r="G617" s="334"/>
      <c r="H617" s="334"/>
      <c r="I617" s="335"/>
      <c r="J617" s="336"/>
      <c r="K617" s="337"/>
      <c r="L617" s="337"/>
      <c r="M617" s="337"/>
      <c r="N617" s="337"/>
      <c r="O617" s="337"/>
      <c r="P617" s="338"/>
      <c r="Q617" s="338"/>
      <c r="R617" s="338"/>
      <c r="S617" s="338"/>
      <c r="T617" s="338"/>
      <c r="U617" s="338"/>
      <c r="V617" s="338"/>
      <c r="W617" s="338"/>
      <c r="X617" s="338"/>
      <c r="Y617" s="339"/>
      <c r="Z617" s="340"/>
      <c r="AA617" s="340"/>
      <c r="AB617" s="341"/>
      <c r="AC617" s="327"/>
      <c r="AD617" s="328"/>
      <c r="AE617" s="328"/>
      <c r="AF617" s="328"/>
      <c r="AG617" s="328"/>
      <c r="AH617" s="329"/>
      <c r="AI617" s="330"/>
      <c r="AJ617" s="330"/>
      <c r="AK617" s="330"/>
      <c r="AL617" s="323"/>
      <c r="AM617" s="324"/>
      <c r="AN617" s="324"/>
      <c r="AO617" s="325"/>
      <c r="AP617" s="326"/>
      <c r="AQ617" s="326"/>
      <c r="AR617" s="326"/>
      <c r="AS617" s="326"/>
      <c r="AT617" s="326"/>
      <c r="AU617" s="326"/>
      <c r="AV617" s="326"/>
      <c r="AW617" s="326"/>
      <c r="AX617" s="326"/>
      <c r="AY617">
        <f t="shared" si="70"/>
        <v>0</v>
      </c>
    </row>
    <row r="618" spans="1:51" ht="30" hidden="1" customHeight="1">
      <c r="A618" s="331">
        <v>16</v>
      </c>
      <c r="B618" s="331">
        <v>1</v>
      </c>
      <c r="C618" s="332"/>
      <c r="D618" s="332"/>
      <c r="E618" s="333"/>
      <c r="F618" s="334"/>
      <c r="G618" s="334"/>
      <c r="H618" s="334"/>
      <c r="I618" s="335"/>
      <c r="J618" s="336"/>
      <c r="K618" s="337"/>
      <c r="L618" s="337"/>
      <c r="M618" s="337"/>
      <c r="N618" s="337"/>
      <c r="O618" s="337"/>
      <c r="P618" s="338"/>
      <c r="Q618" s="338"/>
      <c r="R618" s="338"/>
      <c r="S618" s="338"/>
      <c r="T618" s="338"/>
      <c r="U618" s="338"/>
      <c r="V618" s="338"/>
      <c r="W618" s="338"/>
      <c r="X618" s="338"/>
      <c r="Y618" s="339"/>
      <c r="Z618" s="340"/>
      <c r="AA618" s="340"/>
      <c r="AB618" s="341"/>
      <c r="AC618" s="327"/>
      <c r="AD618" s="328"/>
      <c r="AE618" s="328"/>
      <c r="AF618" s="328"/>
      <c r="AG618" s="328"/>
      <c r="AH618" s="329"/>
      <c r="AI618" s="330"/>
      <c r="AJ618" s="330"/>
      <c r="AK618" s="330"/>
      <c r="AL618" s="323"/>
      <c r="AM618" s="324"/>
      <c r="AN618" s="324"/>
      <c r="AO618" s="325"/>
      <c r="AP618" s="326"/>
      <c r="AQ618" s="326"/>
      <c r="AR618" s="326"/>
      <c r="AS618" s="326"/>
      <c r="AT618" s="326"/>
      <c r="AU618" s="326"/>
      <c r="AV618" s="326"/>
      <c r="AW618" s="326"/>
      <c r="AX618" s="326"/>
      <c r="AY618">
        <f t="shared" si="70"/>
        <v>0</v>
      </c>
    </row>
    <row r="619" spans="1:51" ht="30" hidden="1" customHeight="1">
      <c r="A619" s="331">
        <v>17</v>
      </c>
      <c r="B619" s="331">
        <v>1</v>
      </c>
      <c r="C619" s="332"/>
      <c r="D619" s="332"/>
      <c r="E619" s="333"/>
      <c r="F619" s="334"/>
      <c r="G619" s="334"/>
      <c r="H619" s="334"/>
      <c r="I619" s="335"/>
      <c r="J619" s="336"/>
      <c r="K619" s="337"/>
      <c r="L619" s="337"/>
      <c r="M619" s="337"/>
      <c r="N619" s="337"/>
      <c r="O619" s="337"/>
      <c r="P619" s="338"/>
      <c r="Q619" s="338"/>
      <c r="R619" s="338"/>
      <c r="S619" s="338"/>
      <c r="T619" s="338"/>
      <c r="U619" s="338"/>
      <c r="V619" s="338"/>
      <c r="W619" s="338"/>
      <c r="X619" s="338"/>
      <c r="Y619" s="339"/>
      <c r="Z619" s="340"/>
      <c r="AA619" s="340"/>
      <c r="AB619" s="341"/>
      <c r="AC619" s="327"/>
      <c r="AD619" s="328"/>
      <c r="AE619" s="328"/>
      <c r="AF619" s="328"/>
      <c r="AG619" s="328"/>
      <c r="AH619" s="329"/>
      <c r="AI619" s="330"/>
      <c r="AJ619" s="330"/>
      <c r="AK619" s="330"/>
      <c r="AL619" s="323"/>
      <c r="AM619" s="324"/>
      <c r="AN619" s="324"/>
      <c r="AO619" s="325"/>
      <c r="AP619" s="326"/>
      <c r="AQ619" s="326"/>
      <c r="AR619" s="326"/>
      <c r="AS619" s="326"/>
      <c r="AT619" s="326"/>
      <c r="AU619" s="326"/>
      <c r="AV619" s="326"/>
      <c r="AW619" s="326"/>
      <c r="AX619" s="326"/>
      <c r="AY619">
        <f t="shared" si="70"/>
        <v>0</v>
      </c>
    </row>
    <row r="620" spans="1:51" ht="30" hidden="1" customHeight="1">
      <c r="A620" s="331">
        <v>18</v>
      </c>
      <c r="B620" s="331">
        <v>1</v>
      </c>
      <c r="C620" s="332"/>
      <c r="D620" s="332"/>
      <c r="E620" s="342"/>
      <c r="F620" s="343"/>
      <c r="G620" s="343"/>
      <c r="H620" s="343"/>
      <c r="I620" s="344"/>
      <c r="J620" s="336"/>
      <c r="K620" s="337"/>
      <c r="L620" s="337"/>
      <c r="M620" s="337"/>
      <c r="N620" s="337"/>
      <c r="O620" s="337"/>
      <c r="P620" s="338"/>
      <c r="Q620" s="338"/>
      <c r="R620" s="338"/>
      <c r="S620" s="338"/>
      <c r="T620" s="338"/>
      <c r="U620" s="338"/>
      <c r="V620" s="338"/>
      <c r="W620" s="338"/>
      <c r="X620" s="338"/>
      <c r="Y620" s="339"/>
      <c r="Z620" s="340"/>
      <c r="AA620" s="340"/>
      <c r="AB620" s="341"/>
      <c r="AC620" s="327"/>
      <c r="AD620" s="328"/>
      <c r="AE620" s="328"/>
      <c r="AF620" s="328"/>
      <c r="AG620" s="328"/>
      <c r="AH620" s="329"/>
      <c r="AI620" s="330"/>
      <c r="AJ620" s="330"/>
      <c r="AK620" s="330"/>
      <c r="AL620" s="323"/>
      <c r="AM620" s="324"/>
      <c r="AN620" s="324"/>
      <c r="AO620" s="325"/>
      <c r="AP620" s="326"/>
      <c r="AQ620" s="326"/>
      <c r="AR620" s="326"/>
      <c r="AS620" s="326"/>
      <c r="AT620" s="326"/>
      <c r="AU620" s="326"/>
      <c r="AV620" s="326"/>
      <c r="AW620" s="326"/>
      <c r="AX620" s="326"/>
      <c r="AY620">
        <f t="shared" si="70"/>
        <v>0</v>
      </c>
    </row>
    <row r="621" spans="1:51" ht="30" hidden="1" customHeight="1">
      <c r="A621" s="331">
        <v>19</v>
      </c>
      <c r="B621" s="331">
        <v>1</v>
      </c>
      <c r="C621" s="332"/>
      <c r="D621" s="332"/>
      <c r="E621" s="333"/>
      <c r="F621" s="334"/>
      <c r="G621" s="334"/>
      <c r="H621" s="334"/>
      <c r="I621" s="335"/>
      <c r="J621" s="336"/>
      <c r="K621" s="337"/>
      <c r="L621" s="337"/>
      <c r="M621" s="337"/>
      <c r="N621" s="337"/>
      <c r="O621" s="337"/>
      <c r="P621" s="338"/>
      <c r="Q621" s="338"/>
      <c r="R621" s="338"/>
      <c r="S621" s="338"/>
      <c r="T621" s="338"/>
      <c r="U621" s="338"/>
      <c r="V621" s="338"/>
      <c r="W621" s="338"/>
      <c r="X621" s="338"/>
      <c r="Y621" s="339"/>
      <c r="Z621" s="340"/>
      <c r="AA621" s="340"/>
      <c r="AB621" s="341"/>
      <c r="AC621" s="327"/>
      <c r="AD621" s="328"/>
      <c r="AE621" s="328"/>
      <c r="AF621" s="328"/>
      <c r="AG621" s="328"/>
      <c r="AH621" s="329"/>
      <c r="AI621" s="330"/>
      <c r="AJ621" s="330"/>
      <c r="AK621" s="330"/>
      <c r="AL621" s="323"/>
      <c r="AM621" s="324"/>
      <c r="AN621" s="324"/>
      <c r="AO621" s="325"/>
      <c r="AP621" s="326"/>
      <c r="AQ621" s="326"/>
      <c r="AR621" s="326"/>
      <c r="AS621" s="326"/>
      <c r="AT621" s="326"/>
      <c r="AU621" s="326"/>
      <c r="AV621" s="326"/>
      <c r="AW621" s="326"/>
      <c r="AX621" s="326"/>
      <c r="AY621">
        <f t="shared" si="70"/>
        <v>0</v>
      </c>
    </row>
    <row r="622" spans="1:51" ht="30" hidden="1" customHeight="1">
      <c r="A622" s="331">
        <v>20</v>
      </c>
      <c r="B622" s="331">
        <v>1</v>
      </c>
      <c r="C622" s="332"/>
      <c r="D622" s="332"/>
      <c r="E622" s="333"/>
      <c r="F622" s="334"/>
      <c r="G622" s="334"/>
      <c r="H622" s="334"/>
      <c r="I622" s="335"/>
      <c r="J622" s="336"/>
      <c r="K622" s="337"/>
      <c r="L622" s="337"/>
      <c r="M622" s="337"/>
      <c r="N622" s="337"/>
      <c r="O622" s="337"/>
      <c r="P622" s="338"/>
      <c r="Q622" s="338"/>
      <c r="R622" s="338"/>
      <c r="S622" s="338"/>
      <c r="T622" s="338"/>
      <c r="U622" s="338"/>
      <c r="V622" s="338"/>
      <c r="W622" s="338"/>
      <c r="X622" s="338"/>
      <c r="Y622" s="339"/>
      <c r="Z622" s="340"/>
      <c r="AA622" s="340"/>
      <c r="AB622" s="341"/>
      <c r="AC622" s="327"/>
      <c r="AD622" s="328"/>
      <c r="AE622" s="328"/>
      <c r="AF622" s="328"/>
      <c r="AG622" s="328"/>
      <c r="AH622" s="329"/>
      <c r="AI622" s="330"/>
      <c r="AJ622" s="330"/>
      <c r="AK622" s="330"/>
      <c r="AL622" s="323"/>
      <c r="AM622" s="324"/>
      <c r="AN622" s="324"/>
      <c r="AO622" s="325"/>
      <c r="AP622" s="326"/>
      <c r="AQ622" s="326"/>
      <c r="AR622" s="326"/>
      <c r="AS622" s="326"/>
      <c r="AT622" s="326"/>
      <c r="AU622" s="326"/>
      <c r="AV622" s="326"/>
      <c r="AW622" s="326"/>
      <c r="AX622" s="326"/>
      <c r="AY622">
        <f t="shared" si="70"/>
        <v>0</v>
      </c>
    </row>
    <row r="623" spans="1:51" ht="30" hidden="1" customHeight="1">
      <c r="A623" s="331">
        <v>21</v>
      </c>
      <c r="B623" s="331">
        <v>1</v>
      </c>
      <c r="C623" s="332"/>
      <c r="D623" s="332"/>
      <c r="E623" s="333"/>
      <c r="F623" s="334"/>
      <c r="G623" s="334"/>
      <c r="H623" s="334"/>
      <c r="I623" s="335"/>
      <c r="J623" s="336"/>
      <c r="K623" s="337"/>
      <c r="L623" s="337"/>
      <c r="M623" s="337"/>
      <c r="N623" s="337"/>
      <c r="O623" s="337"/>
      <c r="P623" s="338"/>
      <c r="Q623" s="338"/>
      <c r="R623" s="338"/>
      <c r="S623" s="338"/>
      <c r="T623" s="338"/>
      <c r="U623" s="338"/>
      <c r="V623" s="338"/>
      <c r="W623" s="338"/>
      <c r="X623" s="338"/>
      <c r="Y623" s="339"/>
      <c r="Z623" s="340"/>
      <c r="AA623" s="340"/>
      <c r="AB623" s="341"/>
      <c r="AC623" s="327"/>
      <c r="AD623" s="328"/>
      <c r="AE623" s="328"/>
      <c r="AF623" s="328"/>
      <c r="AG623" s="328"/>
      <c r="AH623" s="329"/>
      <c r="AI623" s="330"/>
      <c r="AJ623" s="330"/>
      <c r="AK623" s="330"/>
      <c r="AL623" s="323"/>
      <c r="AM623" s="324"/>
      <c r="AN623" s="324"/>
      <c r="AO623" s="325"/>
      <c r="AP623" s="326"/>
      <c r="AQ623" s="326"/>
      <c r="AR623" s="326"/>
      <c r="AS623" s="326"/>
      <c r="AT623" s="326"/>
      <c r="AU623" s="326"/>
      <c r="AV623" s="326"/>
      <c r="AW623" s="326"/>
      <c r="AX623" s="326"/>
      <c r="AY623">
        <f t="shared" si="70"/>
        <v>0</v>
      </c>
    </row>
    <row r="624" spans="1:51" ht="30" hidden="1" customHeight="1">
      <c r="A624" s="331">
        <v>22</v>
      </c>
      <c r="B624" s="331">
        <v>1</v>
      </c>
      <c r="C624" s="332"/>
      <c r="D624" s="332"/>
      <c r="E624" s="333"/>
      <c r="F624" s="334"/>
      <c r="G624" s="334"/>
      <c r="H624" s="334"/>
      <c r="I624" s="335"/>
      <c r="J624" s="336"/>
      <c r="K624" s="337"/>
      <c r="L624" s="337"/>
      <c r="M624" s="337"/>
      <c r="N624" s="337"/>
      <c r="O624" s="337"/>
      <c r="P624" s="338"/>
      <c r="Q624" s="338"/>
      <c r="R624" s="338"/>
      <c r="S624" s="338"/>
      <c r="T624" s="338"/>
      <c r="U624" s="338"/>
      <c r="V624" s="338"/>
      <c r="W624" s="338"/>
      <c r="X624" s="338"/>
      <c r="Y624" s="339"/>
      <c r="Z624" s="340"/>
      <c r="AA624" s="340"/>
      <c r="AB624" s="341"/>
      <c r="AC624" s="327"/>
      <c r="AD624" s="328"/>
      <c r="AE624" s="328"/>
      <c r="AF624" s="328"/>
      <c r="AG624" s="328"/>
      <c r="AH624" s="329"/>
      <c r="AI624" s="330"/>
      <c r="AJ624" s="330"/>
      <c r="AK624" s="330"/>
      <c r="AL624" s="323"/>
      <c r="AM624" s="324"/>
      <c r="AN624" s="324"/>
      <c r="AO624" s="325"/>
      <c r="AP624" s="326"/>
      <c r="AQ624" s="326"/>
      <c r="AR624" s="326"/>
      <c r="AS624" s="326"/>
      <c r="AT624" s="326"/>
      <c r="AU624" s="326"/>
      <c r="AV624" s="326"/>
      <c r="AW624" s="326"/>
      <c r="AX624" s="326"/>
      <c r="AY624">
        <f t="shared" si="70"/>
        <v>0</v>
      </c>
    </row>
    <row r="625" spans="1:51" ht="30" hidden="1" customHeight="1">
      <c r="A625" s="331">
        <v>23</v>
      </c>
      <c r="B625" s="331">
        <v>1</v>
      </c>
      <c r="C625" s="332"/>
      <c r="D625" s="332"/>
      <c r="E625" s="333"/>
      <c r="F625" s="334"/>
      <c r="G625" s="334"/>
      <c r="H625" s="334"/>
      <c r="I625" s="335"/>
      <c r="J625" s="336"/>
      <c r="K625" s="337"/>
      <c r="L625" s="337"/>
      <c r="M625" s="337"/>
      <c r="N625" s="337"/>
      <c r="O625" s="337"/>
      <c r="P625" s="338"/>
      <c r="Q625" s="338"/>
      <c r="R625" s="338"/>
      <c r="S625" s="338"/>
      <c r="T625" s="338"/>
      <c r="U625" s="338"/>
      <c r="V625" s="338"/>
      <c r="W625" s="338"/>
      <c r="X625" s="338"/>
      <c r="Y625" s="339"/>
      <c r="Z625" s="340"/>
      <c r="AA625" s="340"/>
      <c r="AB625" s="341"/>
      <c r="AC625" s="327"/>
      <c r="AD625" s="328"/>
      <c r="AE625" s="328"/>
      <c r="AF625" s="328"/>
      <c r="AG625" s="328"/>
      <c r="AH625" s="329"/>
      <c r="AI625" s="330"/>
      <c r="AJ625" s="330"/>
      <c r="AK625" s="330"/>
      <c r="AL625" s="323"/>
      <c r="AM625" s="324"/>
      <c r="AN625" s="324"/>
      <c r="AO625" s="325"/>
      <c r="AP625" s="326"/>
      <c r="AQ625" s="326"/>
      <c r="AR625" s="326"/>
      <c r="AS625" s="326"/>
      <c r="AT625" s="326"/>
      <c r="AU625" s="326"/>
      <c r="AV625" s="326"/>
      <c r="AW625" s="326"/>
      <c r="AX625" s="326"/>
      <c r="AY625">
        <f t="shared" si="70"/>
        <v>0</v>
      </c>
    </row>
    <row r="626" spans="1:51" ht="30" hidden="1" customHeight="1">
      <c r="A626" s="331">
        <v>24</v>
      </c>
      <c r="B626" s="331">
        <v>1</v>
      </c>
      <c r="C626" s="332"/>
      <c r="D626" s="332"/>
      <c r="E626" s="333"/>
      <c r="F626" s="334"/>
      <c r="G626" s="334"/>
      <c r="H626" s="334"/>
      <c r="I626" s="335"/>
      <c r="J626" s="336"/>
      <c r="K626" s="337"/>
      <c r="L626" s="337"/>
      <c r="M626" s="337"/>
      <c r="N626" s="337"/>
      <c r="O626" s="337"/>
      <c r="P626" s="338"/>
      <c r="Q626" s="338"/>
      <c r="R626" s="338"/>
      <c r="S626" s="338"/>
      <c r="T626" s="338"/>
      <c r="U626" s="338"/>
      <c r="V626" s="338"/>
      <c r="W626" s="338"/>
      <c r="X626" s="338"/>
      <c r="Y626" s="339"/>
      <c r="Z626" s="340"/>
      <c r="AA626" s="340"/>
      <c r="AB626" s="341"/>
      <c r="AC626" s="327"/>
      <c r="AD626" s="328"/>
      <c r="AE626" s="328"/>
      <c r="AF626" s="328"/>
      <c r="AG626" s="328"/>
      <c r="AH626" s="329"/>
      <c r="AI626" s="330"/>
      <c r="AJ626" s="330"/>
      <c r="AK626" s="330"/>
      <c r="AL626" s="323"/>
      <c r="AM626" s="324"/>
      <c r="AN626" s="324"/>
      <c r="AO626" s="325"/>
      <c r="AP626" s="326"/>
      <c r="AQ626" s="326"/>
      <c r="AR626" s="326"/>
      <c r="AS626" s="326"/>
      <c r="AT626" s="326"/>
      <c r="AU626" s="326"/>
      <c r="AV626" s="326"/>
      <c r="AW626" s="326"/>
      <c r="AX626" s="326"/>
      <c r="AY626">
        <f t="shared" si="70"/>
        <v>0</v>
      </c>
    </row>
    <row r="627" spans="1:51" ht="30" hidden="1" customHeight="1">
      <c r="A627" s="331">
        <v>25</v>
      </c>
      <c r="B627" s="331">
        <v>1</v>
      </c>
      <c r="C627" s="332"/>
      <c r="D627" s="332"/>
      <c r="E627" s="333"/>
      <c r="F627" s="334"/>
      <c r="G627" s="334"/>
      <c r="H627" s="334"/>
      <c r="I627" s="335"/>
      <c r="J627" s="336"/>
      <c r="K627" s="337"/>
      <c r="L627" s="337"/>
      <c r="M627" s="337"/>
      <c r="N627" s="337"/>
      <c r="O627" s="337"/>
      <c r="P627" s="338"/>
      <c r="Q627" s="338"/>
      <c r="R627" s="338"/>
      <c r="S627" s="338"/>
      <c r="T627" s="338"/>
      <c r="U627" s="338"/>
      <c r="V627" s="338"/>
      <c r="W627" s="338"/>
      <c r="X627" s="338"/>
      <c r="Y627" s="339"/>
      <c r="Z627" s="340"/>
      <c r="AA627" s="340"/>
      <c r="AB627" s="341"/>
      <c r="AC627" s="327"/>
      <c r="AD627" s="328"/>
      <c r="AE627" s="328"/>
      <c r="AF627" s="328"/>
      <c r="AG627" s="328"/>
      <c r="AH627" s="329"/>
      <c r="AI627" s="330"/>
      <c r="AJ627" s="330"/>
      <c r="AK627" s="330"/>
      <c r="AL627" s="323"/>
      <c r="AM627" s="324"/>
      <c r="AN627" s="324"/>
      <c r="AO627" s="325"/>
      <c r="AP627" s="326"/>
      <c r="AQ627" s="326"/>
      <c r="AR627" s="326"/>
      <c r="AS627" s="326"/>
      <c r="AT627" s="326"/>
      <c r="AU627" s="326"/>
      <c r="AV627" s="326"/>
      <c r="AW627" s="326"/>
      <c r="AX627" s="326"/>
      <c r="AY627">
        <f t="shared" si="70"/>
        <v>0</v>
      </c>
    </row>
    <row r="628" spans="1:51" ht="30" hidden="1" customHeight="1">
      <c r="A628" s="331">
        <v>26</v>
      </c>
      <c r="B628" s="331">
        <v>1</v>
      </c>
      <c r="C628" s="332"/>
      <c r="D628" s="332"/>
      <c r="E628" s="333"/>
      <c r="F628" s="334"/>
      <c r="G628" s="334"/>
      <c r="H628" s="334"/>
      <c r="I628" s="335"/>
      <c r="J628" s="336"/>
      <c r="K628" s="337"/>
      <c r="L628" s="337"/>
      <c r="M628" s="337"/>
      <c r="N628" s="337"/>
      <c r="O628" s="337"/>
      <c r="P628" s="338"/>
      <c r="Q628" s="338"/>
      <c r="R628" s="338"/>
      <c r="S628" s="338"/>
      <c r="T628" s="338"/>
      <c r="U628" s="338"/>
      <c r="V628" s="338"/>
      <c r="W628" s="338"/>
      <c r="X628" s="338"/>
      <c r="Y628" s="339"/>
      <c r="Z628" s="340"/>
      <c r="AA628" s="340"/>
      <c r="AB628" s="341"/>
      <c r="AC628" s="327"/>
      <c r="AD628" s="328"/>
      <c r="AE628" s="328"/>
      <c r="AF628" s="328"/>
      <c r="AG628" s="328"/>
      <c r="AH628" s="329"/>
      <c r="AI628" s="330"/>
      <c r="AJ628" s="330"/>
      <c r="AK628" s="330"/>
      <c r="AL628" s="323"/>
      <c r="AM628" s="324"/>
      <c r="AN628" s="324"/>
      <c r="AO628" s="325"/>
      <c r="AP628" s="326"/>
      <c r="AQ628" s="326"/>
      <c r="AR628" s="326"/>
      <c r="AS628" s="326"/>
      <c r="AT628" s="326"/>
      <c r="AU628" s="326"/>
      <c r="AV628" s="326"/>
      <c r="AW628" s="326"/>
      <c r="AX628" s="326"/>
      <c r="AY628">
        <f t="shared" si="70"/>
        <v>0</v>
      </c>
    </row>
    <row r="629" spans="1:51" ht="30" hidden="1" customHeight="1">
      <c r="A629" s="331">
        <v>27</v>
      </c>
      <c r="B629" s="331">
        <v>1</v>
      </c>
      <c r="C629" s="332"/>
      <c r="D629" s="332"/>
      <c r="E629" s="333"/>
      <c r="F629" s="334"/>
      <c r="G629" s="334"/>
      <c r="H629" s="334"/>
      <c r="I629" s="335"/>
      <c r="J629" s="336"/>
      <c r="K629" s="337"/>
      <c r="L629" s="337"/>
      <c r="M629" s="337"/>
      <c r="N629" s="337"/>
      <c r="O629" s="337"/>
      <c r="P629" s="338"/>
      <c r="Q629" s="338"/>
      <c r="R629" s="338"/>
      <c r="S629" s="338"/>
      <c r="T629" s="338"/>
      <c r="U629" s="338"/>
      <c r="V629" s="338"/>
      <c r="W629" s="338"/>
      <c r="X629" s="338"/>
      <c r="Y629" s="339"/>
      <c r="Z629" s="340"/>
      <c r="AA629" s="340"/>
      <c r="AB629" s="341"/>
      <c r="AC629" s="327"/>
      <c r="AD629" s="328"/>
      <c r="AE629" s="328"/>
      <c r="AF629" s="328"/>
      <c r="AG629" s="328"/>
      <c r="AH629" s="329"/>
      <c r="AI629" s="330"/>
      <c r="AJ629" s="330"/>
      <c r="AK629" s="330"/>
      <c r="AL629" s="323"/>
      <c r="AM629" s="324"/>
      <c r="AN629" s="324"/>
      <c r="AO629" s="325"/>
      <c r="AP629" s="326"/>
      <c r="AQ629" s="326"/>
      <c r="AR629" s="326"/>
      <c r="AS629" s="326"/>
      <c r="AT629" s="326"/>
      <c r="AU629" s="326"/>
      <c r="AV629" s="326"/>
      <c r="AW629" s="326"/>
      <c r="AX629" s="326"/>
      <c r="AY629">
        <f t="shared" si="70"/>
        <v>0</v>
      </c>
    </row>
    <row r="630" spans="1:51" ht="30" hidden="1" customHeight="1">
      <c r="A630" s="331">
        <v>28</v>
      </c>
      <c r="B630" s="331">
        <v>1</v>
      </c>
      <c r="C630" s="332"/>
      <c r="D630" s="332"/>
      <c r="E630" s="333"/>
      <c r="F630" s="334"/>
      <c r="G630" s="334"/>
      <c r="H630" s="334"/>
      <c r="I630" s="335"/>
      <c r="J630" s="336"/>
      <c r="K630" s="337"/>
      <c r="L630" s="337"/>
      <c r="M630" s="337"/>
      <c r="N630" s="337"/>
      <c r="O630" s="337"/>
      <c r="P630" s="338"/>
      <c r="Q630" s="338"/>
      <c r="R630" s="338"/>
      <c r="S630" s="338"/>
      <c r="T630" s="338"/>
      <c r="U630" s="338"/>
      <c r="V630" s="338"/>
      <c r="W630" s="338"/>
      <c r="X630" s="338"/>
      <c r="Y630" s="339"/>
      <c r="Z630" s="340"/>
      <c r="AA630" s="340"/>
      <c r="AB630" s="341"/>
      <c r="AC630" s="327"/>
      <c r="AD630" s="328"/>
      <c r="AE630" s="328"/>
      <c r="AF630" s="328"/>
      <c r="AG630" s="328"/>
      <c r="AH630" s="329"/>
      <c r="AI630" s="330"/>
      <c r="AJ630" s="330"/>
      <c r="AK630" s="330"/>
      <c r="AL630" s="323"/>
      <c r="AM630" s="324"/>
      <c r="AN630" s="324"/>
      <c r="AO630" s="325"/>
      <c r="AP630" s="326"/>
      <c r="AQ630" s="326"/>
      <c r="AR630" s="326"/>
      <c r="AS630" s="326"/>
      <c r="AT630" s="326"/>
      <c r="AU630" s="326"/>
      <c r="AV630" s="326"/>
      <c r="AW630" s="326"/>
      <c r="AX630" s="326"/>
      <c r="AY630">
        <f t="shared" si="70"/>
        <v>0</v>
      </c>
    </row>
    <row r="631" spans="1:51" ht="30" hidden="1" customHeight="1">
      <c r="A631" s="331">
        <v>29</v>
      </c>
      <c r="B631" s="331">
        <v>1</v>
      </c>
      <c r="C631" s="332"/>
      <c r="D631" s="332"/>
      <c r="E631" s="333"/>
      <c r="F631" s="334"/>
      <c r="G631" s="334"/>
      <c r="H631" s="334"/>
      <c r="I631" s="335"/>
      <c r="J631" s="336"/>
      <c r="K631" s="337"/>
      <c r="L631" s="337"/>
      <c r="M631" s="337"/>
      <c r="N631" s="337"/>
      <c r="O631" s="337"/>
      <c r="P631" s="338"/>
      <c r="Q631" s="338"/>
      <c r="R631" s="338"/>
      <c r="S631" s="338"/>
      <c r="T631" s="338"/>
      <c r="U631" s="338"/>
      <c r="V631" s="338"/>
      <c r="W631" s="338"/>
      <c r="X631" s="338"/>
      <c r="Y631" s="339"/>
      <c r="Z631" s="340"/>
      <c r="AA631" s="340"/>
      <c r="AB631" s="341"/>
      <c r="AC631" s="327"/>
      <c r="AD631" s="328"/>
      <c r="AE631" s="328"/>
      <c r="AF631" s="328"/>
      <c r="AG631" s="328"/>
      <c r="AH631" s="329"/>
      <c r="AI631" s="330"/>
      <c r="AJ631" s="330"/>
      <c r="AK631" s="330"/>
      <c r="AL631" s="323"/>
      <c r="AM631" s="324"/>
      <c r="AN631" s="324"/>
      <c r="AO631" s="325"/>
      <c r="AP631" s="326"/>
      <c r="AQ631" s="326"/>
      <c r="AR631" s="326"/>
      <c r="AS631" s="326"/>
      <c r="AT631" s="326"/>
      <c r="AU631" s="326"/>
      <c r="AV631" s="326"/>
      <c r="AW631" s="326"/>
      <c r="AX631" s="326"/>
      <c r="AY631">
        <f t="shared" si="70"/>
        <v>0</v>
      </c>
    </row>
    <row r="632" spans="1:51" ht="30" hidden="1" customHeight="1">
      <c r="A632" s="331">
        <v>30</v>
      </c>
      <c r="B632" s="331">
        <v>1</v>
      </c>
      <c r="C632" s="332"/>
      <c r="D632" s="332"/>
      <c r="E632" s="333"/>
      <c r="F632" s="334"/>
      <c r="G632" s="334"/>
      <c r="H632" s="334"/>
      <c r="I632" s="335"/>
      <c r="J632" s="336"/>
      <c r="K632" s="337"/>
      <c r="L632" s="337"/>
      <c r="M632" s="337"/>
      <c r="N632" s="337"/>
      <c r="O632" s="337"/>
      <c r="P632" s="338"/>
      <c r="Q632" s="338"/>
      <c r="R632" s="338"/>
      <c r="S632" s="338"/>
      <c r="T632" s="338"/>
      <c r="U632" s="338"/>
      <c r="V632" s="338"/>
      <c r="W632" s="338"/>
      <c r="X632" s="338"/>
      <c r="Y632" s="339"/>
      <c r="Z632" s="340"/>
      <c r="AA632" s="340"/>
      <c r="AB632" s="341"/>
      <c r="AC632" s="327"/>
      <c r="AD632" s="328"/>
      <c r="AE632" s="328"/>
      <c r="AF632" s="328"/>
      <c r="AG632" s="328"/>
      <c r="AH632" s="329"/>
      <c r="AI632" s="330"/>
      <c r="AJ632" s="330"/>
      <c r="AK632" s="330"/>
      <c r="AL632" s="323"/>
      <c r="AM632" s="324"/>
      <c r="AN632" s="324"/>
      <c r="AO632" s="325"/>
      <c r="AP632" s="326"/>
      <c r="AQ632" s="326"/>
      <c r="AR632" s="326"/>
      <c r="AS632" s="326"/>
      <c r="AT632" s="326"/>
      <c r="AU632" s="326"/>
      <c r="AV632" s="326"/>
      <c r="AW632" s="326"/>
      <c r="AX632" s="326"/>
      <c r="AY632">
        <f t="shared" si="70"/>
        <v>0</v>
      </c>
    </row>
    <row r="633" spans="1:51" hidden="1">
      <c r="AX633" t="s">
        <v>196</v>
      </c>
      <c r="AY633">
        <f t="shared" si="70"/>
        <v>1</v>
      </c>
    </row>
  </sheetData>
  <sheetProtection algorithmName="SHA-512" hashValue="1jhpkCI7z2B2lhICAq4DQkXrUlC1gCdInvx8OYpMyR10Bvz5Blf0TKF1AQHCbmv0a90/K5X2iGry33gFsfXVVA==" saltValue="+mP8vvsZqTdLNi7yoItZ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12" priority="456">
      <formula>$G33="(項)"</formula>
    </cfRule>
  </conditionalFormatting>
  <conditionalFormatting sqref="P44:AC44">
    <cfRule type="expression" dxfId="211" priority="2379">
      <formula>IF(RIGHT(TEXT(P44,"0.#"),1)=".",FALSE,TRUE)</formula>
    </cfRule>
    <cfRule type="expression" dxfId="210" priority="2380">
      <formula>IF(RIGHT(TEXT(P44,"0.#"),1)=".",TRUE,FALSE)</formula>
    </cfRule>
  </conditionalFormatting>
  <conditionalFormatting sqref="P29:AJ29">
    <cfRule type="expression" dxfId="209" priority="2599">
      <formula>IF(RIGHT(TEXT(P29,"0.#"),1)=".",FALSE,TRUE)</formula>
    </cfRule>
    <cfRule type="expression" dxfId="208" priority="2600">
      <formula>IF(RIGHT(TEXT(P29,"0.#"),1)=".",TRUE,FALSE)</formula>
    </cfRule>
  </conditionalFormatting>
  <conditionalFormatting sqref="P19:AQ24">
    <cfRule type="expression" dxfId="207" priority="462">
      <formula>IF(RIGHT(TEXT(P19,"0.#"),1)=".",TRUE,FALSE)</formula>
    </cfRule>
    <cfRule type="expression" dxfId="206" priority="461">
      <formula>IF(RIGHT(TEXT(P19,"0.#"),1)=".",FALSE,TRUE)</formula>
    </cfRule>
  </conditionalFormatting>
  <conditionalFormatting sqref="AK18:AX18 P25:AX25 P26:AQ27">
    <cfRule type="expression" dxfId="205" priority="2602">
      <formula>IF(RIGHT(TEXT(P18,"0.#"),1)=".",TRUE,FALSE)</formula>
    </cfRule>
    <cfRule type="expression" dxfId="204" priority="2601">
      <formula>IF(RIGHT(TEXT(P18,"0.#"),1)=".",FALSE,TRUE)</formula>
    </cfRule>
  </conditionalFormatting>
  <conditionalFormatting sqref="P28:AX28">
    <cfRule type="expression" dxfId="203" priority="2607">
      <formula>IF(RIGHT(TEXT(P28,"0.#"),1)=".",FALSE,TRUE)</formula>
    </cfRule>
    <cfRule type="expression" dxfId="202" priority="2608">
      <formula>IF(RIGHT(TEXT(P28,"0.#"),1)=".",TRUE,FALSE)</formula>
    </cfRule>
  </conditionalFormatting>
  <conditionalFormatting sqref="Y283:Y292">
    <cfRule type="expression" dxfId="201" priority="2596">
      <formula>IF(RIGHT(TEXT(Y283,"0.#"),1)=".",TRUE,FALSE)</formula>
    </cfRule>
    <cfRule type="expression" dxfId="200" priority="2595">
      <formula>IF(RIGHT(TEXT(Y283,"0.#"),1)=".",FALSE,TRUE)</formula>
    </cfRule>
  </conditionalFormatting>
  <conditionalFormatting sqref="Y295:Y305 Y308:Y318 Y321:Y331">
    <cfRule type="expression" dxfId="199" priority="2584">
      <formula>IF(RIGHT(TEXT(Y295,"0.#"),1)=".",TRUE,FALSE)</formula>
    </cfRule>
    <cfRule type="expression" dxfId="198" priority="2583">
      <formula>IF(RIGHT(TEXT(Y295,"0.#"),1)=".",FALSE,TRUE)</formula>
    </cfRule>
  </conditionalFormatting>
  <conditionalFormatting sqref="Y339:Y367">
    <cfRule type="expression" dxfId="197" priority="2526">
      <formula>IF(RIGHT(TEXT(Y339,"0.#"),1)=".",TRUE,FALSE)</formula>
    </cfRule>
    <cfRule type="expression" dxfId="196" priority="2525">
      <formula>IF(RIGHT(TEXT(Y339,"0.#"),1)=".",FALSE,TRUE)</formula>
    </cfRule>
  </conditionalFormatting>
  <conditionalFormatting sqref="Y371:Y400">
    <cfRule type="expression" dxfId="195" priority="2457">
      <formula>IF(RIGHT(TEXT(Y371,"0.#"),1)=".",FALSE,TRUE)</formula>
    </cfRule>
    <cfRule type="expression" dxfId="194" priority="2458">
      <formula>IF(RIGHT(TEXT(Y371,"0.#"),1)=".",TRUE,FALSE)</formula>
    </cfRule>
  </conditionalFormatting>
  <conditionalFormatting sqref="Y404:Y433">
    <cfRule type="expression" dxfId="193" priority="2446">
      <formula>IF(RIGHT(TEXT(Y404,"0.#"),1)=".",TRUE,FALSE)</formula>
    </cfRule>
    <cfRule type="expression" dxfId="192" priority="2445">
      <formula>IF(RIGHT(TEXT(Y404,"0.#"),1)=".",FALSE,TRUE)</formula>
    </cfRule>
  </conditionalFormatting>
  <conditionalFormatting sqref="Y437:Y466">
    <cfRule type="expression" dxfId="191" priority="2434">
      <formula>IF(RIGHT(TEXT(Y437,"0.#"),1)=".",TRUE,FALSE)</formula>
    </cfRule>
    <cfRule type="expression" dxfId="190" priority="2433">
      <formula>IF(RIGHT(TEXT(Y437,"0.#"),1)=".",FALSE,TRUE)</formula>
    </cfRule>
  </conditionalFormatting>
  <conditionalFormatting sqref="Y470:Y499">
    <cfRule type="expression" dxfId="189" priority="2421">
      <formula>IF(RIGHT(TEXT(Y470,"0.#"),1)=".",FALSE,TRUE)</formula>
    </cfRule>
    <cfRule type="expression" dxfId="188" priority="2422">
      <formula>IF(RIGHT(TEXT(Y470,"0.#"),1)=".",TRUE,FALSE)</formula>
    </cfRule>
  </conditionalFormatting>
  <conditionalFormatting sqref="Y503:Y532">
    <cfRule type="expression" dxfId="187" priority="2409">
      <formula>IF(RIGHT(TEXT(Y503,"0.#"),1)=".",FALSE,TRUE)</formula>
    </cfRule>
    <cfRule type="expression" dxfId="186" priority="2410">
      <formula>IF(RIGHT(TEXT(Y503,"0.#"),1)=".",TRUE,FALSE)</formula>
    </cfRule>
  </conditionalFormatting>
  <conditionalFormatting sqref="Y536:Y565">
    <cfRule type="expression" dxfId="185" priority="2398">
      <formula>IF(RIGHT(TEXT(Y536,"0.#"),1)=".",TRUE,FALSE)</formula>
    </cfRule>
    <cfRule type="expression" dxfId="184" priority="2397">
      <formula>IF(RIGHT(TEXT(Y536,"0.#"),1)=".",FALSE,TRUE)</formula>
    </cfRule>
  </conditionalFormatting>
  <conditionalFormatting sqref="Y569:Y598">
    <cfRule type="expression" dxfId="183" priority="2385">
      <formula>IF(RIGHT(TEXT(Y569,"0.#"),1)=".",FALSE,TRUE)</formula>
    </cfRule>
    <cfRule type="expression" dxfId="182" priority="2386">
      <formula>IF(RIGHT(TEXT(Y569,"0.#"),1)=".",TRUE,FALSE)</formula>
    </cfRule>
  </conditionalFormatting>
  <conditionalFormatting sqref="Y603:Y632">
    <cfRule type="expression" dxfId="181" priority="2532">
      <formula>IF(RIGHT(TEXT(Y603,"0.#"),1)=".",TRUE,FALSE)</formula>
    </cfRule>
    <cfRule type="expression" dxfId="180" priority="2531">
      <formula>IF(RIGHT(TEXT(Y603,"0.#"),1)=".",FALSE,TRUE)</formula>
    </cfRule>
  </conditionalFormatting>
  <conditionalFormatting sqref="AE56">
    <cfRule type="expression" dxfId="179" priority="2373">
      <formula>IF(RIGHT(TEXT(AE56,"0.#"),1)=".",FALSE,TRUE)</formula>
    </cfRule>
    <cfRule type="expression" dxfId="178" priority="2374">
      <formula>IF(RIGHT(TEXT(AE56,"0.#"),1)=".",TRUE,FALSE)</formula>
    </cfRule>
  </conditionalFormatting>
  <conditionalFormatting sqref="AE62:AE64 AI62:AI64 AM62:AM64">
    <cfRule type="expression" dxfId="177" priority="116">
      <formula>IF(RIGHT(TEXT(AE62,"0.#"),1)=".",TRUE,FALSE)</formula>
    </cfRule>
    <cfRule type="expression" dxfId="176" priority="115">
      <formula>IF(RIGHT(TEXT(AE62,"0.#"),1)=".",FALSE,TRUE)</formula>
    </cfRule>
  </conditionalFormatting>
  <conditionalFormatting sqref="AE70:AE72 AI70:AI72 AM70:AM72">
    <cfRule type="expression" dxfId="175" priority="114">
      <formula>IF(RIGHT(TEXT(AE70,"0.#"),1)=".",TRUE,FALSE)</formula>
    </cfRule>
    <cfRule type="expression" dxfId="174" priority="113">
      <formula>IF(RIGHT(TEXT(AE70,"0.#"),1)=".",FALSE,TRUE)</formula>
    </cfRule>
  </conditionalFormatting>
  <conditionalFormatting sqref="AE81:AE82">
    <cfRule type="expression" dxfId="173" priority="423">
      <formula>IF(RIGHT(TEXT(AE81,"0.#"),1)=".",TRUE,FALSE)</formula>
    </cfRule>
    <cfRule type="expression" dxfId="172" priority="422">
      <formula>IF(RIGHT(TEXT(AE81,"0.#"),1)=".",FALSE,TRUE)</formula>
    </cfRule>
  </conditionalFormatting>
  <conditionalFormatting sqref="AE87:AE89 AI87:AI89 AM87:AM89">
    <cfRule type="expression" dxfId="171" priority="112">
      <formula>IF(RIGHT(TEXT(AE87,"0.#"),1)=".",TRUE,FALSE)</formula>
    </cfRule>
    <cfRule type="expression" dxfId="170" priority="111">
      <formula>IF(RIGHT(TEXT(AE87,"0.#"),1)=".",FALSE,TRUE)</formula>
    </cfRule>
  </conditionalFormatting>
  <conditionalFormatting sqref="AE95:AE97 AI95:AI97 AM95:AM97">
    <cfRule type="expression" dxfId="169" priority="110">
      <formula>IF(RIGHT(TEXT(AE95,"0.#"),1)=".",TRUE,FALSE)</formula>
    </cfRule>
    <cfRule type="expression" dxfId="168" priority="109">
      <formula>IF(RIGHT(TEXT(AE95,"0.#"),1)=".",FALSE,TRUE)</formula>
    </cfRule>
  </conditionalFormatting>
  <conditionalFormatting sqref="AE103:AE105 AI103:AI105 AM103:AM105">
    <cfRule type="expression" dxfId="167" priority="107">
      <formula>IF(RIGHT(TEXT(AE103,"0.#"),1)=".",FALSE,TRUE)</formula>
    </cfRule>
    <cfRule type="expression" dxfId="166" priority="108">
      <formula>IF(RIGHT(TEXT(AE103,"0.#"),1)=".",TRUE,FALSE)</formula>
    </cfRule>
  </conditionalFormatting>
  <conditionalFormatting sqref="AE114:AE115">
    <cfRule type="expression" dxfId="165" priority="345">
      <formula>IF(RIGHT(TEXT(AE114,"0.#"),1)=".",TRUE,FALSE)</formula>
    </cfRule>
    <cfRule type="expression" dxfId="164" priority="344">
      <formula>IF(RIGHT(TEXT(AE114,"0.#"),1)=".",FALSE,TRUE)</formula>
    </cfRule>
  </conditionalFormatting>
  <conditionalFormatting sqref="AE120:AE122 AI120:AI122 AM120:AM122">
    <cfRule type="expression" dxfId="163" priority="106">
      <formula>IF(RIGHT(TEXT(AE120,"0.#"),1)=".",TRUE,FALSE)</formula>
    </cfRule>
    <cfRule type="expression" dxfId="162" priority="105">
      <formula>IF(RIGHT(TEXT(AE120,"0.#"),1)=".",FALSE,TRUE)</formula>
    </cfRule>
  </conditionalFormatting>
  <conditionalFormatting sqref="AE128:AE130 AI128:AI130 AM128:AM130">
    <cfRule type="expression" dxfId="161" priority="104">
      <formula>IF(RIGHT(TEXT(AE128,"0.#"),1)=".",TRUE,FALSE)</formula>
    </cfRule>
    <cfRule type="expression" dxfId="160" priority="103">
      <formula>IF(RIGHT(TEXT(AE128,"0.#"),1)=".",FALSE,TRUE)</formula>
    </cfRule>
  </conditionalFormatting>
  <conditionalFormatting sqref="AE136:AE138 AI136:AI138 AM136:AM138">
    <cfRule type="expression" dxfId="159" priority="102">
      <formula>IF(RIGHT(TEXT(AE136,"0.#"),1)=".",TRUE,FALSE)</formula>
    </cfRule>
    <cfRule type="expression" dxfId="158" priority="101">
      <formula>IF(RIGHT(TEXT(AE136,"0.#"),1)=".",FALSE,TRUE)</formula>
    </cfRule>
  </conditionalFormatting>
  <conditionalFormatting sqref="AE147:AE148">
    <cfRule type="expression" dxfId="157" priority="267">
      <formula>IF(RIGHT(TEXT(AE147,"0.#"),1)=".",TRUE,FALSE)</formula>
    </cfRule>
    <cfRule type="expression" dxfId="156" priority="266">
      <formula>IF(RIGHT(TEXT(AE147,"0.#"),1)=".",FALSE,TRUE)</formula>
    </cfRule>
  </conditionalFormatting>
  <conditionalFormatting sqref="AE153:AE155 AI153:AI155 AM153:AM155">
    <cfRule type="expression" dxfId="155" priority="100">
      <formula>IF(RIGHT(TEXT(AE153,"0.#"),1)=".",TRUE,FALSE)</formula>
    </cfRule>
    <cfRule type="expression" dxfId="154" priority="99">
      <formula>IF(RIGHT(TEXT(AE153,"0.#"),1)=".",FALSE,TRUE)</formula>
    </cfRule>
  </conditionalFormatting>
  <conditionalFormatting sqref="AE161:AE163 AI161:AI163 AM161:AM163">
    <cfRule type="expression" dxfId="153" priority="97">
      <formula>IF(RIGHT(TEXT(AE161,"0.#"),1)=".",FALSE,TRUE)</formula>
    </cfRule>
    <cfRule type="expression" dxfId="152" priority="98">
      <formula>IF(RIGHT(TEXT(AE161,"0.#"),1)=".",TRUE,FALSE)</formula>
    </cfRule>
  </conditionalFormatting>
  <conditionalFormatting sqref="AE169:AE171 AI169:AI171 AM169:AM171">
    <cfRule type="expression" dxfId="151" priority="96">
      <formula>IF(RIGHT(TEXT(AE169,"0.#"),1)=".",TRUE,FALSE)</formula>
    </cfRule>
    <cfRule type="expression" dxfId="150" priority="95">
      <formula>IF(RIGHT(TEXT(AE169,"0.#"),1)=".",FALSE,TRUE)</formula>
    </cfRule>
  </conditionalFormatting>
  <conditionalFormatting sqref="AE180:AE181">
    <cfRule type="expression" dxfId="149" priority="188">
      <formula>IF(RIGHT(TEXT(AE180,"0.#"),1)=".",FALSE,TRUE)</formula>
    </cfRule>
    <cfRule type="expression" dxfId="148" priority="189">
      <formula>IF(RIGHT(TEXT(AE180,"0.#"),1)=".",TRUE,FALSE)</formula>
    </cfRule>
  </conditionalFormatting>
  <conditionalFormatting sqref="AE186:AE188 AI186:AI188 AM186:AM188">
    <cfRule type="expression" dxfId="147" priority="94">
      <formula>IF(RIGHT(TEXT(AE186,"0.#"),1)=".",TRUE,FALSE)</formula>
    </cfRule>
    <cfRule type="expression" dxfId="146" priority="93">
      <formula>IF(RIGHT(TEXT(AE186,"0.#"),1)=".",FALSE,TRUE)</formula>
    </cfRule>
  </conditionalFormatting>
  <conditionalFormatting sqref="AE194:AE196 AI194:AI196 AM194:AM196">
    <cfRule type="expression" dxfId="145" priority="92">
      <formula>IF(RIGHT(TEXT(AE194,"0.#"),1)=".",TRUE,FALSE)</formula>
    </cfRule>
    <cfRule type="expression" dxfId="144" priority="91">
      <formula>IF(RIGHT(TEXT(AE194,"0.#"),1)=".",FALSE,TRUE)</formula>
    </cfRule>
  </conditionalFormatting>
  <conditionalFormatting sqref="AE202:AE204 AI202:AI204 AM202:AM204">
    <cfRule type="expression" dxfId="143" priority="90">
      <formula>IF(RIGHT(TEXT(AE202,"0.#"),1)=".",TRUE,FALSE)</formula>
    </cfRule>
    <cfRule type="expression" dxfId="142" priority="89">
      <formula>IF(RIGHT(TEXT(AE202,"0.#"),1)=".",FALSE,TRUE)</formula>
    </cfRule>
  </conditionalFormatting>
  <conditionalFormatting sqref="AI56">
    <cfRule type="expression" dxfId="141" priority="2368">
      <formula>IF(RIGHT(TEXT(AI56,"0.#"),1)=".",TRUE,FALSE)</formula>
    </cfRule>
    <cfRule type="expression" dxfId="140" priority="2367">
      <formula>IF(RIGHT(TEXT(AI56,"0.#"),1)=".",FALSE,TRUE)</formula>
    </cfRule>
  </conditionalFormatting>
  <conditionalFormatting sqref="AI81:AI82">
    <cfRule type="expression" dxfId="139" priority="421">
      <formula>IF(RIGHT(TEXT(AI81,"0.#"),1)=".",TRUE,FALSE)</formula>
    </cfRule>
    <cfRule type="expression" dxfId="138" priority="420">
      <formula>IF(RIGHT(TEXT(AI81,"0.#"),1)=".",FALSE,TRUE)</formula>
    </cfRule>
  </conditionalFormatting>
  <conditionalFormatting sqref="AI114:AI115">
    <cfRule type="expression" dxfId="137" priority="343">
      <formula>IF(RIGHT(TEXT(AI114,"0.#"),1)=".",TRUE,FALSE)</formula>
    </cfRule>
    <cfRule type="expression" dxfId="136" priority="342">
      <formula>IF(RIGHT(TEXT(AI114,"0.#"),1)=".",FALSE,TRUE)</formula>
    </cfRule>
  </conditionalFormatting>
  <conditionalFormatting sqref="AI147:AI148">
    <cfRule type="expression" dxfId="135" priority="264">
      <formula>IF(RIGHT(TEXT(AI147,"0.#"),1)=".",FALSE,TRUE)</formula>
    </cfRule>
    <cfRule type="expression" dxfId="134" priority="265">
      <formula>IF(RIGHT(TEXT(AI147,"0.#"),1)=".",TRUE,FALSE)</formula>
    </cfRule>
  </conditionalFormatting>
  <conditionalFormatting sqref="AI180:AI181">
    <cfRule type="expression" dxfId="133" priority="186">
      <formula>IF(RIGHT(TEXT(AI180,"0.#"),1)=".",FALSE,TRUE)</formula>
    </cfRule>
    <cfRule type="expression" dxfId="132" priority="187">
      <formula>IF(RIGHT(TEXT(AI180,"0.#"),1)=".",TRUE,FALSE)</formula>
    </cfRule>
  </conditionalFormatting>
  <conditionalFormatting sqref="AL339:AO367">
    <cfRule type="expression" dxfId="131" priority="2529">
      <formula>IF(AND(AL339&lt;0, RIGHT(TEXT(AL339,"0.#"),1)&lt;&gt;"."),TRUE,FALSE)</formula>
    </cfRule>
    <cfRule type="expression" dxfId="130" priority="2530">
      <formula>IF(AND(AL339&lt;0, RIGHT(TEXT(AL339,"0.#"),1)="."),TRUE,FALSE)</formula>
    </cfRule>
    <cfRule type="expression" dxfId="129" priority="2527">
      <formula>IF(AND(AL339&gt;=0, RIGHT(TEXT(AL339,"0.#"),1)&lt;&gt;"."),TRUE,FALSE)</formula>
    </cfRule>
    <cfRule type="expression" dxfId="128" priority="2528">
      <formula>IF(AND(AL339&gt;=0, RIGHT(TEXT(AL339,"0.#"),1)="."),TRUE,FALSE)</formula>
    </cfRule>
  </conditionalFormatting>
  <conditionalFormatting sqref="AL371:AO400">
    <cfRule type="expression" dxfId="127" priority="2459">
      <formula>IF(AND(AL371&gt;=0, RIGHT(TEXT(AL371,"0.#"),1)&lt;&gt;"."),TRUE,FALSE)</formula>
    </cfRule>
    <cfRule type="expression" dxfId="126" priority="2461">
      <formula>IF(AND(AL371&lt;0, RIGHT(TEXT(AL371,"0.#"),1)&lt;&gt;"."),TRUE,FALSE)</formula>
    </cfRule>
    <cfRule type="expression" dxfId="125" priority="2462">
      <formula>IF(AND(AL371&lt;0, RIGHT(TEXT(AL371,"0.#"),1)="."),TRUE,FALSE)</formula>
    </cfRule>
    <cfRule type="expression" dxfId="124" priority="2460">
      <formula>IF(AND(AL371&gt;=0, RIGHT(TEXT(AL371,"0.#"),1)="."),TRUE,FALSE)</formula>
    </cfRule>
  </conditionalFormatting>
  <conditionalFormatting sqref="AL404:AO433">
    <cfRule type="expression" dxfId="123" priority="2447">
      <formula>IF(AND(AL404&gt;=0, RIGHT(TEXT(AL404,"0.#"),1)&lt;&gt;"."),TRUE,FALSE)</formula>
    </cfRule>
    <cfRule type="expression" dxfId="122" priority="2448">
      <formula>IF(AND(AL404&gt;=0, RIGHT(TEXT(AL404,"0.#"),1)="."),TRUE,FALSE)</formula>
    </cfRule>
    <cfRule type="expression" dxfId="121" priority="2449">
      <formula>IF(AND(AL404&lt;0, RIGHT(TEXT(AL404,"0.#"),1)&lt;&gt;"."),TRUE,FALSE)</formula>
    </cfRule>
    <cfRule type="expression" dxfId="120" priority="2450">
      <formula>IF(AND(AL404&lt;0, RIGHT(TEXT(AL404,"0.#"),1)="."),TRUE,FALSE)</formula>
    </cfRule>
  </conditionalFormatting>
  <conditionalFormatting sqref="AL437:AO466">
    <cfRule type="expression" dxfId="119" priority="2437">
      <formula>IF(AND(AL437&lt;0, RIGHT(TEXT(AL437,"0.#"),1)&lt;&gt;"."),TRUE,FALSE)</formula>
    </cfRule>
    <cfRule type="expression" dxfId="118" priority="2435">
      <formula>IF(AND(AL437&gt;=0, RIGHT(TEXT(AL437,"0.#"),1)&lt;&gt;"."),TRUE,FALSE)</formula>
    </cfRule>
    <cfRule type="expression" dxfId="117" priority="2436">
      <formula>IF(AND(AL437&gt;=0, RIGHT(TEXT(AL437,"0.#"),1)="."),TRUE,FALSE)</formula>
    </cfRule>
    <cfRule type="expression" dxfId="116" priority="2438">
      <formula>IF(AND(AL437&lt;0, RIGHT(TEXT(AL437,"0.#"),1)="."),TRUE,FALSE)</formula>
    </cfRule>
  </conditionalFormatting>
  <conditionalFormatting sqref="AL470:AO499">
    <cfRule type="expression" dxfId="115" priority="2424">
      <formula>IF(AND(AL470&gt;=0, RIGHT(TEXT(AL470,"0.#"),1)="."),TRUE,FALSE)</formula>
    </cfRule>
    <cfRule type="expression" dxfId="114" priority="2425">
      <formula>IF(AND(AL470&lt;0, RIGHT(TEXT(AL470,"0.#"),1)&lt;&gt;"."),TRUE,FALSE)</formula>
    </cfRule>
    <cfRule type="expression" dxfId="113" priority="2426">
      <formula>IF(AND(AL470&lt;0, RIGHT(TEXT(AL470,"0.#"),1)="."),TRUE,FALSE)</formula>
    </cfRule>
    <cfRule type="expression" dxfId="112" priority="2423">
      <formula>IF(AND(AL470&gt;=0, RIGHT(TEXT(AL470,"0.#"),1)&lt;&gt;"."),TRUE,FALSE)</formula>
    </cfRule>
  </conditionalFormatting>
  <conditionalFormatting sqref="AL503:AO532">
    <cfRule type="expression" dxfId="111" priority="2411">
      <formula>IF(AND(AL503&gt;=0, RIGHT(TEXT(AL503,"0.#"),1)&lt;&gt;"."),TRUE,FALSE)</formula>
    </cfRule>
    <cfRule type="expression" dxfId="110" priority="2412">
      <formula>IF(AND(AL503&gt;=0, RIGHT(TEXT(AL503,"0.#"),1)="."),TRUE,FALSE)</formula>
    </cfRule>
    <cfRule type="expression" dxfId="109" priority="2413">
      <formula>IF(AND(AL503&lt;0, RIGHT(TEXT(AL503,"0.#"),1)&lt;&gt;"."),TRUE,FALSE)</formula>
    </cfRule>
    <cfRule type="expression" dxfId="108" priority="2414">
      <formula>IF(AND(AL503&lt;0, RIGHT(TEXT(AL503,"0.#"),1)="."),TRUE,FALSE)</formula>
    </cfRule>
  </conditionalFormatting>
  <conditionalFormatting sqref="AL536:AO565">
    <cfRule type="expression" dxfId="107" priority="2401">
      <formula>IF(AND(AL536&lt;0, RIGHT(TEXT(AL536,"0.#"),1)&lt;&gt;"."),TRUE,FALSE)</formula>
    </cfRule>
    <cfRule type="expression" dxfId="106" priority="2399">
      <formula>IF(AND(AL536&gt;=0, RIGHT(TEXT(AL536,"0.#"),1)&lt;&gt;"."),TRUE,FALSE)</formula>
    </cfRule>
    <cfRule type="expression" dxfId="105" priority="2400">
      <formula>IF(AND(AL536&gt;=0, RIGHT(TEXT(AL536,"0.#"),1)="."),TRUE,FALSE)</formula>
    </cfRule>
    <cfRule type="expression" dxfId="104" priority="2402">
      <formula>IF(AND(AL536&lt;0, RIGHT(TEXT(AL536,"0.#"),1)="."),TRUE,FALSE)</formula>
    </cfRule>
  </conditionalFormatting>
  <conditionalFormatting sqref="AL569:AO598">
    <cfRule type="expression" dxfId="103" priority="2387">
      <formula>IF(AND(AL569&gt;=0, RIGHT(TEXT(AL569,"0.#"),1)&lt;&gt;"."),TRUE,FALSE)</formula>
    </cfRule>
    <cfRule type="expression" dxfId="102" priority="2388">
      <formula>IF(AND(AL569&gt;=0, RIGHT(TEXT(AL569,"0.#"),1)="."),TRUE,FALSE)</formula>
    </cfRule>
    <cfRule type="expression" dxfId="101" priority="2389">
      <formula>IF(AND(AL569&lt;0, RIGHT(TEXT(AL569,"0.#"),1)&lt;&gt;"."),TRUE,FALSE)</formula>
    </cfRule>
    <cfRule type="expression" dxfId="100" priority="2390">
      <formula>IF(AND(AL569&lt;0, RIGHT(TEXT(AL569,"0.#"),1)="."),TRUE,FALSE)</formula>
    </cfRule>
  </conditionalFormatting>
  <conditionalFormatting sqref="AL603:AO632">
    <cfRule type="expression" dxfId="99" priority="2534">
      <formula>IF(AND(AL603&gt;=0, RIGHT(TEXT(AL603,"0.#"),1)="."),TRUE,FALSE)</formula>
    </cfRule>
    <cfRule type="expression" dxfId="98" priority="2536">
      <formula>IF(AND(AL603&lt;0, RIGHT(TEXT(AL603,"0.#"),1)="."),TRUE,FALSE)</formula>
    </cfRule>
    <cfRule type="expression" dxfId="97" priority="2535">
      <formula>IF(AND(AL603&lt;0, RIGHT(TEXT(AL603,"0.#"),1)&lt;&gt;"."),TRUE,FALSE)</formula>
    </cfRule>
    <cfRule type="expression" dxfId="96" priority="2533">
      <formula>IF(AND(AL603&gt;=0, RIGHT(TEXT(AL603,"0.#"),1)&lt;&gt;"."),TRUE,FALSE)</formula>
    </cfRule>
  </conditionalFormatting>
  <conditionalFormatting sqref="AM56">
    <cfRule type="expression" dxfId="95" priority="2364">
      <formula>IF(RIGHT(TEXT(AM56,"0.#"),1)=".",TRUE,FALSE)</formula>
    </cfRule>
    <cfRule type="expression" dxfId="94" priority="2363">
      <formula>IF(RIGHT(TEXT(AM56,"0.#"),1)=".",FALSE,TRUE)</formula>
    </cfRule>
  </conditionalFormatting>
  <conditionalFormatting sqref="AM81:AM82">
    <cfRule type="expression" dxfId="93" priority="419">
      <formula>IF(RIGHT(TEXT(AM81,"0.#"),1)=".",TRUE,FALSE)</formula>
    </cfRule>
    <cfRule type="expression" dxfId="92" priority="418">
      <formula>IF(RIGHT(TEXT(AM81,"0.#"),1)=".",FALSE,TRUE)</formula>
    </cfRule>
  </conditionalFormatting>
  <conditionalFormatting sqref="AM114:AM115">
    <cfRule type="expression" dxfId="91" priority="341">
      <formula>IF(RIGHT(TEXT(AM114,"0.#"),1)=".",TRUE,FALSE)</formula>
    </cfRule>
    <cfRule type="expression" dxfId="90" priority="340">
      <formula>IF(RIGHT(TEXT(AM114,"0.#"),1)=".",FALSE,TRUE)</formula>
    </cfRule>
  </conditionalFormatting>
  <conditionalFormatting sqref="AM147:AM148">
    <cfRule type="expression" dxfId="89" priority="263">
      <formula>IF(RIGHT(TEXT(AM147,"0.#"),1)=".",TRUE,FALSE)</formula>
    </cfRule>
    <cfRule type="expression" dxfId="88" priority="262">
      <formula>IF(RIGHT(TEXT(AM147,"0.#"),1)=".",FALSE,TRUE)</formula>
    </cfRule>
  </conditionalFormatting>
  <conditionalFormatting sqref="AM180:AM181">
    <cfRule type="expression" dxfId="87" priority="185">
      <formula>IF(RIGHT(TEXT(AM180,"0.#"),1)=".",TRUE,FALSE)</formula>
    </cfRule>
    <cfRule type="expression" dxfId="86" priority="184">
      <formula>IF(RIGHT(TEXT(AM180,"0.#"),1)=".",FALSE,TRUE)</formula>
    </cfRule>
  </conditionalFormatting>
  <conditionalFormatting sqref="AQ48:AQ49">
    <cfRule type="expression" dxfId="85" priority="2566">
      <formula>IF(RIGHT(TEXT(AQ48,"0.#"),1)=".",TRUE,FALSE)</formula>
    </cfRule>
    <cfRule type="expression" dxfId="84" priority="2565">
      <formula>IF(RIGHT(TEXT(AQ48,"0.#"),1)=".",FALSE,TRUE)</formula>
    </cfRule>
  </conditionalFormatting>
  <conditionalFormatting sqref="AQ54:AQ56">
    <cfRule type="expression" dxfId="83" priority="2359">
      <formula>IF(RIGHT(TEXT(AQ54,"0.#"),1)=".",FALSE,TRUE)</formula>
    </cfRule>
    <cfRule type="expression" dxfId="82" priority="2360">
      <formula>IF(RIGHT(TEXT(AQ54,"0.#"),1)=".",TRUE,FALSE)</formula>
    </cfRule>
  </conditionalFormatting>
  <conditionalFormatting sqref="AQ62:AQ64">
    <cfRule type="expression" dxfId="81" priority="59">
      <formula>IF(RIGHT(TEXT(AQ62,"0.#"),1)=".",FALSE,TRUE)</formula>
    </cfRule>
    <cfRule type="expression" dxfId="80" priority="60">
      <formula>IF(RIGHT(TEXT(AQ62,"0.#"),1)=".",TRUE,FALSE)</formula>
    </cfRule>
  </conditionalFormatting>
  <conditionalFormatting sqref="AQ70:AQ72">
    <cfRule type="expression" dxfId="79" priority="57">
      <formula>IF(RIGHT(TEXT(AQ70,"0.#"),1)=".",FALSE,TRUE)</formula>
    </cfRule>
    <cfRule type="expression" dxfId="78" priority="58">
      <formula>IF(RIGHT(TEXT(AQ70,"0.#"),1)=".",TRUE,FALSE)</formula>
    </cfRule>
  </conditionalFormatting>
  <conditionalFormatting sqref="AQ81:AQ82">
    <cfRule type="expression" dxfId="77" priority="417">
      <formula>IF(RIGHT(TEXT(AQ81,"0.#"),1)=".",TRUE,FALSE)</formula>
    </cfRule>
    <cfRule type="expression" dxfId="76" priority="416">
      <formula>IF(RIGHT(TEXT(AQ81,"0.#"),1)=".",FALSE,TRUE)</formula>
    </cfRule>
  </conditionalFormatting>
  <conditionalFormatting sqref="AQ87:AQ89">
    <cfRule type="expression" dxfId="75" priority="56">
      <formula>IF(RIGHT(TEXT(AQ87,"0.#"),1)=".",TRUE,FALSE)</formula>
    </cfRule>
    <cfRule type="expression" dxfId="74" priority="55">
      <formula>IF(RIGHT(TEXT(AQ87,"0.#"),1)=".",FALSE,TRUE)</formula>
    </cfRule>
  </conditionalFormatting>
  <conditionalFormatting sqref="AQ95:AQ97">
    <cfRule type="expression" dxfId="73" priority="54">
      <formula>IF(RIGHT(TEXT(AQ95,"0.#"),1)=".",TRUE,FALSE)</formula>
    </cfRule>
    <cfRule type="expression" dxfId="72" priority="53">
      <formula>IF(RIGHT(TEXT(AQ95,"0.#"),1)=".",FALSE,TRUE)</formula>
    </cfRule>
  </conditionalFormatting>
  <conditionalFormatting sqref="AQ103:AQ105">
    <cfRule type="expression" dxfId="71" priority="52">
      <formula>IF(RIGHT(TEXT(AQ103,"0.#"),1)=".",TRUE,FALSE)</formula>
    </cfRule>
    <cfRule type="expression" dxfId="70" priority="51">
      <formula>IF(RIGHT(TEXT(AQ103,"0.#"),1)=".",FALSE,TRUE)</formula>
    </cfRule>
  </conditionalFormatting>
  <conditionalFormatting sqref="AQ114:AQ115">
    <cfRule type="expression" dxfId="69" priority="339">
      <formula>IF(RIGHT(TEXT(AQ114,"0.#"),1)=".",TRUE,FALSE)</formula>
    </cfRule>
    <cfRule type="expression" dxfId="68" priority="338">
      <formula>IF(RIGHT(TEXT(AQ114,"0.#"),1)=".",FALSE,TRUE)</formula>
    </cfRule>
  </conditionalFormatting>
  <conditionalFormatting sqref="AQ120:AQ122">
    <cfRule type="expression" dxfId="67" priority="50">
      <formula>IF(RIGHT(TEXT(AQ120,"0.#"),1)=".",TRUE,FALSE)</formula>
    </cfRule>
    <cfRule type="expression" dxfId="66" priority="49">
      <formula>IF(RIGHT(TEXT(AQ120,"0.#"),1)=".",FALSE,TRUE)</formula>
    </cfRule>
  </conditionalFormatting>
  <conditionalFormatting sqref="AQ128:AQ130">
    <cfRule type="expression" dxfId="65" priority="48">
      <formula>IF(RIGHT(TEXT(AQ128,"0.#"),1)=".",TRUE,FALSE)</formula>
    </cfRule>
    <cfRule type="expression" dxfId="64" priority="47">
      <formula>IF(RIGHT(TEXT(AQ128,"0.#"),1)=".",FALSE,TRUE)</formula>
    </cfRule>
  </conditionalFormatting>
  <conditionalFormatting sqref="AQ136:AQ138">
    <cfRule type="expression" dxfId="63" priority="46">
      <formula>IF(RIGHT(TEXT(AQ136,"0.#"),1)=".",TRUE,FALSE)</formula>
    </cfRule>
    <cfRule type="expression" dxfId="62" priority="45">
      <formula>IF(RIGHT(TEXT(AQ136,"0.#"),1)=".",FALSE,TRUE)</formula>
    </cfRule>
  </conditionalFormatting>
  <conditionalFormatting sqref="AQ147:AQ148">
    <cfRule type="expression" dxfId="61" priority="261">
      <formula>IF(RIGHT(TEXT(AQ147,"0.#"),1)=".",TRUE,FALSE)</formula>
    </cfRule>
    <cfRule type="expression" dxfId="60" priority="260">
      <formula>IF(RIGHT(TEXT(AQ147,"0.#"),1)=".",FALSE,TRUE)</formula>
    </cfRule>
  </conditionalFormatting>
  <conditionalFormatting sqref="AQ153:AQ155">
    <cfRule type="expression" dxfId="59" priority="43">
      <formula>IF(RIGHT(TEXT(AQ153,"0.#"),1)=".",FALSE,TRUE)</formula>
    </cfRule>
    <cfRule type="expression" dxfId="58" priority="44">
      <formula>IF(RIGHT(TEXT(AQ153,"0.#"),1)=".",TRUE,FALSE)</formula>
    </cfRule>
  </conditionalFormatting>
  <conditionalFormatting sqref="AQ161:AQ163">
    <cfRule type="expression" dxfId="57" priority="41">
      <formula>IF(RIGHT(TEXT(AQ161,"0.#"),1)=".",FALSE,TRUE)</formula>
    </cfRule>
    <cfRule type="expression" dxfId="56" priority="42">
      <formula>IF(RIGHT(TEXT(AQ161,"0.#"),1)=".",TRUE,FALSE)</formula>
    </cfRule>
  </conditionalFormatting>
  <conditionalFormatting sqref="AQ169:AQ171">
    <cfRule type="expression" dxfId="55" priority="40">
      <formula>IF(RIGHT(TEXT(AQ169,"0.#"),1)=".",TRUE,FALSE)</formula>
    </cfRule>
    <cfRule type="expression" dxfId="54" priority="39">
      <formula>IF(RIGHT(TEXT(AQ169,"0.#"),1)=".",FALSE,TRUE)</formula>
    </cfRule>
  </conditionalFormatting>
  <conditionalFormatting sqref="AQ180:AQ181">
    <cfRule type="expression" dxfId="53" priority="182">
      <formula>IF(RIGHT(TEXT(AQ180,"0.#"),1)=".",FALSE,TRUE)</formula>
    </cfRule>
    <cfRule type="expression" dxfId="52" priority="183">
      <formula>IF(RIGHT(TEXT(AQ180,"0.#"),1)=".",TRUE,FALSE)</formula>
    </cfRule>
  </conditionalFormatting>
  <conditionalFormatting sqref="AQ186:AQ188">
    <cfRule type="expression" dxfId="51" priority="38">
      <formula>IF(RIGHT(TEXT(AQ186,"0.#"),1)=".",TRUE,FALSE)</formula>
    </cfRule>
    <cfRule type="expression" dxfId="50" priority="37">
      <formula>IF(RIGHT(TEXT(AQ186,"0.#"),1)=".",FALSE,TRUE)</formula>
    </cfRule>
  </conditionalFormatting>
  <conditionalFormatting sqref="AQ194:AQ196">
    <cfRule type="expression" dxfId="49" priority="36">
      <formula>IF(RIGHT(TEXT(AQ194,"0.#"),1)=".",TRUE,FALSE)</formula>
    </cfRule>
    <cfRule type="expression" dxfId="48" priority="35">
      <formula>IF(RIGHT(TEXT(AQ194,"0.#"),1)=".",FALSE,TRUE)</formula>
    </cfRule>
  </conditionalFormatting>
  <conditionalFormatting sqref="AQ202:AQ204">
    <cfRule type="expression" dxfId="47" priority="33">
      <formula>IF(RIGHT(TEXT(AQ202,"0.#"),1)=".",FALSE,TRUE)</formula>
    </cfRule>
    <cfRule type="expression" dxfId="46" priority="34">
      <formula>IF(RIGHT(TEXT(AQ202,"0.#"),1)=".",TRUE,FALSE)</formula>
    </cfRule>
  </conditionalFormatting>
  <conditionalFormatting sqref="AU48:AU49">
    <cfRule type="expression" dxfId="45" priority="2382">
      <formula>IF(RIGHT(TEXT(AU48,"0.#"),1)=".",TRUE,FALSE)</formula>
    </cfRule>
    <cfRule type="expression" dxfId="44" priority="2381">
      <formula>IF(RIGHT(TEXT(AU48,"0.#"),1)=".",FALSE,TRUE)</formula>
    </cfRule>
  </conditionalFormatting>
  <conditionalFormatting sqref="AU81:AU82">
    <cfRule type="expression" dxfId="43" priority="412">
      <formula>IF(RIGHT(TEXT(AU81,"0.#"),1)=".",FALSE,TRUE)</formula>
    </cfRule>
    <cfRule type="expression" dxfId="42" priority="413">
      <formula>IF(RIGHT(TEXT(AU81,"0.#"),1)=".",TRUE,FALSE)</formula>
    </cfRule>
  </conditionalFormatting>
  <conditionalFormatting sqref="AU114:AU115">
    <cfRule type="expression" dxfId="41" priority="334">
      <formula>IF(RIGHT(TEXT(AU114,"0.#"),1)=".",FALSE,TRUE)</formula>
    </cfRule>
    <cfRule type="expression" dxfId="40" priority="335">
      <formula>IF(RIGHT(TEXT(AU114,"0.#"),1)=".",TRUE,FALSE)</formula>
    </cfRule>
  </conditionalFormatting>
  <conditionalFormatting sqref="AU147:AU148">
    <cfRule type="expression" dxfId="39" priority="256">
      <formula>IF(RIGHT(TEXT(AU147,"0.#"),1)=".",FALSE,TRUE)</formula>
    </cfRule>
    <cfRule type="expression" dxfId="38" priority="257">
      <formula>IF(RIGHT(TEXT(AU147,"0.#"),1)=".",TRUE,FALSE)</formula>
    </cfRule>
  </conditionalFormatting>
  <conditionalFormatting sqref="AU180:AU181">
    <cfRule type="expression" dxfId="37" priority="179">
      <formula>IF(RIGHT(TEXT(AU180,"0.#"),1)=".",TRUE,FALSE)</formula>
    </cfRule>
    <cfRule type="expression" dxfId="36" priority="178">
      <formula>IF(RIGHT(TEXT(AU180,"0.#"),1)=".",FALSE,TRUE)</formula>
    </cfRule>
  </conditionalFormatting>
  <conditionalFormatting sqref="AU282:AU292">
    <cfRule type="expression" dxfId="35" priority="2589">
      <formula>IF(RIGHT(TEXT(AU282,"0.#"),1)=".",FALSE,TRUE)</formula>
    </cfRule>
    <cfRule type="expression" dxfId="34" priority="2590">
      <formula>IF(RIGHT(TEXT(AU282,"0.#"),1)=".",TRUE,FALSE)</formula>
    </cfRule>
  </conditionalFormatting>
  <conditionalFormatting sqref="AU295:AU305 AU308:AU318 AU321:AU331">
    <cfRule type="expression" dxfId="33" priority="2578">
      <formula>IF(RIGHT(TEXT(AU295,"0.#"),1)=".",TRUE,FALSE)</formula>
    </cfRule>
    <cfRule type="expression" dxfId="32" priority="2577">
      <formula>IF(RIGHT(TEXT(AU295,"0.#"),1)=".",FALSE,TRUE)</formula>
    </cfRule>
  </conditionalFormatting>
  <conditionalFormatting sqref="P18:AJ18">
    <cfRule type="expression" dxfId="31" priority="31">
      <formula>IF(RIGHT(TEXT(P18,"0.#"),1)=".",FALSE,TRUE)</formula>
    </cfRule>
    <cfRule type="expression" dxfId="30" priority="32">
      <formula>IF(RIGHT(TEXT(P18,"0.#"),1)=".",TRUE,FALSE)</formula>
    </cfRule>
  </conditionalFormatting>
  <conditionalFormatting sqref="AM48">
    <cfRule type="expression" dxfId="29" priority="29">
      <formula>IF(RIGHT(TEXT(AM48,"0.#"),1)=".",FALSE,TRUE)</formula>
    </cfRule>
    <cfRule type="expression" dxfId="28" priority="30">
      <formula>IF(RIGHT(TEXT(AM48,"0.#"),1)=".",TRUE,FALSE)</formula>
    </cfRule>
  </conditionalFormatting>
  <conditionalFormatting sqref="AE48">
    <cfRule type="expression" dxfId="27" priority="27">
      <formula>IF(RIGHT(TEXT(AE48,"0.#"),1)=".",FALSE,TRUE)</formula>
    </cfRule>
    <cfRule type="expression" dxfId="26" priority="28">
      <formula>IF(RIGHT(TEXT(AE48,"0.#"),1)=".",TRUE,FALSE)</formula>
    </cfRule>
  </conditionalFormatting>
  <conditionalFormatting sqref="AI48">
    <cfRule type="expression" dxfId="25" priority="25">
      <formula>IF(RIGHT(TEXT(AI48,"0.#"),1)=".",FALSE,TRUE)</formula>
    </cfRule>
    <cfRule type="expression" dxfId="24" priority="26">
      <formula>IF(RIGHT(TEXT(AI48,"0.#"),1)=".",TRUE,FALSE)</formula>
    </cfRule>
  </conditionalFormatting>
  <conditionalFormatting sqref="AE49">
    <cfRule type="expression" dxfId="23" priority="23">
      <formula>IF(RIGHT(TEXT(AE49,"0.#"),1)=".",FALSE,TRUE)</formula>
    </cfRule>
    <cfRule type="expression" dxfId="22" priority="24">
      <formula>IF(RIGHT(TEXT(AE49,"0.#"),1)=".",TRUE,FALSE)</formula>
    </cfRule>
  </conditionalFormatting>
  <conditionalFormatting sqref="AI49">
    <cfRule type="expression" dxfId="21" priority="21">
      <formula>IF(RIGHT(TEXT(AI49,"0.#"),1)=".",FALSE,TRUE)</formula>
    </cfRule>
    <cfRule type="expression" dxfId="20" priority="22">
      <formula>IF(RIGHT(TEXT(AI49,"0.#"),1)=".",TRUE,FALSE)</formula>
    </cfRule>
  </conditionalFormatting>
  <conditionalFormatting sqref="AM49">
    <cfRule type="expression" dxfId="19" priority="19">
      <formula>IF(RIGHT(TEXT(AM49,"0.#"),1)=".",FALSE,TRUE)</formula>
    </cfRule>
    <cfRule type="expression" dxfId="18" priority="20">
      <formula>IF(RIGHT(TEXT(AM49,"0.#"),1)=".",TRUE,FALSE)</formula>
    </cfRule>
  </conditionalFormatting>
  <conditionalFormatting sqref="AI55">
    <cfRule type="expression" dxfId="17" priority="11">
      <formula>IF(RIGHT(TEXT(AI55,"0.#"),1)=".",FALSE,TRUE)</formula>
    </cfRule>
    <cfRule type="expression" dxfId="16" priority="12">
      <formula>IF(RIGHT(TEXT(AI55,"0.#"),1)=".",TRUE,FALSE)</formula>
    </cfRule>
  </conditionalFormatting>
  <conditionalFormatting sqref="AM54:AM55">
    <cfRule type="expression" dxfId="15" priority="9">
      <formula>IF(RIGHT(TEXT(AM54,"0.#"),1)=".",FALSE,TRUE)</formula>
    </cfRule>
    <cfRule type="expression" dxfId="14" priority="10">
      <formula>IF(RIGHT(TEXT(AM54,"0.#"),1)=".",TRUE,FALSE)</formula>
    </cfRule>
  </conditionalFormatting>
  <conditionalFormatting sqref="AI54">
    <cfRule type="expression" dxfId="13" priority="13">
      <formula>IF(RIGHT(TEXT(AI54,"0.#"),1)=".",FALSE,TRUE)</formula>
    </cfRule>
    <cfRule type="expression" dxfId="12" priority="14">
      <formula>IF(RIGHT(TEXT(AI54,"0.#"),1)=".",TRUE,FALSE)</formula>
    </cfRule>
  </conditionalFormatting>
  <conditionalFormatting sqref="AE54">
    <cfRule type="expression" dxfId="11" priority="15">
      <formula>IF(RIGHT(TEXT(AE54,"0.#"),1)=".",FALSE,TRUE)</formula>
    </cfRule>
    <cfRule type="expression" dxfId="10" priority="16">
      <formula>IF(RIGHT(TEXT(AE54,"0.#"),1)=".",TRUE,FALSE)</formula>
    </cfRule>
  </conditionalFormatting>
  <conditionalFormatting sqref="AE55">
    <cfRule type="expression" dxfId="9" priority="17">
      <formula>IF(RIGHT(TEXT(AE55,"0.#"),1)=".",FALSE,TRUE)</formula>
    </cfRule>
    <cfRule type="expression" dxfId="8" priority="18">
      <formula>IF(RIGHT(TEXT(AE55,"0.#"),1)=".",TRUE,FALSE)</formula>
    </cfRule>
  </conditionalFormatting>
  <conditionalFormatting sqref="Y282">
    <cfRule type="expression" dxfId="7" priority="7">
      <formula>IF(RIGHT(TEXT(Y282,"0.#"),1)=".",FALSE,TRUE)</formula>
    </cfRule>
    <cfRule type="expression" dxfId="6" priority="8">
      <formula>IF(RIGHT(TEXT(Y282,"0.#"),1)=".",TRUE,FALSE)</formula>
    </cfRule>
  </conditionalFormatting>
  <conditionalFormatting sqref="AL338:AO338">
    <cfRule type="expression" dxfId="5" priority="3">
      <formula>IF(AND(AL338&gt;=0, RIGHT(TEXT(AL338,"0.#"),1)&lt;&gt;"."),TRUE,FALSE)</formula>
    </cfRule>
    <cfRule type="expression" dxfId="4" priority="4">
      <formula>IF(AND(AL338&gt;=0, RIGHT(TEXT(AL338,"0.#"),1)="."),TRUE,FALSE)</formula>
    </cfRule>
    <cfRule type="expression" dxfId="3" priority="5">
      <formula>IF(AND(AL338&lt;0, RIGHT(TEXT(AL338,"0.#"),1)&lt;&gt;"."),TRUE,FALSE)</formula>
    </cfRule>
    <cfRule type="expression" dxfId="2" priority="6">
      <formula>IF(AND(AL338&lt;0, RIGHT(TEXT(AL338,"0.#"),1)="."),TRUE,FALSE)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19685039370078741" header="0.51181102362204722" footer="0.51181102362204722"/>
  <pageSetup paperSize="9" scale="58" fitToHeight="0" orientation="portrait" r:id="rId4"/>
  <headerFooter differentFirst="1" alignWithMargins="0"/>
  <rowBreaks count="17" manualBreakCount="17">
    <brk id="45"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3" sqref="F2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t="s">
        <v>642</v>
      </c>
      <c r="M6" s="10" t="str">
        <f t="shared" si="2"/>
        <v>交付</v>
      </c>
      <c r="N6" s="10" t="str">
        <f t="shared" si="3"/>
        <v>交付</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交付</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交付</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交付</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t="s">
        <v>642</v>
      </c>
      <c r="H25" s="10" t="str">
        <f t="shared" si="7"/>
        <v>経済協力費</v>
      </c>
      <c r="I25" s="10" t="str">
        <f t="shared" si="5"/>
        <v>経済協力費</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t="str">
        <f>行政事業レビューシート!$AU53</f>
        <v>-</v>
      </c>
      <c r="R104" s="22">
        <f>行政事業レビューシート!AU61</f>
        <v>0</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2023-08-23T10:55:24Z</cp:lastPrinted>
  <dcterms:created xsi:type="dcterms:W3CDTF">2012-03-13T00:50:25Z</dcterms:created>
  <dcterms:modified xsi:type="dcterms:W3CDTF">2023-09-07T08:50:11Z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