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<sst xmlns="http://schemas.openxmlformats.org/spreadsheetml/2006/main" count="1965" uniqueCount="805">
  <si>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</si>
  <si>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</si>
  <si>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</si>
  <si>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</si>
  <si>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</si>
  <si>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</si>
  <si>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</si>
  <si>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</si>
  <si>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</si>
  <si>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</si>
  <si>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</si>
  <si>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</si>
  <si>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</si>
  <si>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</si>
  <si>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</si>
  <si>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</si>
  <si>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</si>
  <si>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</si>
  <si>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</si>
  <si>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</si>
  <si>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</si>
  <si>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</si>
  <si>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</si>
  <si>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</si>
  <si>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</si>
  <si>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</si>
  <si>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</si>
  <si>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</si>
  <si>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</si>
  <si>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</si>
  <si>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</si>
  <si>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</si>
  <si>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</si>
  <si>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</si>
  <si>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</si>
  <si>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</si>
  <si>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</si>
  <si>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</si>
  <si>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</si>
  <si>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</si>
  <si>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</si>
  <si>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</si>
  <si>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</si>
  <si>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</si>
  <si>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</si>
  <si>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</si>
  <si>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</si>
  <si>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</si>
  <si>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</si>
  <si>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</si>
  <si>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</si>
  <si>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</si>
  <si>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</si>
  <si>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</si>
  <si>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</si>
  <si>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</si>
  <si>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</si>
  <si>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</si>
  <si>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</si>
  <si>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</si>
  <si>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</si>
  <si>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</si>
  <si>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</si>
  <si>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</si>
  <si>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</si>
  <si>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</si>
  <si>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</si>
  <si>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</si>
  <si>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</si>
  <si>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</si>
  <si>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</si>
  <si>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</si>
  <si>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</si>
  <si>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</si>
  <si>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</si>
  <si>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</si>
  <si>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</si>
  <si>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</si>
  <si>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</si>
  <si>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</si>
  <si>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</si>
  <si>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</si>
  <si>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</si>
  <si>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</si>
  <si>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</si>
  <si>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</si>
  <si>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</si>
  <si>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</si>
  <si>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</si>
  <si>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</si>
  <si>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</si>
  <si>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</si>
  <si>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</si>
  <si>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</si>
  <si>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</si>
  <si>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</si>
  <si>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</si>
  <si>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</si>
  <si>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</si>
  <si>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</si>
  <si>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</si>
  <si>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</si>
  <si>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</si>
  <si>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</si>
  <si>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</si>
  <si>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</si>
  <si>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</si>
  <si>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</si>
  <si>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</si>
  <si>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</si>
  <si>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</si>
  <si>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</si>
  <si>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</si>
  <si>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</si>
  <si>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</si>
  <si>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</si>
  <si>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</si>
  <si>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</si>
  <si>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</si>
  <si>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</si>
  <si>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</si>
  <si>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</si>
  <si>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</si>
  <si>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</si>
  <si>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</si>
  <si>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</si>
  <si>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</si>
  <si>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</si>
  <si>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</si>
  <si>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</si>
  <si>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</si>
  <si>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</si>
  <si>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</si>
  <si>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</si>
  <si>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</si>
  <si>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</si>
  <si>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</si>
  <si>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</si>
  <si>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</si>
  <si>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</si>
  <si>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</si>
  <si>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</si>
  <si>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</si>
  <si>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</si>
  <si>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</si>
  <si>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</si>
  <si>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</si>
  <si>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</si>
  <si>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</si>
  <si>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</si>
  <si>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</si>
  <si>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</si>
  <si>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</si>
  <si>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</si>
  <si>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</si>
  <si>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</si>
  <si>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</si>
  <si>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</si>
  <si>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</si>
  <si>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</si>
  <si>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</si>
  <si>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</si>
  <si>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</si>
  <si>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</si>
  <si>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</si>
  <si>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</si>
  <si>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</si>
  <si>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</si>
  <si>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</si>
  <si>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</si>
  <si>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</si>
  <si>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</si>
  <si>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</si>
  <si>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</si>
  <si>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</si>
  <si>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</si>
  <si>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</si>
  <si>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</si>
  <si>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</si>
  <si>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</si>
  <si>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</si>
  <si>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</si>
  <si>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</si>
  <si>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</si>
  <si>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</si>
  <si>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</si>
  <si>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</si>
  <si>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</si>
  <si>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</si>
  <si>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</si>
  <si>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</si>
  <si>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</si>
  <si>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</si>
  <si>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</si>
  <si>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</si>
  <si>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</si>
  <si>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</si>
  <si>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</si>
  <si>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</si>
  <si>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</si>
  <si>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</si>
  <si>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</si>
  <si>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</si>
  <si>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</si>
  <si>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</si>
  <si>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</si>
  <si>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</si>
  <si>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</si>
  <si>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</si>
  <si>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</si>
  <si>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</si>
  <si>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</si>
  <si>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</si>
  <si>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</si>
  <si>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</si>
  <si>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</si>
  <si>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</si>
  <si>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</si>
  <si>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</si>
  <si>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</si>
  <si>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</si>
  <si>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</si>
  <si>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</si>
  <si>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</si>
  <si>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</si>
  <si>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</si>
  <si>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</si>
  <si>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</si>
  <si>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</si>
  <si>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</si>
  <si>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</si>
  <si>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</si>
  <si>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</si>
  <si>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</si>
  <si>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</si>
  <si>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</si>
  <si>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</si>
  <si>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</si>
  <si>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</si>
  <si>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</si>
  <si>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</si>
  <si>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</si>
  <si>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</si>
  <si>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</si>
  <si>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</si>
  <si>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</si>
  <si>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</si>
  <si>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</si>
  <si>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</si>
  <si>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</si>
  <si>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</si>
  <si>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</si>
  <si>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</si>
  <si>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</si>
  <si>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</si>
  <si>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</si>
  <si>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</si>
  <si>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</si>
  <si>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</si>
  <si>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</si>
  <si>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</si>
  <si>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</si>
  <si>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</si>
  <si>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</si>
  <si>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</si>
  <si>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</si>
  <si>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</si>
  <si>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</si>
  <si>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</si>
  <si>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</si>
  <si>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</si>
  <si>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</si>
  <si>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</si>
  <si>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</si>
  <si>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</si>
  <si>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</si>
  <si>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</si>
  <si>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</si>
  <si>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</si>
  <si>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</si>
  <si>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</si>
  <si>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</si>
  <si>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</si>
  <si>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</si>
  <si>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</si>
  <si>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</si>
  <si>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</si>
  <si>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</si>
  <si>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</si>
  <si>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</si>
  <si>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</si>
  <si>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</si>
  <si>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</si>
  <si>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</si>
  <si>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</si>
  <si>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</si>
  <si>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</si>
  <si>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</si>
  <si>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</si>
  <si>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</si>
  <si>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</si>
  <si>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</si>
  <si>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</si>
  <si>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</si>
  <si>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</si>
  <si>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</si>
  <si>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</si>
  <si>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</si>
  <si>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</si>
  <si>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</si>
  <si>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</si>
  <si>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</si>
  <si>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</si>
  <si>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</si>
  <si>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</si>
  <si>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</si>
  <si>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</si>
  <si>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</si>
  <si>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</si>
  <si>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</si>
  <si>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</si>
  <si>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</si>
  <si>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</si>
  <si>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</si>
  <si>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</si>
  <si>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</si>
  <si>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</si>
  <si>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</si>
  <si>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</si>
  <si>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</si>
  <si>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</si>
  <si>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</si>
  <si>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</si>
  <si>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</si>
  <si>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</si>
  <si>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</si>
  <si>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</si>
  <si>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</si>
  <si>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</si>
  <si>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</si>
  <si>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</si>
  <si>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</si>
  <si>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</si>
  <si>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</si>
  <si>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</si>
  <si>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</si>
  <si>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</si>
  <si>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</si>
  <si>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</si>
  <si>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</si>
  <si>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</si>
  <si>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</si>
  <si>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</si>
  <si>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</si>
  <si>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</si>
  <si>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</si>
  <si>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</si>
  <si>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</si>
  <si>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</si>
  <si>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</si>
  <si>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</si>
  <si>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</si>
  <si>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</si>
  <si>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</si>
  <si>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</si>
  <si>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</si>
  <si>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</si>
  <si>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</si>
  <si>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</si>
  <si>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</si>
  <si>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</si>
  <si>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</si>
  <si>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</si>
  <si>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</si>
  <si>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</si>
  <si>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</si>
  <si>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</si>
  <si>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</si>
  <si>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</si>
  <si>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</si>
  <si>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</si>
  <si>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</si>
  <si>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</si>
  <si>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</si>
  <si>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</si>
  <si>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</si>
  <si>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</si>
  <si>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</si>
  <si>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</si>
  <si>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</si>
  <si>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</si>
  <si>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</si>
  <si>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</si>
  <si>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</si>
  <si>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</si>
  <si>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</si>
  <si>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</si>
  <si>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</si>
  <si>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</si>
  <si>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</si>
  <si>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</si>
  <si>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</si>
  <si>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</si>
  <si>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</si>
  <si>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</si>
  <si>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</si>
  <si>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</si>
  <si>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</si>
  <si>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</si>
  <si>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</si>
  <si>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</si>
  <si>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</si>
  <si>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</si>
  <si>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</si>
  <si>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</si>
  <si>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</si>
  <si>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</si>
  <si>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</si>
  <si>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</si>
  <si>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</si>
  <si>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</si>
  <si>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</si>
  <si>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</si>
  <si>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</si>
  <si>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</si>
  <si>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</si>
  <si>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</si>
  <si>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</si>
  <si>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</si>
  <si>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</si>
  <si>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</si>
  <si>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</si>
  <si>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</si>
  <si>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</si>
  <si>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</si>
  <si>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</si>
  <si>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</si>
  <si>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</si>
  <si>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</si>
  <si>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</si>
  <si>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</si>
  <si>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</si>
  <si>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</si>
  <si>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</si>
  <si>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</si>
  <si>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</si>
  <si>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</si>
  <si>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</si>
  <si>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</si>
  <si>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</si>
  <si>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</si>
  <si>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</si>
  <si>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</si>
  <si>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</si>
  <si>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</si>
  <si>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</si>
  <si>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</si>
  <si>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</si>
  <si>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</si>
  <si>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</si>
  <si>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</si>
  <si>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</si>
  <si>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</si>
  <si>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</si>
  <si>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</si>
  <si>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</si>
  <si>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</si>
  <si>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</si>
  <si>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</si>
  <si>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</si>
  <si>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</si>
  <si>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</si>
  <si>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</si>
  <si>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</si>
  <si>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</si>
  <si>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</si>
  <si>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</si>
  <si>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</si>
  <si>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</si>
  <si>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</si>
  <si>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</si>
  <si>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</si>
  <si>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</si>
  <si>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</si>
  <si>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</si>
  <si>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</si>
  <si>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</si>
  <si>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</si>
  <si>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</si>
  <si>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</si>
  <si>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</si>
  <si>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</si>
  <si>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</si>
  <si>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</si>
  <si>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</si>
  <si>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</si>
  <si>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</si>
  <si>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</si>
  <si>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</si>
  <si>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</si>
  <si>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</si>
  <si>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</si>
  <si>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</si>
  <si>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</si>
  <si>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</si>
  <si>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</si>
  <si>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</si>
  <si>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</si>
  <si>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</si>
  <si>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</si>
  <si>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</si>
  <si>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</si>
  <si>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</si>
  <si>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</si>
  <si>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</si>
  <si>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</si>
  <si>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</si>
  <si>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</si>
  <si>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</si>
  <si>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</si>
  <si>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</si>
  <si>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</si>
  <si>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</si>
  <si>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</si>
  <si>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</si>
  <si>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</si>
  <si>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</si>
  <si>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</si>
  <si>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</si>
  <si>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</si>
  <si>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</si>
  <si>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</si>
  <si>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</si>
  <si>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</si>
  <si>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</si>
  <si>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</si>
  <si>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</si>
  <si>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</si>
  <si>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</si>
  <si>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</si>
  <si>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</si>
  <si>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</si>
  <si>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</si>
  <si>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</si>
  <si>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</si>
  <si>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</si>
  <si>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</si>
  <si>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</si>
  <si>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</si>
  <si>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</si>
  <si>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</si>
  <si>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</si>
  <si>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</si>
  <si>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</si>
  <si>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</si>
  <si>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</si>
  <si>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</si>
  <si>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</si>
  <si>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</si>
  <si>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</si>
  <si>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</si>
  <si>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</si>
  <si>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</si>
  <si>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</si>
  <si>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</si>
  <si>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</si>
  <si>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</si>
  <si>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</si>
  <si>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</si>
  <si>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</si>
  <si>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</si>
  <si>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</si>
  <si>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</si>
  <si>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</si>
  <si>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</si>
  <si>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</si>
  <si>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</si>
  <si>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</si>
  <si>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</si>
  <si>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</si>
  <si>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</si>
  <si>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</si>
  <si>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</si>
  <si>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</si>
  <si>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</si>
  <si>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</si>
  <si>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</si>
  <si>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</si>
  <si>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</si>
  <si>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</si>
  <si>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</si>
  <si>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</si>
  <si>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</si>
  <si>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</si>
  <si>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</si>
  <si>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</si>
  <si>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</si>
  <si>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</si>
  <si>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</si>
  <si>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</si>
  <si>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</si>
  <si>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</si>
  <si>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</si>
  <si>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</si>
  <si>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</si>
  <si>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</si>
  <si>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</si>
  <si>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</si>
  <si>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</si>
  <si>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</si>
  <si>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</si>
  <si>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</si>
  <si>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</si>
  <si>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</si>
  <si>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</si>
  <si>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</si>
  <si>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</si>
  <si>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</si>
  <si>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</si>
  <si>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</si>
  <si>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</si>
  <si>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</si>
  <si>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</si>
  <si>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</si>
  <si>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</si>
  <si>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</si>
  <si>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</si>
  <si>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</si>
  <si>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</si>
  <si>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</si>
  <si>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</si>
  <si>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</si>
  <si>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</si>
  <si>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</si>
  <si>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</si>
  <si>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</si>
  <si>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</si>
  <si>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</si>
  <si>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</si>
  <si>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</si>
  <si>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</si>
  <si>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</si>
  <si>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</si>
  <si>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</si>
  <si>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</si>
  <si>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</si>
  <si>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</si>
  <si>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</si>
  <si>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</si>
  <si>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</si>
  <si>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</si>
  <si>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</si>
  <si>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</si>
  <si>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</si>
  <si>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</si>
  <si>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</si>
  <si>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</si>
  <si>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</si>
  <si>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</si>
  <si>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</si>
  <si>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</si>
  <si>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</si>
  <si>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</si>
  <si>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</si>
  <si>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</si>
  <si>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</si>
  <si>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</si>
  <si>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</si>
  <si>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</si>
  <si>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</si>
  <si>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</si>
  <si>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</si>
  <si>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</si>
  <si>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</si>
  <si>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</si>
  <si>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</si>
  <si>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</si>
  <si>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</si>
  <si>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</si>
  <si>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</si>
  <si>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</si>
  <si>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</si>
  <si>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</si>
  <si>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</si>
  <si>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</si>
  <si>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</si>
  <si>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</si>
  <si>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</si>
  <si>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</si>
  <si>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</si>
  <si>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</si>
  <si>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</si>
  <si>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</si>
  <si>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</si>
  <si>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</si>
  <si>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</si>
  <si>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</si>
  <si>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</si>
  <si>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</si>
  <si>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</si>
  <si>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</si>
  <si>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</si>
  <si>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</si>
  <si>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</si>
  <si>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</si>
  <si>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</si>
  <si>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</si>
  <si>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</si>
  <si>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</si>
  <si>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</si>
  <si>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</si>
  <si>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</si>
  <si>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</si>
  <si>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</si>
  <si>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</si>
  <si>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</si>
  <si>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</si>
  <si>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</si>
  <si>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</si>
  <si>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</si>
  <si>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</si>
  <si>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</si>
  <si>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</si>
  <si>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</si>
  <si>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</si>
  <si>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</si>
  <si>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</si>
  <si>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</si>
  <si>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</si>
  <si>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</si>
  <si>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</si>
  <si>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</si>
  <si>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</si>
  <si>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</si>
  <si>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</si>
  <si>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</si>
  <si>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</si>
  <si>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</si>
  <si>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</si>
  <si>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</si>
  <si>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</si>
  <si>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</si>
  <si>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</si>
  <si>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</si>
  <si>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</si>
  <si>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</si>
  <si>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</si>
  <si>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</si>
  <si>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</si>
  <si>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</si>
  <si>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</si>
  <si>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</si>
  <si>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</si>
  <si>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</si>
  <si>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</si>
  <si>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</si>
  <si>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</si>
  <si>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</si>
  <si>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</si>
  <si>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</si>
  <si>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</si>
  <si>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</si>
  <si>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</si>
  <si>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</si>
  <si>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</si>
  <si>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</si>
  <si>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</si>
  <si>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</si>
  <si>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</si>
  <si>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</si>
  <si>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</si>
  <si>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邦人専門家の国連ボランティアとしての派遣によるサブサハラ・アフリカ諸国における食料配給等生活安定化支援</t>
  </si>
  <si>
    <t>総合外交政策局</t>
    <rPh sb="0" eb="7">
      <t>ソウゴウガイコウセイサクキョク</t>
    </rPh>
    <phoneticPr fontId="5"/>
  </si>
  <si>
    <t>外務省</t>
  </si>
  <si>
    <t>令和6年度</t>
    <rPh sb="0" eb="2">
      <t>レイワ</t>
    </rPh>
    <rPh sb="3" eb="4">
      <t>ネン</t>
    </rPh>
    <rPh sb="4" eb="5">
      <t>ド</t>
    </rPh>
    <phoneticPr fontId="5"/>
  </si>
  <si>
    <t>国際平和・安全保障協力室</t>
    <rPh sb="0" eb="12">
      <t>ソウヘイアン</t>
    </rPh>
    <phoneticPr fontId="5"/>
  </si>
  <si>
    <t>○</t>
  </si>
  <si>
    <t>外務省設置法第４条第３項</t>
  </si>
  <si>
    <t xml:space="preserve">急激な物価高騰により影響を受けるサブサハラ地域における脆弱な社会層への食料配給等の生活安定化支援。
</t>
  </si>
  <si>
    <t xml:space="preserve">（１）邦人専門家を国連機関現地事務所に派遣し、現地採用ボランティアと協力して、困窮住民の食料支援、農産物の迅速な流通・配給等、生活安定化に向けた各種の取組を実施。
（２）人道上の問題として、食糧不足及びその不安（食糧危機）を克服しつつ、生活の安定化を図る。
</t>
    <rPh sb="23" eb="25">
      <t>ゲンチ</t>
    </rPh>
    <rPh sb="25" eb="27">
      <t>サイヨウ</t>
    </rPh>
    <rPh sb="34" eb="36">
      <t>キョウリョク</t>
    </rPh>
    <rPh sb="63" eb="65">
      <t>セイカツ</t>
    </rPh>
    <phoneticPr fontId="5"/>
  </si>
  <si>
    <t>基本目標VI　経済協力</t>
    <phoneticPr fontId="5"/>
  </si>
  <si>
    <t>施策ＶＩ－１　経済協力</t>
    <phoneticPr fontId="5"/>
  </si>
  <si>
    <t>-</t>
    <phoneticPr fontId="5"/>
  </si>
  <si>
    <t>2022</t>
  </si>
  <si>
    <t>外務</t>
  </si>
  <si>
    <t>事業費</t>
    <rPh sb="0" eb="3">
      <t>ジギョウヒ</t>
    </rPh>
    <phoneticPr fontId="5"/>
  </si>
  <si>
    <t>邦人専門家の海外派遣及び現地での国連ボランティアの採用</t>
    <rPh sb="0" eb="2">
      <t>ホウジン</t>
    </rPh>
    <rPh sb="2" eb="5">
      <t>センモンカ</t>
    </rPh>
    <rPh sb="6" eb="8">
      <t>カイガイ</t>
    </rPh>
    <rPh sb="8" eb="10">
      <t>ハケン</t>
    </rPh>
    <rPh sb="10" eb="11">
      <t>オヨ</t>
    </rPh>
    <rPh sb="12" eb="14">
      <t>ゲンチ</t>
    </rPh>
    <rPh sb="16" eb="18">
      <t>コクレン</t>
    </rPh>
    <rPh sb="25" eb="27">
      <t>サイヨウ</t>
    </rPh>
    <phoneticPr fontId="5"/>
  </si>
  <si>
    <t>国際連合ボランティア計画</t>
    <rPh sb="0" eb="2">
      <t>コクサイ</t>
    </rPh>
    <rPh sb="2" eb="4">
      <t>レンゴウ</t>
    </rPh>
    <rPh sb="10" eb="12">
      <t>ケイカク</t>
    </rPh>
    <phoneticPr fontId="5"/>
  </si>
  <si>
    <t>邦人専門家の海外派遣費用</t>
    <rPh sb="0" eb="2">
      <t>ホウジン</t>
    </rPh>
    <rPh sb="2" eb="5">
      <t>センモンカ</t>
    </rPh>
    <rPh sb="6" eb="8">
      <t>カイガイ</t>
    </rPh>
    <rPh sb="8" eb="10">
      <t>ハケン</t>
    </rPh>
    <rPh sb="10" eb="12">
      <t>ヒヨウ</t>
    </rPh>
    <phoneticPr fontId="5"/>
  </si>
  <si>
    <t>－</t>
    <phoneticPr fontId="5"/>
  </si>
  <si>
    <t>邦人専門家を国連ボランティアとしてサブサハラ・アフリカ諸国の国際機関現地事務所に派遣し、現地採用の国連ボランティアと協力し、困窮住民の食料支援、農産物の迅速な流通・配給等、生活安定化に向けた各種の取組を実施。</t>
    <phoneticPr fontId="5"/>
  </si>
  <si>
    <t>邦人専門家の国連ボランティアとしての海外派遣及び現地での国連ボランティアの採用</t>
    <phoneticPr fontId="5"/>
  </si>
  <si>
    <t>年度当たりの派遣・採用人数</t>
    <phoneticPr fontId="5"/>
  </si>
  <si>
    <t>困窮住民の食料支援、農産物の迅速な流通・配給等、生活安定を図る。　</t>
    <phoneticPr fontId="5"/>
  </si>
  <si>
    <t>事業の目的は適切であり、今後本事業を実施していく過程で、活動の効率性や目的にかなっているかどうかなどを点検していく予定。</t>
    <rPh sb="0" eb="2">
      <t>ジギョウ</t>
    </rPh>
    <rPh sb="3" eb="5">
      <t>モクテキ</t>
    </rPh>
    <rPh sb="6" eb="8">
      <t>テキセツ</t>
    </rPh>
    <rPh sb="12" eb="14">
      <t>コンゴ</t>
    </rPh>
    <rPh sb="14" eb="15">
      <t>ホン</t>
    </rPh>
    <rPh sb="15" eb="17">
      <t>ジギョウ</t>
    </rPh>
    <rPh sb="18" eb="20">
      <t>ジッシ</t>
    </rPh>
    <rPh sb="24" eb="26">
      <t>カテイ</t>
    </rPh>
    <rPh sb="28" eb="30">
      <t>カツドウ</t>
    </rPh>
    <rPh sb="31" eb="34">
      <t>コウリツセイ</t>
    </rPh>
    <rPh sb="35" eb="37">
      <t>モクテキ</t>
    </rPh>
    <rPh sb="51" eb="53">
      <t>テンケン</t>
    </rPh>
    <rPh sb="57" eb="59">
      <t>ヨテイ</t>
    </rPh>
    <phoneticPr fontId="5"/>
  </si>
  <si>
    <t xml:space="preserve">現在、本事業の対象としてニーズが高い８か国のポストに派遣する参加者を日本国内で募集しているところ。その後、面接等ＵＮＶの選考作業を経て7月に邦人専門家を派遣予定。
</t>
    <rPh sb="0" eb="2">
      <t>ゲンザイ</t>
    </rPh>
    <rPh sb="3" eb="4">
      <t>ホン</t>
    </rPh>
    <rPh sb="4" eb="6">
      <t>ジギョウ</t>
    </rPh>
    <rPh sb="7" eb="9">
      <t>タイショウ</t>
    </rPh>
    <rPh sb="16" eb="17">
      <t>タカ</t>
    </rPh>
    <rPh sb="20" eb="21">
      <t>コク</t>
    </rPh>
    <rPh sb="26" eb="28">
      <t>ハケン</t>
    </rPh>
    <rPh sb="30" eb="33">
      <t>サンカシャ</t>
    </rPh>
    <rPh sb="34" eb="36">
      <t>ニホン</t>
    </rPh>
    <rPh sb="36" eb="38">
      <t>コクナイ</t>
    </rPh>
    <rPh sb="39" eb="41">
      <t>ボシュウ</t>
    </rPh>
    <rPh sb="51" eb="52">
      <t>アト</t>
    </rPh>
    <rPh sb="53" eb="55">
      <t>メンセツ</t>
    </rPh>
    <rPh sb="55" eb="56">
      <t>トウ</t>
    </rPh>
    <rPh sb="65" eb="66">
      <t>ヘ</t>
    </rPh>
    <rPh sb="68" eb="69">
      <t>ガツ</t>
    </rPh>
    <rPh sb="70" eb="72">
      <t>ホウジン</t>
    </rPh>
    <rPh sb="72" eb="75">
      <t>センモンカ</t>
    </rPh>
    <rPh sb="76" eb="78">
      <t>ハケン</t>
    </rPh>
    <rPh sb="78" eb="80">
      <t>ヨテイ</t>
    </rPh>
    <phoneticPr fontId="5"/>
  </si>
  <si>
    <t>邦人専門家から毎月提出される定期報告書</t>
    <rPh sb="0" eb="2">
      <t>ホウジン</t>
    </rPh>
    <rPh sb="9" eb="11">
      <t>テイシュツ</t>
    </rPh>
    <rPh sb="14" eb="16">
      <t>テイキ</t>
    </rPh>
    <phoneticPr fontId="5"/>
  </si>
  <si>
    <t xml:space="preserve">邦人専門家をサブサハラ・アフリカ諸国の国際機関現地事務所に派遣することにより、困窮住民の食料支援、農産物の迅速な流通・配給等、生活安定化に向けた各種の取組実施につながるため、成果目標として設定した。
</t>
    <rPh sb="87" eb="89">
      <t>セイカ</t>
    </rPh>
    <rPh sb="89" eb="91">
      <t>モクヒョウ</t>
    </rPh>
    <rPh sb="94" eb="96">
      <t>セッテイ</t>
    </rPh>
    <phoneticPr fontId="5"/>
  </si>
  <si>
    <t>国連ボランティアとしての邦人専門家の派遣により実施される、サブサハラ・アフリカ諸国における困窮住民への食料支援等に関する評価や指標は、各国の活動内容により異なるため、定量的な指標ではなく、定性的なアウトカムを設定している。</t>
    <rPh sb="23" eb="25">
      <t>ジッシ</t>
    </rPh>
    <rPh sb="83" eb="86">
      <t>テイリョウテキ</t>
    </rPh>
    <rPh sb="87" eb="89">
      <t>シヒョウ</t>
    </rPh>
    <phoneticPr fontId="5"/>
  </si>
  <si>
    <t>アクティビティである困窮住民の食料支援や農産物の迅速な流通・配給等のための国連ボランティアの派遣が、本事業の最終目的であるため。</t>
    <rPh sb="37" eb="39">
      <t>コクレン</t>
    </rPh>
    <rPh sb="46" eb="48">
      <t>ハケン</t>
    </rPh>
    <rPh sb="50" eb="51">
      <t>ホン</t>
    </rPh>
    <rPh sb="51" eb="53">
      <t>ジギョウ</t>
    </rPh>
    <rPh sb="54" eb="56">
      <t>サイシュウ</t>
    </rPh>
    <rPh sb="56" eb="58">
      <t>モクテキ</t>
    </rPh>
    <phoneticPr fontId="5"/>
  </si>
  <si>
    <t>外務有識者の点検対象外</t>
  </si>
  <si>
    <t>終了予定</t>
  </si>
  <si>
    <t>令和６年度を以て事業終了。本件事業成果物の活用に努める。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20">
      <t>セイカブツ</t>
    </rPh>
    <rPh sb="21" eb="23">
      <t>カツヨウ</t>
    </rPh>
    <rPh sb="24" eb="25">
      <t>ツト</t>
    </rPh>
    <phoneticPr fontId="0"/>
  </si>
  <si>
    <t>室長　石塚　恵</t>
    <rPh sb="0" eb="2">
      <t>シツチョウ</t>
    </rPh>
    <rPh sb="3" eb="5">
      <t>イシヅカ</t>
    </rPh>
    <rPh sb="6" eb="7">
      <t>メグ</t>
    </rPh>
    <phoneticPr fontId="5"/>
  </si>
  <si>
    <t>令和6年度をもって予定どおり終了予定。拠出の依頼がある場合にはこれまでの事業レビューを踏まえた上で判断する。</t>
    <rPh sb="0" eb="2">
      <t>レイワ</t>
    </rPh>
    <rPh sb="3" eb="5">
      <t>ネンド</t>
    </rPh>
    <rPh sb="9" eb="11">
      <t>ヨテイ</t>
    </rPh>
    <rPh sb="14" eb="16">
      <t>シュウリョウ</t>
    </rPh>
    <rPh sb="16" eb="18">
      <t>ヨテイ</t>
    </rPh>
    <rPh sb="19" eb="21">
      <t>キョシュツ</t>
    </rPh>
    <rPh sb="22" eb="24">
      <t>イライ</t>
    </rPh>
    <rPh sb="27" eb="29">
      <t>バアイ</t>
    </rPh>
    <rPh sb="36" eb="38">
      <t>ジギョウ</t>
    </rPh>
    <rPh sb="43" eb="44">
      <t>フ</t>
    </rPh>
    <rPh sb="47" eb="48">
      <t>ウエ</t>
    </rPh>
    <rPh sb="49" eb="51">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</si>
</sst>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139700</xdr:colOff>
      <xdr:row>248</xdr:row>
      <xdr:rowOff>101600</xdr:rowOff>
    </xdr:from>
    <xdr:to>
      <xdr:col>28</xdr:col>
      <xdr:colOff>83185</xdr:colOff>
      <xdr:row>249</xdr:row>
      <xdr:rowOff>278130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40275" y="32153225"/>
          <a:ext cx="2343785" cy="52895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47625</xdr:colOff>
      <xdr:row>250</xdr:row>
      <xdr:rowOff>123825</xdr:rowOff>
    </xdr:from>
    <xdr:to>
      <xdr:col>28</xdr:col>
      <xdr:colOff>149860</xdr:colOff>
      <xdr:row>251</xdr:row>
      <xdr:rowOff>222885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648200" y="32880300"/>
          <a:ext cx="2502535" cy="45148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251</xdr:row>
      <xdr:rowOff>254000</xdr:rowOff>
    </xdr:from>
    <xdr:to>
      <xdr:col>19</xdr:col>
      <xdr:colOff>0</xdr:colOff>
      <xdr:row>253</xdr:row>
      <xdr:rowOff>329565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4810442" y="33753108"/>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25</xdr:col>
      <xdr:colOff>88900</xdr:colOff>
      <xdr:row>251</xdr:row>
      <xdr:rowOff>314327</xdr:rowOff>
    </xdr:from>
    <xdr:to>
      <xdr:col>25</xdr:col>
      <xdr:colOff>88900</xdr:colOff>
      <xdr:row>254</xdr:row>
      <xdr:rowOff>38737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6098857" y="33814070"/>
          <a:ext cx="78168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149225</xdr:colOff>
      <xdr:row>254</xdr:row>
      <xdr:rowOff>269875</xdr:rowOff>
    </xdr:from>
    <xdr:to>
      <xdr:col>28</xdr:col>
      <xdr:colOff>112395</xdr:colOff>
      <xdr:row>256</xdr:row>
      <xdr:rowOff>162560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49800" y="34436050"/>
          <a:ext cx="2363470" cy="59753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127000</xdr:colOff>
      <xdr:row>256</xdr:row>
      <xdr:rowOff>241300</xdr:rowOff>
    </xdr:from>
    <xdr:to>
      <xdr:col>29</xdr:col>
      <xdr:colOff>82550</xdr:colOff>
      <xdr:row>259</xdr:row>
      <xdr:rowOff>63500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527550" y="35112325"/>
          <a:ext cx="2755900" cy="8794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27</xdr:col>
      <xdr:colOff>117475</xdr:colOff>
      <xdr:row>252</xdr:row>
      <xdr:rowOff>203200</xdr:rowOff>
    </xdr:from>
    <xdr:ext cx="1727835" cy="45910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18325" y="33664525"/>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oneCellAnchor>
    <xdr:from>
      <xdr:col>10</xdr:col>
      <xdr:colOff>6350</xdr:colOff>
      <xdr:row>252</xdr:row>
      <xdr:rowOff>200025</xdr:rowOff>
    </xdr:from>
    <xdr:ext cx="1669415" cy="63119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06775" y="33661350"/>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784</v>
      </c>
      <c r="AK2" s="576"/>
      <c r="AL2" s="576"/>
      <c r="AM2" s="576"/>
      <c r="AN2" s="97" t="s">
        <v>1</v>
      </c>
      <c r="AO2" s="576">
        <v>22</v>
      </c>
      <c r="AP2" s="576"/>
      <c r="AQ2" s="576"/>
      <c r="AR2" s="97" t="s">
        <v>1</v>
      </c>
      <c r="AS2" s="577">
        <v>104</v>
      </c>
      <c r="AT2" s="577"/>
      <c r="AU2" s="577"/>
      <c r="AV2" s="97" t="str">
        <f>IF(AW2="","","-")</f>
        <v/>
      </c>
      <c r="AW2" s="578"/>
      <c r="AX2" s="578"/>
      <c r="AY2" s="95">
        <v>1</v>
      </c>
    </row>
    <row r="3" spans="1:51" ht="21" customHeight="1" thickBot="1">
      <c r="A3" s="118"/>
      <c r="B3" s="119"/>
      <c r="C3" s="119"/>
      <c r="D3" s="119"/>
      <c r="E3" s="119"/>
      <c r="F3" s="120"/>
      <c r="G3" s="619"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79" t="s">
        <v>773</v>
      </c>
      <c r="AK3" s="579"/>
      <c r="AL3" s="579"/>
      <c r="AM3" s="579"/>
      <c r="AN3" s="579"/>
      <c r="AO3" s="579"/>
      <c r="AP3" s="579"/>
      <c r="AQ3" s="579"/>
      <c r="AR3" s="579"/>
      <c r="AS3" s="579"/>
      <c r="AT3" s="579"/>
      <c r="AU3" s="579"/>
      <c r="AV3" s="579"/>
      <c r="AW3" s="579"/>
      <c r="AX3" s="99" t="s">
        <v>6</v>
      </c>
      <c r="AY3" s="95">
        <v>1</v>
      </c>
    </row>
    <row r="4" spans="1:51" ht="24.75" customHeight="1">
      <c r="A4" s="596" t="s">
        <v>7</v>
      </c>
      <c r="B4" s="597"/>
      <c r="C4" s="597"/>
      <c r="D4" s="597"/>
      <c r="E4" s="597"/>
      <c r="F4" s="597"/>
      <c r="G4" s="620" t="s">
        <v>771</v>
      </c>
      <c r="H4" s="621"/>
      <c r="I4" s="621"/>
      <c r="J4" s="621"/>
      <c r="K4" s="621"/>
      <c r="L4" s="621"/>
      <c r="M4" s="621"/>
      <c r="N4" s="621"/>
      <c r="O4" s="621"/>
      <c r="P4" s="621"/>
      <c r="Q4" s="621"/>
      <c r="R4" s="621"/>
      <c r="S4" s="621"/>
      <c r="T4" s="621"/>
      <c r="U4" s="621"/>
      <c r="V4" s="621"/>
      <c r="W4" s="621"/>
      <c r="X4" s="621"/>
      <c r="Y4" s="598" t="s">
        <v>8</v>
      </c>
      <c r="Z4" s="591"/>
      <c r="AA4" s="591"/>
      <c r="AB4" s="591"/>
      <c r="AC4" s="591"/>
      <c r="AD4" s="592"/>
      <c r="AE4" s="622" t="s">
        <v>772</v>
      </c>
      <c r="AF4" s="623"/>
      <c r="AG4" s="623"/>
      <c r="AH4" s="623"/>
      <c r="AI4" s="623"/>
      <c r="AJ4" s="623"/>
      <c r="AK4" s="623"/>
      <c r="AL4" s="623"/>
      <c r="AM4" s="623"/>
      <c r="AN4" s="623"/>
      <c r="AO4" s="623"/>
      <c r="AP4" s="624"/>
      <c r="AQ4" s="599" t="s">
        <v>9</v>
      </c>
      <c r="AR4" s="591"/>
      <c r="AS4" s="591"/>
      <c r="AT4" s="591"/>
      <c r="AU4" s="591"/>
      <c r="AV4" s="591"/>
      <c r="AW4" s="591"/>
      <c r="AX4" s="600"/>
      <c r="AY4" s="95">
        <v>1</v>
      </c>
    </row>
    <row r="5" spans="1:51" ht="29.25" customHeight="1">
      <c r="A5" s="601" t="s">
        <v>10</v>
      </c>
      <c r="B5" s="602"/>
      <c r="C5" s="602"/>
      <c r="D5" s="602"/>
      <c r="E5" s="602"/>
      <c r="F5" s="603"/>
      <c r="G5" s="557" t="s">
        <v>62</v>
      </c>
      <c r="H5" s="558"/>
      <c r="I5" s="558"/>
      <c r="J5" s="558"/>
      <c r="K5" s="558"/>
      <c r="L5" s="558"/>
      <c r="M5" s="543" t="s">
        <v>11</v>
      </c>
      <c r="N5" s="544"/>
      <c r="O5" s="544"/>
      <c r="P5" s="544"/>
      <c r="Q5" s="544"/>
      <c r="R5" s="545"/>
      <c r="S5" s="559" t="s">
        <v>774</v>
      </c>
      <c r="T5" s="558"/>
      <c r="U5" s="558"/>
      <c r="V5" s="558"/>
      <c r="W5" s="558"/>
      <c r="X5" s="560"/>
      <c r="Y5" s="546" t="s">
        <v>12</v>
      </c>
      <c r="Z5" s="249"/>
      <c r="AA5" s="249"/>
      <c r="AB5" s="249"/>
      <c r="AC5" s="249"/>
      <c r="AD5" s="250"/>
      <c r="AE5" s="561" t="s">
        <v>775</v>
      </c>
      <c r="AF5" s="561"/>
      <c r="AG5" s="561"/>
      <c r="AH5" s="561"/>
      <c r="AI5" s="561"/>
      <c r="AJ5" s="561"/>
      <c r="AK5" s="561"/>
      <c r="AL5" s="561"/>
      <c r="AM5" s="561"/>
      <c r="AN5" s="561"/>
      <c r="AO5" s="561"/>
      <c r="AP5" s="562"/>
      <c r="AQ5" s="563" t="s">
        <v>803</v>
      </c>
      <c r="AR5" s="564"/>
      <c r="AS5" s="564"/>
      <c r="AT5" s="564"/>
      <c r="AU5" s="564"/>
      <c r="AV5" s="564"/>
      <c r="AW5" s="564"/>
      <c r="AX5" s="565"/>
      <c r="AY5" s="95">
        <v>1</v>
      </c>
    </row>
    <row r="6" spans="1:51" ht="24" customHeight="1">
      <c r="A6" s="585" t="s">
        <v>13</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c r="A7" s="580" t="s">
        <v>14</v>
      </c>
      <c r="B7" s="581"/>
      <c r="C7" s="581"/>
      <c r="D7" s="581"/>
      <c r="E7" s="581"/>
      <c r="F7" s="582"/>
      <c r="G7" s="566" t="s">
        <v>777</v>
      </c>
      <c r="H7" s="567"/>
      <c r="I7" s="567"/>
      <c r="J7" s="567"/>
      <c r="K7" s="567"/>
      <c r="L7" s="567"/>
      <c r="M7" s="567"/>
      <c r="N7" s="567"/>
      <c r="O7" s="567"/>
      <c r="P7" s="567"/>
      <c r="Q7" s="567"/>
      <c r="R7" s="567"/>
      <c r="S7" s="567"/>
      <c r="T7" s="567"/>
      <c r="U7" s="567"/>
      <c r="V7" s="567"/>
      <c r="W7" s="567"/>
      <c r="X7" s="568"/>
      <c r="Y7" s="590" t="s">
        <v>15</v>
      </c>
      <c r="Z7" s="591"/>
      <c r="AA7" s="591"/>
      <c r="AB7" s="591"/>
      <c r="AC7" s="591"/>
      <c r="AD7" s="592"/>
      <c r="AE7" s="593" t="s">
        <v>782</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c r="A8" s="580" t="s">
        <v>16</v>
      </c>
      <c r="B8" s="581"/>
      <c r="C8" s="581"/>
      <c r="D8" s="581"/>
      <c r="E8" s="581"/>
      <c r="F8" s="582"/>
      <c r="G8" s="583" t="s">
        <v>780</v>
      </c>
      <c r="H8" s="584"/>
      <c r="I8" s="584"/>
      <c r="J8" s="584"/>
      <c r="K8" s="584"/>
      <c r="L8" s="584"/>
      <c r="M8" s="584"/>
      <c r="N8" s="584"/>
      <c r="O8" s="584"/>
      <c r="P8" s="584"/>
      <c r="Q8" s="584"/>
      <c r="R8" s="584"/>
      <c r="S8" s="584"/>
      <c r="T8" s="584"/>
      <c r="U8" s="584"/>
      <c r="V8" s="584"/>
      <c r="W8" s="584"/>
      <c r="X8" s="584"/>
      <c r="Y8" s="604" t="s">
        <v>17</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95">
        <v>1</v>
      </c>
    </row>
    <row r="9" spans="1:51" ht="23.25" customHeight="1">
      <c r="A9" s="580" t="s">
        <v>18</v>
      </c>
      <c r="B9" s="581"/>
      <c r="C9" s="581"/>
      <c r="D9" s="581"/>
      <c r="E9" s="581"/>
      <c r="F9" s="582"/>
      <c r="G9" s="583" t="s">
        <v>781</v>
      </c>
      <c r="H9" s="584"/>
      <c r="I9" s="584"/>
      <c r="J9" s="584"/>
      <c r="K9" s="584"/>
      <c r="L9" s="584"/>
      <c r="M9" s="584"/>
      <c r="N9" s="584"/>
      <c r="O9" s="584"/>
      <c r="P9" s="584"/>
      <c r="Q9" s="584"/>
      <c r="R9" s="584"/>
      <c r="S9" s="584"/>
      <c r="T9" s="584"/>
      <c r="U9" s="584"/>
      <c r="V9" s="584"/>
      <c r="W9" s="584"/>
      <c r="X9" s="584"/>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5">
        <v>1</v>
      </c>
    </row>
    <row r="10" spans="1:51" ht="23.25" customHeight="1">
      <c r="A10" s="580" t="s">
        <v>19</v>
      </c>
      <c r="B10" s="581"/>
      <c r="C10" s="581"/>
      <c r="D10" s="581"/>
      <c r="E10" s="581"/>
      <c r="F10" s="582"/>
      <c r="G10" s="583" t="s">
        <v>782</v>
      </c>
      <c r="H10" s="584"/>
      <c r="I10" s="584"/>
      <c r="J10" s="584"/>
      <c r="K10" s="584"/>
      <c r="L10" s="584"/>
      <c r="M10" s="584"/>
      <c r="N10" s="584"/>
      <c r="O10" s="584"/>
      <c r="P10" s="584"/>
      <c r="Q10" s="584"/>
      <c r="R10" s="584"/>
      <c r="S10" s="584"/>
      <c r="T10" s="584"/>
      <c r="U10" s="584"/>
      <c r="V10" s="584"/>
      <c r="W10" s="584"/>
      <c r="X10" s="584"/>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5">
        <v>1</v>
      </c>
    </row>
    <row r="11" spans="1:51" ht="123" customHeight="1">
      <c r="A11" s="505" t="s">
        <v>20</v>
      </c>
      <c r="B11" s="506"/>
      <c r="C11" s="506"/>
      <c r="D11" s="506"/>
      <c r="E11" s="506"/>
      <c r="F11" s="506"/>
      <c r="G11" s="569" t="s">
        <v>778</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c r="A12" s="221" t="s">
        <v>21</v>
      </c>
      <c r="B12" s="222"/>
      <c r="C12" s="222"/>
      <c r="D12" s="222"/>
      <c r="E12" s="222"/>
      <c r="F12" s="223"/>
      <c r="G12" s="626" t="s">
        <v>795</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c r="AY12" s="95">
        <v>1</v>
      </c>
    </row>
    <row r="13" spans="1:51" ht="123" customHeight="1">
      <c r="A13" s="221" t="s">
        <v>22</v>
      </c>
      <c r="B13" s="222"/>
      <c r="C13" s="222"/>
      <c r="D13" s="222"/>
      <c r="E13" s="222"/>
      <c r="F13" s="222"/>
      <c r="G13" s="572" t="s">
        <v>779</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4"/>
      <c r="AY13" s="95">
        <v>1</v>
      </c>
    </row>
    <row r="14" spans="1:51" ht="30" customHeight="1">
      <c r="A14" s="221" t="s">
        <v>23</v>
      </c>
      <c r="B14" s="222"/>
      <c r="C14" s="222"/>
      <c r="D14" s="222"/>
      <c r="E14" s="222"/>
      <c r="F14" s="222"/>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95">
        <v>1</v>
      </c>
    </row>
    <row r="15" spans="1:51" ht="36.75" customHeight="1">
      <c r="A15" s="493" t="s">
        <v>24</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21" t="s">
        <v>25</v>
      </c>
      <c r="B16" s="222"/>
      <c r="C16" s="222"/>
      <c r="D16" s="222"/>
      <c r="E16" s="222"/>
      <c r="F16" s="223"/>
      <c r="G16" s="540"/>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c r="A17" s="499" t="s">
        <v>26</v>
      </c>
      <c r="B17" s="500"/>
      <c r="C17" s="500"/>
      <c r="D17" s="500"/>
      <c r="E17" s="500"/>
      <c r="F17" s="501"/>
      <c r="G17" s="508"/>
      <c r="H17" s="509"/>
      <c r="I17" s="509"/>
      <c r="J17" s="509"/>
      <c r="K17" s="509"/>
      <c r="L17" s="509"/>
      <c r="M17" s="509"/>
      <c r="N17" s="509"/>
      <c r="O17" s="509"/>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1"/>
      <c r="AY17" s="95">
        <v>1</v>
      </c>
    </row>
    <row r="18" spans="1:51" ht="24" customHeight="1">
      <c r="A18" s="502"/>
      <c r="B18" s="503"/>
      <c r="C18" s="503"/>
      <c r="D18" s="503"/>
      <c r="E18" s="503"/>
      <c r="F18" s="504"/>
      <c r="G18" s="526" t="s">
        <v>32</v>
      </c>
      <c r="H18" s="527"/>
      <c r="I18" s="533" t="s">
        <v>33</v>
      </c>
      <c r="J18" s="534"/>
      <c r="K18" s="534"/>
      <c r="L18" s="534"/>
      <c r="M18" s="534"/>
      <c r="N18" s="534"/>
      <c r="O18" s="535"/>
      <c r="P18" s="288" t="s">
        <v>1</v>
      </c>
      <c r="Q18" s="289"/>
      <c r="R18" s="289"/>
      <c r="S18" s="289"/>
      <c r="T18" s="289"/>
      <c r="U18" s="289"/>
      <c r="V18" s="290"/>
      <c r="W18" s="536" t="s">
        <v>34</v>
      </c>
      <c r="X18" s="537"/>
      <c r="Y18" s="537"/>
      <c r="Z18" s="537"/>
      <c r="AA18" s="537"/>
      <c r="AB18" s="537"/>
      <c r="AC18" s="538"/>
      <c r="AD18" s="288" t="s">
        <v>782</v>
      </c>
      <c r="AE18" s="289"/>
      <c r="AF18" s="289"/>
      <c r="AG18" s="289"/>
      <c r="AH18" s="289"/>
      <c r="AI18" s="289"/>
      <c r="AJ18" s="290"/>
      <c r="AK18" s="288" t="s">
        <v>1</v>
      </c>
      <c r="AL18" s="289"/>
      <c r="AM18" s="289"/>
      <c r="AN18" s="289"/>
      <c r="AO18" s="289"/>
      <c r="AP18" s="289"/>
      <c r="AQ18" s="290"/>
      <c r="AR18" s="536" t="s">
        <v>34</v>
      </c>
      <c r="AS18" s="537"/>
      <c r="AT18" s="537"/>
      <c r="AU18" s="537"/>
      <c r="AV18" s="537"/>
      <c r="AW18" s="537"/>
      <c r="AX18" s="539"/>
      <c r="AY18" s="95">
        <v>1</v>
      </c>
    </row>
    <row r="19" spans="1:51" ht="24" customHeight="1">
      <c r="A19" s="502"/>
      <c r="B19" s="503"/>
      <c r="C19" s="503"/>
      <c r="D19" s="503"/>
      <c r="E19" s="503"/>
      <c r="F19" s="504"/>
      <c r="G19" s="528"/>
      <c r="H19" s="529"/>
      <c r="I19" s="551" t="s">
        <v>35</v>
      </c>
      <c r="J19" s="552"/>
      <c r="K19" s="552"/>
      <c r="L19" s="552"/>
      <c r="M19" s="552"/>
      <c r="N19" s="552"/>
      <c r="O19" s="553"/>
      <c r="P19" s="288" t="s">
        <v>34</v>
      </c>
      <c r="Q19" s="289"/>
      <c r="R19" s="289"/>
      <c r="S19" s="289"/>
      <c r="T19" s="289"/>
      <c r="U19" s="289"/>
      <c r="V19" s="290"/>
      <c r="W19" s="288" t="s">
        <v>34</v>
      </c>
      <c r="X19" s="289"/>
      <c r="Y19" s="289"/>
      <c r="Z19" s="289"/>
      <c r="AA19" s="289"/>
      <c r="AB19" s="289"/>
      <c r="AC19" s="290"/>
      <c r="AD19" s="288">
        <v>67</v>
      </c>
      <c r="AE19" s="289"/>
      <c r="AF19" s="289"/>
      <c r="AG19" s="289"/>
      <c r="AH19" s="289"/>
      <c r="AI19" s="289"/>
      <c r="AJ19" s="290"/>
      <c r="AK19" s="554" t="str">
        <f>IF(SUM($AK$20:$AQ$24)=0,"-",SUM($AK$20:$AQ$24))</f>
        <v>-</v>
      </c>
      <c r="AL19" s="555"/>
      <c r="AM19" s="555"/>
      <c r="AN19" s="555"/>
      <c r="AO19" s="555"/>
      <c r="AP19" s="555"/>
      <c r="AQ19" s="556"/>
      <c r="AR19" s="547"/>
      <c r="AS19" s="548"/>
      <c r="AT19" s="548"/>
      <c r="AU19" s="548"/>
      <c r="AV19" s="548"/>
      <c r="AW19" s="548"/>
      <c r="AX19" s="549"/>
      <c r="AY19" s="95">
        <v>1</v>
      </c>
    </row>
    <row r="20" spans="1:51" ht="24" customHeight="1">
      <c r="A20" s="502"/>
      <c r="B20" s="503"/>
      <c r="C20" s="503"/>
      <c r="D20" s="503"/>
      <c r="E20" s="503"/>
      <c r="F20" s="504"/>
      <c r="G20" s="528"/>
      <c r="H20" s="529"/>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47"/>
      <c r="AS20" s="548"/>
      <c r="AT20" s="548"/>
      <c r="AU20" s="548"/>
      <c r="AV20" s="548"/>
      <c r="AW20" s="548"/>
      <c r="AX20" s="549"/>
      <c r="AY20" s="95">
        <v>1</v>
      </c>
    </row>
    <row r="21" spans="1:51" ht="24" customHeight="1">
      <c r="A21" s="502"/>
      <c r="B21" s="503"/>
      <c r="C21" s="503"/>
      <c r="D21" s="503"/>
      <c r="E21" s="503"/>
      <c r="F21" s="504"/>
      <c r="G21" s="528"/>
      <c r="H21" s="529"/>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47"/>
      <c r="AS21" s="548"/>
      <c r="AT21" s="548"/>
      <c r="AU21" s="548"/>
      <c r="AV21" s="548"/>
      <c r="AW21" s="548"/>
      <c r="AX21" s="549"/>
      <c r="AY21" s="95">
        <v>1</v>
      </c>
    </row>
    <row r="22" spans="1:51" ht="24" customHeight="1">
      <c r="A22" s="502"/>
      <c r="B22" s="503"/>
      <c r="C22" s="503"/>
      <c r="D22" s="503"/>
      <c r="E22" s="503"/>
      <c r="F22" s="504"/>
      <c r="G22" s="528"/>
      <c r="H22" s="529"/>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47"/>
      <c r="AS22" s="548"/>
      <c r="AT22" s="548"/>
      <c r="AU22" s="548"/>
      <c r="AV22" s="548"/>
      <c r="AW22" s="548"/>
      <c r="AX22" s="549"/>
      <c r="AY22" s="95">
        <v>1</v>
      </c>
    </row>
    <row r="23" spans="1:51" ht="24" customHeight="1">
      <c r="A23" s="502"/>
      <c r="B23" s="503"/>
      <c r="C23" s="503"/>
      <c r="D23" s="503"/>
      <c r="E23" s="503"/>
      <c r="F23" s="504"/>
      <c r="G23" s="528"/>
      <c r="H23" s="529"/>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47"/>
      <c r="AS23" s="548"/>
      <c r="AT23" s="548"/>
      <c r="AU23" s="548"/>
      <c r="AV23" s="548"/>
      <c r="AW23" s="548"/>
      <c r="AX23" s="549"/>
      <c r="AY23" s="95">
        <v>1</v>
      </c>
    </row>
    <row r="24" spans="1:51" ht="24" customHeight="1">
      <c r="A24" s="502"/>
      <c r="B24" s="503"/>
      <c r="C24" s="503"/>
      <c r="D24" s="503"/>
      <c r="E24" s="503"/>
      <c r="F24" s="504"/>
      <c r="G24" s="528"/>
      <c r="H24" s="529"/>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47"/>
      <c r="AS24" s="548"/>
      <c r="AT24" s="548"/>
      <c r="AU24" s="548"/>
      <c r="AV24" s="548"/>
      <c r="AW24" s="548"/>
      <c r="AX24" s="549"/>
      <c r="AY24" s="95">
        <v>1</v>
      </c>
    </row>
    <row r="25" spans="1:51" ht="24" customHeight="1">
      <c r="A25" s="502"/>
      <c r="B25" s="503"/>
      <c r="C25" s="503"/>
      <c r="D25" s="503"/>
      <c r="E25" s="503"/>
      <c r="F25" s="504"/>
      <c r="G25" s="530"/>
      <c r="H25" s="529"/>
      <c r="I25" s="317" t="s">
        <v>36</v>
      </c>
      <c r="J25" s="318"/>
      <c r="K25" s="318"/>
      <c r="L25" s="318"/>
      <c r="M25" s="318"/>
      <c r="N25" s="318"/>
      <c r="O25" s="31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50"/>
      <c r="AY25" s="95">
        <v>1</v>
      </c>
    </row>
    <row r="26" spans="1:51" ht="24" customHeight="1">
      <c r="A26" s="502"/>
      <c r="B26" s="503"/>
      <c r="C26" s="503"/>
      <c r="D26" s="503"/>
      <c r="E26" s="503"/>
      <c r="F26" s="504"/>
      <c r="G26" s="530"/>
      <c r="H26" s="529"/>
      <c r="I26" s="317" t="s">
        <v>37</v>
      </c>
      <c r="J26" s="318"/>
      <c r="K26" s="318"/>
      <c r="L26" s="318"/>
      <c r="M26" s="318"/>
      <c r="N26" s="318"/>
      <c r="O26" s="31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90"/>
      <c r="AS26" s="491"/>
      <c r="AT26" s="491"/>
      <c r="AU26" s="491"/>
      <c r="AV26" s="491"/>
      <c r="AW26" s="491"/>
      <c r="AX26" s="492"/>
      <c r="AY26" s="95">
        <v>1</v>
      </c>
    </row>
    <row r="27" spans="1:51" ht="24" customHeight="1">
      <c r="A27" s="502"/>
      <c r="B27" s="503"/>
      <c r="C27" s="503"/>
      <c r="D27" s="503"/>
      <c r="E27" s="503"/>
      <c r="F27" s="504"/>
      <c r="G27" s="530"/>
      <c r="H27" s="529"/>
      <c r="I27" s="317" t="s">
        <v>38</v>
      </c>
      <c r="J27" s="524"/>
      <c r="K27" s="524"/>
      <c r="L27" s="524"/>
      <c r="M27" s="524"/>
      <c r="N27" s="524"/>
      <c r="O27" s="525"/>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90"/>
      <c r="AS27" s="491"/>
      <c r="AT27" s="491"/>
      <c r="AU27" s="491"/>
      <c r="AV27" s="491"/>
      <c r="AW27" s="491"/>
      <c r="AX27" s="492"/>
      <c r="AY27" s="95">
        <v>1</v>
      </c>
    </row>
    <row r="28" spans="1:51" ht="30.75" customHeight="1">
      <c r="A28" s="502"/>
      <c r="B28" s="503"/>
      <c r="C28" s="503"/>
      <c r="D28" s="503"/>
      <c r="E28" s="503"/>
      <c r="F28" s="504"/>
      <c r="G28" s="531"/>
      <c r="H28" s="532"/>
      <c r="I28" s="517" t="s">
        <v>39</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f>IF(SUM(AD$18:AJ$19,AD$25:AJ$27)=0,"-",SUM(AD$18:AJ$19,AD$25:AJ$27))</f>
        <v>67</v>
      </c>
      <c r="AE28" s="521"/>
      <c r="AF28" s="521"/>
      <c r="AG28" s="521"/>
      <c r="AH28" s="521"/>
      <c r="AI28" s="521"/>
      <c r="AJ28" s="522"/>
      <c r="AK28" s="520" t="str">
        <f>IF(SUM(AK$18:AQ$19,AK$25:AQ$27)=0,"-",SUM(AK$18:AQ$19,AK$25:AQ$27))</f>
        <v>-</v>
      </c>
      <c r="AL28" s="521"/>
      <c r="AM28" s="521"/>
      <c r="AN28" s="521"/>
      <c r="AO28" s="521"/>
      <c r="AP28" s="521"/>
      <c r="AQ28" s="522"/>
      <c r="AR28" s="520" t="str">
        <f>IF(SUM(AR$18:AX$19,AR$25:AX$27)=0,"-",SUM(AR$18:AX$19,AR$25:AX$27))</f>
        <v>-</v>
      </c>
      <c r="AS28" s="521"/>
      <c r="AT28" s="521"/>
      <c r="AU28" s="521"/>
      <c r="AV28" s="521"/>
      <c r="AW28" s="521"/>
      <c r="AX28" s="523"/>
      <c r="AY28" s="95">
        <v>1</v>
      </c>
    </row>
    <row r="29" spans="1:51" ht="24" customHeight="1">
      <c r="A29" s="502"/>
      <c r="B29" s="503"/>
      <c r="C29" s="503"/>
      <c r="D29" s="503"/>
      <c r="E29" s="503"/>
      <c r="F29" s="504"/>
      <c r="G29" s="510" t="s">
        <v>40</v>
      </c>
      <c r="H29" s="511"/>
      <c r="I29" s="511"/>
      <c r="J29" s="511"/>
      <c r="K29" s="511"/>
      <c r="L29" s="511"/>
      <c r="M29" s="511"/>
      <c r="N29" s="511"/>
      <c r="O29" s="511"/>
      <c r="P29" s="288" t="s">
        <v>34</v>
      </c>
      <c r="Q29" s="289"/>
      <c r="R29" s="289"/>
      <c r="S29" s="289"/>
      <c r="T29" s="289"/>
      <c r="U29" s="289"/>
      <c r="V29" s="290"/>
      <c r="W29" s="512" t="s">
        <v>34</v>
      </c>
      <c r="X29" s="513"/>
      <c r="Y29" s="513"/>
      <c r="Z29" s="513"/>
      <c r="AA29" s="513"/>
      <c r="AB29" s="513"/>
      <c r="AC29" s="514"/>
      <c r="AD29" s="288">
        <v>67</v>
      </c>
      <c r="AE29" s="289"/>
      <c r="AF29" s="289"/>
      <c r="AG29" s="289"/>
      <c r="AH29" s="289"/>
      <c r="AI29" s="289"/>
      <c r="AJ29" s="290"/>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41</v>
      </c>
      <c r="H30" s="511"/>
      <c r="I30" s="511"/>
      <c r="J30" s="511"/>
      <c r="K30" s="511"/>
      <c r="L30" s="511"/>
      <c r="M30" s="511"/>
      <c r="N30" s="511"/>
      <c r="O30" s="511"/>
      <c r="P30" s="648" t="str">
        <f>IFERROR(IF(P28=0, "-", SUM(P29)/P28),"-")</f>
        <v>-</v>
      </c>
      <c r="Q30" s="648"/>
      <c r="R30" s="648"/>
      <c r="S30" s="648"/>
      <c r="T30" s="648"/>
      <c r="U30" s="648"/>
      <c r="V30" s="648"/>
      <c r="W30" s="649" t="str">
        <f>IFERROR(IF(W28=0, "-", SUM(W29)/W28),"-")</f>
        <v>-</v>
      </c>
      <c r="X30" s="650"/>
      <c r="Y30" s="650"/>
      <c r="Z30" s="650"/>
      <c r="AA30" s="650"/>
      <c r="AB30" s="650"/>
      <c r="AC30" s="651"/>
      <c r="AD30" s="648">
        <f>IFERROR(IF(AD28=0, "-", SUM(AD29)/AD28),"-")</f>
        <v>1</v>
      </c>
      <c r="AE30" s="648"/>
      <c r="AF30" s="648"/>
      <c r="AG30" s="648"/>
      <c r="AH30" s="648"/>
      <c r="AI30" s="648"/>
      <c r="AJ30" s="648"/>
      <c r="AK30" s="515"/>
      <c r="AL30" s="515"/>
      <c r="AM30" s="515"/>
      <c r="AN30" s="515"/>
      <c r="AO30" s="515"/>
      <c r="AP30" s="515"/>
      <c r="AQ30" s="652"/>
      <c r="AR30" s="652"/>
      <c r="AS30" s="652"/>
      <c r="AT30" s="652"/>
      <c r="AU30" s="515"/>
      <c r="AV30" s="515"/>
      <c r="AW30" s="515"/>
      <c r="AX30" s="516"/>
      <c r="AY30" s="95">
        <v>1</v>
      </c>
    </row>
    <row r="31" spans="1:51" ht="44.25" customHeight="1">
      <c r="A31" s="505"/>
      <c r="B31" s="506"/>
      <c r="C31" s="506"/>
      <c r="D31" s="506"/>
      <c r="E31" s="506"/>
      <c r="F31" s="507"/>
      <c r="G31" s="510" t="s">
        <v>42</v>
      </c>
      <c r="H31" s="511"/>
      <c r="I31" s="511"/>
      <c r="J31" s="511"/>
      <c r="K31" s="511"/>
      <c r="L31" s="511"/>
      <c r="M31" s="511"/>
      <c r="N31" s="511"/>
      <c r="O31" s="511"/>
      <c r="P31" s="648" t="str">
        <f>IFERROR(IF(29=0, "-", SUM(P29)/SUM(P18,P19)),"-")</f>
        <v>-</v>
      </c>
      <c r="Q31" s="648"/>
      <c r="R31" s="648"/>
      <c r="S31" s="648"/>
      <c r="T31" s="648"/>
      <c r="U31" s="648"/>
      <c r="V31" s="648"/>
      <c r="W31" s="648" t="str">
        <f>IFERROR(IF(W29=0, "-", SUM(W29)/SUM(W18,W19)),"-")</f>
        <v>-</v>
      </c>
      <c r="X31" s="648"/>
      <c r="Y31" s="648"/>
      <c r="Z31" s="648"/>
      <c r="AA31" s="648"/>
      <c r="AB31" s="648"/>
      <c r="AC31" s="648"/>
      <c r="AD31" s="648">
        <f>IFERROR(IF(AD29=0, "-", SUM(AD29)/SUM(AD18,AD19)),"-")</f>
        <v>1</v>
      </c>
      <c r="AE31" s="648"/>
      <c r="AF31" s="648"/>
      <c r="AG31" s="648"/>
      <c r="AH31" s="648"/>
      <c r="AI31" s="648"/>
      <c r="AJ31" s="648"/>
      <c r="AK31" s="515"/>
      <c r="AL31" s="515"/>
      <c r="AM31" s="515"/>
      <c r="AN31" s="515"/>
      <c r="AO31" s="515"/>
      <c r="AP31" s="515"/>
      <c r="AQ31" s="515"/>
      <c r="AR31" s="515"/>
      <c r="AS31" s="515"/>
      <c r="AT31" s="515"/>
      <c r="AU31" s="515"/>
      <c r="AV31" s="515"/>
      <c r="AW31" s="515"/>
      <c r="AX31" s="516"/>
      <c r="AY31" s="95">
        <v>1</v>
      </c>
    </row>
    <row r="32" spans="1:51" ht="21" customHeight="1">
      <c r="A32" s="629" t="s">
        <v>43</v>
      </c>
      <c r="B32" s="630"/>
      <c r="C32" s="630"/>
      <c r="D32" s="630"/>
      <c r="E32" s="630"/>
      <c r="F32" s="630"/>
      <c r="G32" s="634" t="s">
        <v>44</v>
      </c>
      <c r="H32" s="635"/>
      <c r="I32" s="635"/>
      <c r="J32" s="635"/>
      <c r="K32" s="635"/>
      <c r="L32" s="635"/>
      <c r="M32" s="635"/>
      <c r="N32" s="635"/>
      <c r="O32" s="636"/>
      <c r="P32" s="637" t="s">
        <v>45</v>
      </c>
      <c r="Q32" s="638"/>
      <c r="R32" s="638"/>
      <c r="S32" s="638"/>
      <c r="T32" s="638"/>
      <c r="U32" s="638"/>
      <c r="V32" s="639"/>
      <c r="W32" s="634" t="s">
        <v>46</v>
      </c>
      <c r="X32" s="635"/>
      <c r="Y32" s="635"/>
      <c r="Z32" s="635"/>
      <c r="AA32" s="635"/>
      <c r="AB32" s="635"/>
      <c r="AC32" s="636"/>
      <c r="AD32" s="634" t="s">
        <v>47</v>
      </c>
      <c r="AE32" s="635"/>
      <c r="AF32" s="635"/>
      <c r="AG32" s="635"/>
      <c r="AH32" s="635"/>
      <c r="AI32" s="635"/>
      <c r="AJ32" s="635"/>
      <c r="AK32" s="635"/>
      <c r="AL32" s="635"/>
      <c r="AM32" s="635"/>
      <c r="AN32" s="635"/>
      <c r="AO32" s="635"/>
      <c r="AP32" s="635"/>
      <c r="AQ32" s="635"/>
      <c r="AR32" s="635"/>
      <c r="AS32" s="635"/>
      <c r="AT32" s="635"/>
      <c r="AU32" s="635"/>
      <c r="AV32" s="635"/>
      <c r="AW32" s="635"/>
      <c r="AX32" s="655"/>
      <c r="AY32" s="95">
        <v>1</v>
      </c>
    </row>
    <row r="33" spans="1:51" ht="21" customHeight="1">
      <c r="A33" s="631"/>
      <c r="B33" s="632"/>
      <c r="C33" s="632"/>
      <c r="D33" s="632"/>
      <c r="E33" s="632"/>
      <c r="F33" s="633"/>
      <c r="G33" s="291" t="s">
        <v>48</v>
      </c>
      <c r="H33" s="292"/>
      <c r="I33" s="292" t="s">
        <v>49</v>
      </c>
      <c r="J33" s="292"/>
      <c r="K33" s="653"/>
      <c r="L33" s="654"/>
      <c r="M33" s="654"/>
      <c r="N33" s="654"/>
      <c r="O33" s="654"/>
      <c r="P33" s="656"/>
      <c r="Q33" s="657"/>
      <c r="R33" s="657"/>
      <c r="S33" s="657"/>
      <c r="T33" s="657"/>
      <c r="U33" s="657"/>
      <c r="V33" s="658"/>
      <c r="W33" s="536"/>
      <c r="X33" s="537"/>
      <c r="Y33" s="537"/>
      <c r="Z33" s="537"/>
      <c r="AA33" s="537"/>
      <c r="AB33" s="537"/>
      <c r="AC33" s="538"/>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31"/>
      <c r="B34" s="632"/>
      <c r="C34" s="632"/>
      <c r="D34" s="632"/>
      <c r="E34" s="632"/>
      <c r="F34" s="633"/>
      <c r="G34" s="291" t="s">
        <v>50</v>
      </c>
      <c r="H34" s="292"/>
      <c r="I34" s="282" t="s">
        <v>51</v>
      </c>
      <c r="J34" s="282"/>
      <c r="K34" s="283"/>
      <c r="L34" s="284"/>
      <c r="M34" s="284"/>
      <c r="N34" s="284"/>
      <c r="O34" s="284"/>
      <c r="P34" s="285"/>
      <c r="Q34" s="286"/>
      <c r="R34" s="286"/>
      <c r="S34" s="286"/>
      <c r="T34" s="286"/>
      <c r="U34" s="286"/>
      <c r="V34" s="287"/>
      <c r="W34" s="288"/>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31"/>
      <c r="B35" s="632"/>
      <c r="C35" s="632"/>
      <c r="D35" s="632"/>
      <c r="E35" s="632"/>
      <c r="F35" s="633"/>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31"/>
      <c r="B36" s="632"/>
      <c r="C36" s="632"/>
      <c r="D36" s="632"/>
      <c r="E36" s="632"/>
      <c r="F36" s="633"/>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31"/>
      <c r="B37" s="632"/>
      <c r="C37" s="632"/>
      <c r="D37" s="632"/>
      <c r="E37" s="632"/>
      <c r="F37" s="633"/>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31"/>
      <c r="B38" s="632"/>
      <c r="C38" s="632"/>
      <c r="D38" s="632"/>
      <c r="E38" s="632"/>
      <c r="F38" s="633"/>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31"/>
      <c r="B39" s="632"/>
      <c r="C39" s="632"/>
      <c r="D39" s="632"/>
      <c r="E39" s="632"/>
      <c r="F39" s="633"/>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31"/>
      <c r="B40" s="632"/>
      <c r="C40" s="632"/>
      <c r="D40" s="632"/>
      <c r="E40" s="632"/>
      <c r="F40" s="633"/>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31"/>
      <c r="B41" s="632"/>
      <c r="C41" s="632"/>
      <c r="D41" s="632"/>
      <c r="E41" s="632"/>
      <c r="F41" s="633"/>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31"/>
      <c r="B42" s="632"/>
      <c r="C42" s="632"/>
      <c r="D42" s="632"/>
      <c r="E42" s="632"/>
      <c r="F42" s="633"/>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c r="A43" s="631"/>
      <c r="B43" s="632"/>
      <c r="C43" s="632"/>
      <c r="D43" s="632"/>
      <c r="E43" s="632"/>
      <c r="F43" s="633"/>
      <c r="G43" s="659" t="s">
        <v>50</v>
      </c>
      <c r="H43" s="625"/>
      <c r="I43" s="625"/>
      <c r="J43" s="625"/>
      <c r="K43" s="660" t="s">
        <v>52</v>
      </c>
      <c r="L43" s="661"/>
      <c r="M43" s="661"/>
      <c r="N43" s="661"/>
      <c r="O43" s="662"/>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c r="A44" s="631"/>
      <c r="B44" s="632"/>
      <c r="C44" s="632"/>
      <c r="D44" s="632"/>
      <c r="E44" s="632"/>
      <c r="F44" s="633"/>
      <c r="G44" s="640" t="s">
        <v>53</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54</v>
      </c>
      <c r="B45" s="222"/>
      <c r="C45" s="222"/>
      <c r="D45" s="222"/>
      <c r="E45" s="222"/>
      <c r="F45" s="223"/>
      <c r="G45" s="669" t="s">
        <v>790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0"/>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46" t="s">
        <v>791</v>
      </c>
      <c r="H48" s="187"/>
      <c r="I48" s="187"/>
      <c r="J48" s="187"/>
      <c r="K48" s="187"/>
      <c r="L48" s="187"/>
      <c r="M48" s="187"/>
      <c r="N48" s="187"/>
      <c r="O48" s="187"/>
      <c r="P48" s="246" t="s">
        <v>792</v>
      </c>
      <c r="Q48" s="187"/>
      <c r="R48" s="187"/>
      <c r="S48" s="187"/>
      <c r="T48" s="187"/>
      <c r="U48" s="187"/>
      <c r="V48" s="187"/>
      <c r="W48" s="187"/>
      <c r="X48" s="188"/>
      <c r="Y48" s="248" t="s">
        <v>65</v>
      </c>
      <c r="Z48" s="249"/>
      <c r="AA48" s="250"/>
      <c r="AB48" s="196"/>
      <c r="AC48" s="196"/>
      <c r="AD48" s="196"/>
      <c r="AE48" s="219"/>
      <c r="AF48" s="219"/>
      <c r="AG48" s="219"/>
      <c r="AH48" s="219"/>
      <c r="AI48" s="219"/>
      <c r="AJ48" s="219"/>
      <c r="AK48" s="219"/>
      <c r="AL48" s="219"/>
      <c r="AM48" s="219"/>
      <c r="AN48" s="219"/>
      <c r="AO48" s="219"/>
      <c r="AP48" s="219"/>
      <c r="AQ48" s="219"/>
      <c r="AR48" s="219"/>
      <c r="AS48" s="219"/>
      <c r="AT48" s="219"/>
      <c r="AU48" s="197"/>
      <c r="AV48" s="198"/>
      <c r="AW48" s="198"/>
      <c r="AX48" s="220"/>
      <c r="AY48" s="95">
        <f t="shared" si="1"/>
        <v>1</v>
      </c>
    </row>
    <row r="49" spans="1:51" ht="23.25" customHeight="1">
      <c r="A49" s="235"/>
      <c r="B49" s="236"/>
      <c r="C49" s="236"/>
      <c r="D49" s="236"/>
      <c r="E49" s="236"/>
      <c r="F49" s="237"/>
      <c r="G49" s="647"/>
      <c r="H49" s="191"/>
      <c r="I49" s="191"/>
      <c r="J49" s="191"/>
      <c r="K49" s="191"/>
      <c r="L49" s="191"/>
      <c r="M49" s="191"/>
      <c r="N49" s="191"/>
      <c r="O49" s="191"/>
      <c r="P49" s="247"/>
      <c r="Q49" s="191"/>
      <c r="R49" s="191"/>
      <c r="S49" s="191"/>
      <c r="T49" s="191"/>
      <c r="U49" s="191"/>
      <c r="V49" s="191"/>
      <c r="W49" s="191"/>
      <c r="X49" s="192"/>
      <c r="Y49" s="251" t="s">
        <v>66</v>
      </c>
      <c r="Z49" s="252"/>
      <c r="AA49" s="253"/>
      <c r="AB49" s="196"/>
      <c r="AC49" s="196"/>
      <c r="AD49" s="196"/>
      <c r="AE49" s="219"/>
      <c r="AF49" s="219"/>
      <c r="AG49" s="219"/>
      <c r="AH49" s="219"/>
      <c r="AI49" s="219"/>
      <c r="AJ49" s="219"/>
      <c r="AK49" s="219"/>
      <c r="AL49" s="219"/>
      <c r="AM49" s="219"/>
      <c r="AN49" s="219"/>
      <c r="AO49" s="219"/>
      <c r="AP49" s="219"/>
      <c r="AQ49" s="219">
        <v>10</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797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1" ht="23.25" customHeight="1">
      <c r="A54" s="145"/>
      <c r="B54" s="143"/>
      <c r="C54" s="143"/>
      <c r="D54" s="143"/>
      <c r="E54" s="143"/>
      <c r="F54" s="144"/>
      <c r="G54" s="178" t="s">
        <v>793</v>
      </c>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796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798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799</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130</v>
      </c>
      <c r="AP211" s="276"/>
      <c r="AQ211" s="276"/>
      <c r="AR211" s="65"/>
      <c r="AS211" s="275"/>
      <c r="AT211" s="276"/>
      <c r="AU211" s="276"/>
      <c r="AV211" s="276"/>
      <c r="AW211" s="276"/>
      <c r="AX211" s="277"/>
      <c r="AY211" s="95">
        <f>IF(AR$211=0,0,1)</f>
        <v>0</v>
      </c>
    </row>
    <row r="212" spans="1:58" ht="30.75" customHeight="1">
      <c r="A212" s="475" t="s">
        <v>131</v>
      </c>
      <c r="B212" s="476"/>
      <c r="C212" s="476"/>
      <c r="D212" s="477"/>
      <c r="E212" s="481" t="s">
        <v>132</v>
      </c>
      <c r="F212" s="48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78"/>
      <c r="B213" s="479"/>
      <c r="C213" s="479"/>
      <c r="D213" s="480"/>
      <c r="E213" s="483" t="s">
        <v>133</v>
      </c>
      <c r="F213" s="484"/>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78"/>
      <c r="B214" s="479"/>
      <c r="C214" s="479"/>
      <c r="D214" s="480"/>
      <c r="E214" s="485" t="s">
        <v>134</v>
      </c>
      <c r="F214" s="48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66" t="s">
        <v>135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c r="A216" s="260" t="s">
        <v>136</v>
      </c>
      <c r="B216" s="261"/>
      <c r="C216" s="261"/>
      <c r="D216" s="261"/>
      <c r="E216" s="261"/>
      <c r="F216" s="262"/>
      <c r="G216" s="263" t="s">
        <v>794</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目標年度における効果測定に関する評価（令和7年度実施)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63" t="s">
        <v>137</v>
      </c>
      <c r="B218" s="664"/>
      <c r="C218" s="664"/>
      <c r="D218" s="664"/>
      <c r="E218" s="664"/>
      <c r="F218" s="665"/>
      <c r="G218" s="454"/>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800</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66" t="s">
        <v>801</v>
      </c>
      <c r="B222" s="467"/>
      <c r="C222" s="467"/>
      <c r="D222" s="467"/>
      <c r="E222" s="467"/>
      <c r="F222" s="468"/>
      <c r="G222" s="273" t="s">
        <v>802</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69" t="s">
        <v>280</v>
      </c>
      <c r="B224" s="470"/>
      <c r="C224" s="470"/>
      <c r="D224" s="470"/>
      <c r="E224" s="470"/>
      <c r="F224" s="471"/>
      <c r="G224" s="463" t="s">
        <v>804</v>
      </c>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5"/>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87" t="s">
        <v>145</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c r="A235" s="460" t="s">
        <v>146</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c r="A236" s="472" t="s">
        <v>147</v>
      </c>
      <c r="B236" s="473"/>
      <c r="C236" s="473"/>
      <c r="D236" s="474"/>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148</v>
      </c>
      <c r="B237" s="377"/>
      <c r="C237" s="377"/>
      <c r="D237" s="377"/>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149</v>
      </c>
      <c r="B238" s="377"/>
      <c r="C238" s="377"/>
      <c r="D238" s="377"/>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150</v>
      </c>
      <c r="B239" s="377"/>
      <c r="C239" s="377"/>
      <c r="D239" s="377"/>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151</v>
      </c>
      <c r="B240" s="377"/>
      <c r="C240" s="377"/>
      <c r="D240" s="377"/>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152</v>
      </c>
      <c r="B241" s="377"/>
      <c r="C241" s="377"/>
      <c r="D241" s="377"/>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153</v>
      </c>
      <c r="B242" s="377"/>
      <c r="C242" s="377"/>
      <c r="D242" s="377"/>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154</v>
      </c>
      <c r="B243" s="377"/>
      <c r="C243" s="377"/>
      <c r="D243" s="377"/>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155</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783</v>
      </c>
      <c r="F247" s="296"/>
      <c r="G247" s="295" t="s">
        <v>784</v>
      </c>
      <c r="H247" s="295"/>
      <c r="I247" s="295"/>
      <c r="J247" s="294" t="s">
        <v>550</v>
      </c>
      <c r="K247" s="294"/>
      <c r="L247" s="293">
        <v>17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42" t="s">
        <v>157</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2"/>
      <c r="B249" s="443"/>
      <c r="C249" s="443"/>
      <c r="D249" s="443"/>
      <c r="E249" s="443"/>
      <c r="F249" s="444"/>
      <c r="G249" s="36"/>
      <c r="H249" s="37"/>
      <c r="I249" s="37"/>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37"/>
      <c r="AL249" s="37"/>
      <c r="AM249" s="37"/>
      <c r="AN249" s="37"/>
      <c r="AO249" s="37"/>
      <c r="AP249" s="37"/>
      <c r="AQ249" s="37"/>
      <c r="AR249" s="37"/>
      <c r="AS249" s="37"/>
      <c r="AT249" s="37"/>
      <c r="AU249" s="37"/>
      <c r="AV249" s="37"/>
      <c r="AW249" s="37"/>
      <c r="AX249" s="38"/>
      <c r="AY249">
        <v>1</v>
      </c>
    </row>
    <row r="250" spans="1:51" ht="35.25" customHeight="1">
      <c r="A250" s="442"/>
      <c r="B250" s="443"/>
      <c r="C250" s="443"/>
      <c r="D250" s="443"/>
      <c r="E250" s="443"/>
      <c r="F250" s="444"/>
      <c r="G250" s="36"/>
      <c r="H250" s="37"/>
      <c r="I250" s="37"/>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37"/>
      <c r="AL250" s="37"/>
      <c r="AM250" s="37"/>
      <c r="AN250" s="37"/>
      <c r="AO250" s="37"/>
      <c r="AP250" s="37"/>
      <c r="AQ250" s="37"/>
      <c r="AR250" s="37"/>
      <c r="AS250" s="37"/>
      <c r="AT250" s="37"/>
      <c r="AU250" s="37"/>
      <c r="AV250" s="37"/>
      <c r="AW250" s="37"/>
      <c r="AX250" s="38"/>
      <c r="AY250">
        <v>1</v>
      </c>
    </row>
    <row r="251" spans="1:51" ht="35.25" customHeight="1">
      <c r="A251" s="442"/>
      <c r="B251" s="443"/>
      <c r="C251" s="443"/>
      <c r="D251" s="443"/>
      <c r="E251" s="443"/>
      <c r="F251" s="444"/>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37"/>
      <c r="AL251" s="37"/>
      <c r="AM251" s="37"/>
      <c r="AN251" s="37"/>
      <c r="AO251" s="37"/>
      <c r="AP251" s="37"/>
      <c r="AQ251" s="37"/>
      <c r="AR251" s="37"/>
      <c r="AS251" s="37"/>
      <c r="AT251" s="37"/>
      <c r="AU251" s="37"/>
      <c r="AV251" s="37"/>
      <c r="AW251" s="37"/>
      <c r="AX251" s="38"/>
      <c r="AY251">
        <v>1</v>
      </c>
    </row>
    <row r="252" spans="1:51" ht="35.25" customHeight="1">
      <c r="A252" s="442"/>
      <c r="B252" s="443"/>
      <c r="C252" s="443"/>
      <c r="D252" s="443"/>
      <c r="E252" s="443"/>
      <c r="F252" s="444"/>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37"/>
      <c r="AL252" s="37"/>
      <c r="AM252" s="37"/>
      <c r="AN252" s="37"/>
      <c r="AO252" s="37"/>
      <c r="AP252" s="37"/>
      <c r="AQ252" s="37"/>
      <c r="AR252" s="37"/>
      <c r="AS252" s="37"/>
      <c r="AT252" s="37"/>
      <c r="AU252" s="37"/>
      <c r="AV252" s="37"/>
      <c r="AW252" s="37"/>
      <c r="AX252" s="38"/>
      <c r="AY252">
        <v>1</v>
      </c>
    </row>
    <row r="253" spans="1:51" ht="35.25" customHeight="1">
      <c r="A253" s="442"/>
      <c r="B253" s="443"/>
      <c r="C253" s="443"/>
      <c r="D253" s="443"/>
      <c r="E253" s="443"/>
      <c r="F253" s="444"/>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37"/>
      <c r="AL253" s="37"/>
      <c r="AM253" s="37"/>
      <c r="AN253" s="37"/>
      <c r="AO253" s="37"/>
      <c r="AP253" s="37"/>
      <c r="AQ253" s="37"/>
      <c r="AR253" s="37"/>
      <c r="AS253" s="37"/>
      <c r="AT253" s="37"/>
      <c r="AU253" s="37"/>
      <c r="AV253" s="37"/>
      <c r="AW253" s="37"/>
      <c r="AX253" s="38"/>
      <c r="AY253">
        <v>1</v>
      </c>
    </row>
    <row r="254" spans="1:51" ht="35.25" customHeight="1">
      <c r="A254" s="442"/>
      <c r="B254" s="443"/>
      <c r="C254" s="443"/>
      <c r="D254" s="443"/>
      <c r="E254" s="443"/>
      <c r="F254" s="444"/>
      <c r="G254" s="36"/>
      <c r="H254" s="37"/>
      <c r="I254" s="37"/>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37"/>
      <c r="AL254" s="37"/>
      <c r="AM254" s="37"/>
      <c r="AN254" s="37"/>
      <c r="AO254" s="37"/>
      <c r="AP254" s="37"/>
      <c r="AQ254" s="37"/>
      <c r="AR254" s="37"/>
      <c r="AS254" s="37"/>
      <c r="AT254" s="37"/>
      <c r="AU254" s="37"/>
      <c r="AV254" s="37"/>
      <c r="AW254" s="37"/>
      <c r="AX254" s="38"/>
      <c r="AY254">
        <v>1</v>
      </c>
    </row>
    <row r="255" spans="1:51" ht="35.25" customHeight="1">
      <c r="A255" s="442"/>
      <c r="B255" s="443"/>
      <c r="C255" s="443"/>
      <c r="D255" s="443"/>
      <c r="E255" s="443"/>
      <c r="F255" s="444"/>
      <c r="G255" s="36"/>
      <c r="H255" s="37"/>
      <c r="I255" s="37"/>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37"/>
      <c r="AL255" s="37"/>
      <c r="AM255" s="37"/>
      <c r="AN255" s="37"/>
      <c r="AO255" s="37"/>
      <c r="AP255" s="37"/>
      <c r="AQ255" s="37"/>
      <c r="AR255" s="37"/>
      <c r="AS255" s="37"/>
      <c r="AT255" s="37"/>
      <c r="AU255" s="37"/>
      <c r="AV255" s="37"/>
      <c r="AW255" s="37"/>
      <c r="AX255" s="38"/>
      <c r="AY255">
        <v>1</v>
      </c>
    </row>
    <row r="256" spans="1:51" ht="35.25" customHeight="1">
      <c r="A256" s="442"/>
      <c r="B256" s="443"/>
      <c r="C256" s="443"/>
      <c r="D256" s="443"/>
      <c r="E256" s="443"/>
      <c r="F256" s="444"/>
      <c r="G256" s="36"/>
      <c r="H256" s="37"/>
      <c r="I256" s="37"/>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37"/>
      <c r="AL256" s="37"/>
      <c r="AM256" s="37"/>
      <c r="AN256" s="37"/>
      <c r="AO256" s="37"/>
      <c r="AP256" s="37"/>
      <c r="AQ256" s="37"/>
      <c r="AR256" s="37"/>
      <c r="AS256" s="37"/>
      <c r="AT256" s="37"/>
      <c r="AU256" s="37"/>
      <c r="AV256" s="37"/>
      <c r="AW256" s="37"/>
      <c r="AX256" s="38"/>
      <c r="AY256">
        <v>1</v>
      </c>
    </row>
    <row r="257" spans="1:51" ht="35.25" customHeight="1">
      <c r="A257" s="442"/>
      <c r="B257" s="443"/>
      <c r="C257" s="443"/>
      <c r="D257" s="443"/>
      <c r="E257" s="443"/>
      <c r="F257" s="444"/>
      <c r="G257" s="36"/>
      <c r="H257" s="37"/>
      <c r="I257" s="37"/>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37"/>
      <c r="AL257" s="37"/>
      <c r="AM257" s="37"/>
      <c r="AN257" s="37"/>
      <c r="AO257" s="37"/>
      <c r="AP257" s="37"/>
      <c r="AQ257" s="37"/>
      <c r="AR257" s="37"/>
      <c r="AS257" s="37"/>
      <c r="AT257" s="37"/>
      <c r="AU257" s="37"/>
      <c r="AV257" s="37"/>
      <c r="AW257" s="37"/>
      <c r="AX257" s="38"/>
      <c r="AY257">
        <v>1</v>
      </c>
    </row>
    <row r="258" spans="1:51" ht="35.25" customHeight="1">
      <c r="A258" s="442"/>
      <c r="B258" s="443"/>
      <c r="C258" s="443"/>
      <c r="D258" s="443"/>
      <c r="E258" s="443"/>
      <c r="F258" s="444"/>
      <c r="G258" s="36"/>
      <c r="H258" s="37"/>
      <c r="I258" s="37"/>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37"/>
      <c r="AL258" s="37"/>
      <c r="AM258" s="37"/>
      <c r="AN258" s="37"/>
      <c r="AO258" s="37"/>
      <c r="AP258" s="37"/>
      <c r="AQ258" s="37"/>
      <c r="AR258" s="37"/>
      <c r="AS258" s="37"/>
      <c r="AT258" s="37"/>
      <c r="AU258" s="37"/>
      <c r="AV258" s="37"/>
      <c r="AW258" s="37"/>
      <c r="AX258" s="38"/>
      <c r="AY258">
        <v>1</v>
      </c>
    </row>
    <row r="259" spans="1:51" ht="35.25" customHeight="1">
      <c r="A259" s="442"/>
      <c r="B259" s="443"/>
      <c r="C259" s="443"/>
      <c r="D259" s="443"/>
      <c r="E259" s="443"/>
      <c r="F259" s="444"/>
      <c r="G259" s="36"/>
      <c r="H259" s="37"/>
      <c r="I259" s="37"/>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37"/>
      <c r="AL259" s="37"/>
      <c r="AM259" s="37"/>
      <c r="AN259" s="37"/>
      <c r="AO259" s="37"/>
      <c r="AP259" s="37"/>
      <c r="AQ259" s="37"/>
      <c r="AR259" s="37"/>
      <c r="AS259" s="37"/>
      <c r="AT259" s="37"/>
      <c r="AU259" s="37"/>
      <c r="AV259" s="37"/>
      <c r="AW259" s="37"/>
      <c r="AX259" s="38"/>
      <c r="AY259">
        <v>1</v>
      </c>
    </row>
    <row r="260" spans="1:51" ht="35.25" customHeight="1">
      <c r="A260" s="442"/>
      <c r="B260" s="443"/>
      <c r="C260" s="443"/>
      <c r="D260" s="443"/>
      <c r="E260" s="443"/>
      <c r="F260" s="444"/>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37"/>
      <c r="AL260" s="37"/>
      <c r="AM260" s="37"/>
      <c r="AN260" s="37"/>
      <c r="AO260" s="37"/>
      <c r="AP260" s="37"/>
      <c r="AQ260" s="37"/>
      <c r="AR260" s="37"/>
      <c r="AS260" s="37"/>
      <c r="AT260" s="37"/>
      <c r="AU260" s="37"/>
      <c r="AV260" s="37"/>
      <c r="AW260" s="37"/>
      <c r="AX260" s="38"/>
      <c r="AY260">
        <v>1</v>
      </c>
    </row>
    <row r="261" spans="1:51" ht="13.5" customHeight="1">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8" t="s">
        <v>158</v>
      </c>
      <c r="B280" s="449"/>
      <c r="C280" s="449"/>
      <c r="D280" s="449"/>
      <c r="E280" s="449"/>
      <c r="F280" s="450"/>
      <c r="G280" s="430" t="s">
        <v>159</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160</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3</v>
      </c>
    </row>
    <row r="281" spans="1:51" ht="24.75" customHeight="1">
      <c r="A281" s="451"/>
      <c r="B281" s="452"/>
      <c r="C281" s="452"/>
      <c r="D281" s="452"/>
      <c r="E281" s="452"/>
      <c r="F281" s="453"/>
      <c r="G281" s="434" t="s">
        <v>161</v>
      </c>
      <c r="H281" s="435"/>
      <c r="I281" s="435"/>
      <c r="J281" s="435"/>
      <c r="K281" s="435"/>
      <c r="L281" s="436" t="s">
        <v>162</v>
      </c>
      <c r="M281" s="435"/>
      <c r="N281" s="435"/>
      <c r="O281" s="435"/>
      <c r="P281" s="435"/>
      <c r="Q281" s="435"/>
      <c r="R281" s="435"/>
      <c r="S281" s="435"/>
      <c r="T281" s="435"/>
      <c r="U281" s="435"/>
      <c r="V281" s="435"/>
      <c r="W281" s="435"/>
      <c r="X281" s="437"/>
      <c r="Y281" s="438" t="s">
        <v>163</v>
      </c>
      <c r="Z281" s="439"/>
      <c r="AA281" s="439"/>
      <c r="AB281" s="440"/>
      <c r="AC281" s="434" t="s">
        <v>161</v>
      </c>
      <c r="AD281" s="435"/>
      <c r="AE281" s="435"/>
      <c r="AF281" s="435"/>
      <c r="AG281" s="435"/>
      <c r="AH281" s="436" t="s">
        <v>162</v>
      </c>
      <c r="AI281" s="435"/>
      <c r="AJ281" s="435"/>
      <c r="AK281" s="435"/>
      <c r="AL281" s="435"/>
      <c r="AM281" s="435"/>
      <c r="AN281" s="435"/>
      <c r="AO281" s="435"/>
      <c r="AP281" s="435"/>
      <c r="AQ281" s="435"/>
      <c r="AR281" s="435"/>
      <c r="AS281" s="435"/>
      <c r="AT281" s="437"/>
      <c r="AU281" s="438" t="s">
        <v>163</v>
      </c>
      <c r="AV281" s="439"/>
      <c r="AW281" s="439"/>
      <c r="AX281" s="441"/>
      <c r="AY281">
        <f>IF(AY280=0,0,1)</f>
        <v>1</v>
      </c>
    </row>
    <row r="282" spans="1:51" ht="21.75" customHeight="1">
      <c r="A282" s="451"/>
      <c r="B282" s="452"/>
      <c r="C282" s="452"/>
      <c r="D282" s="452"/>
      <c r="E282" s="452"/>
      <c r="F282" s="453"/>
      <c r="G282" s="420" t="s">
        <v>785</v>
      </c>
      <c r="H282" s="421"/>
      <c r="I282" s="421"/>
      <c r="J282" s="421"/>
      <c r="K282" s="422"/>
      <c r="L282" s="423" t="s">
        <v>786</v>
      </c>
      <c r="M282" s="424"/>
      <c r="N282" s="424"/>
      <c r="O282" s="424"/>
      <c r="P282" s="424"/>
      <c r="Q282" s="424"/>
      <c r="R282" s="424"/>
      <c r="S282" s="424"/>
      <c r="T282" s="424"/>
      <c r="U282" s="424"/>
      <c r="V282" s="424"/>
      <c r="W282" s="424"/>
      <c r="X282" s="425"/>
      <c r="Y282" s="426">
        <v>67</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f>COUNTA(G282:AX282)</f>
        <v>3</v>
      </c>
    </row>
    <row r="283" spans="1:51" ht="21.75" hidden="1" customHeight="1">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0</v>
      </c>
    </row>
    <row r="284" spans="1:51" ht="21.75" hidden="1" customHeight="1">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c r="A292" s="451"/>
      <c r="B292" s="452"/>
      <c r="C292" s="452"/>
      <c r="D292" s="452"/>
      <c r="E292" s="452"/>
      <c r="F292" s="453"/>
      <c r="G292" s="401" t="s">
        <v>164</v>
      </c>
      <c r="H292" s="402"/>
      <c r="I292" s="402"/>
      <c r="J292" s="402"/>
      <c r="K292" s="402"/>
      <c r="L292" s="403"/>
      <c r="M292" s="404"/>
      <c r="N292" s="404"/>
      <c r="O292" s="404"/>
      <c r="P292" s="404"/>
      <c r="Q292" s="404"/>
      <c r="R292" s="404"/>
      <c r="S292" s="404"/>
      <c r="T292" s="404"/>
      <c r="U292" s="404"/>
      <c r="V292" s="404"/>
      <c r="W292" s="404"/>
      <c r="X292" s="405"/>
      <c r="Y292" s="406">
        <f>SUM(Y282:AB291)</f>
        <v>67</v>
      </c>
      <c r="Z292" s="407"/>
      <c r="AA292" s="407"/>
      <c r="AB292" s="408"/>
      <c r="AC292" s="401" t="s">
        <v>164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hidden="1" customHeight="1">
      <c r="A293" s="451"/>
      <c r="B293" s="452"/>
      <c r="C293" s="452"/>
      <c r="D293" s="452"/>
      <c r="E293" s="452"/>
      <c r="F293" s="453"/>
      <c r="G293" s="430" t="s">
        <v>165</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c r="A294" s="451"/>
      <c r="B294" s="452"/>
      <c r="C294" s="452"/>
      <c r="D294" s="452"/>
      <c r="E294" s="452"/>
      <c r="F294" s="453"/>
      <c r="G294" s="434" t="s">
        <v>161</v>
      </c>
      <c r="H294" s="435"/>
      <c r="I294" s="435"/>
      <c r="J294" s="435"/>
      <c r="K294" s="435"/>
      <c r="L294" s="436" t="s">
        <v>162</v>
      </c>
      <c r="M294" s="435"/>
      <c r="N294" s="435"/>
      <c r="O294" s="435"/>
      <c r="P294" s="435"/>
      <c r="Q294" s="435"/>
      <c r="R294" s="435"/>
      <c r="S294" s="435"/>
      <c r="T294" s="435"/>
      <c r="U294" s="435"/>
      <c r="V294" s="435"/>
      <c r="W294" s="435"/>
      <c r="X294" s="437"/>
      <c r="Y294" s="438" t="s">
        <v>163</v>
      </c>
      <c r="Z294" s="439"/>
      <c r="AA294" s="439"/>
      <c r="AB294" s="440"/>
      <c r="AC294" s="434" t="s">
        <v>161</v>
      </c>
      <c r="AD294" s="435"/>
      <c r="AE294" s="435"/>
      <c r="AF294" s="435"/>
      <c r="AG294" s="435"/>
      <c r="AH294" s="436" t="s">
        <v>162</v>
      </c>
      <c r="AI294" s="435"/>
      <c r="AJ294" s="435"/>
      <c r="AK294" s="435"/>
      <c r="AL294" s="435"/>
      <c r="AM294" s="435"/>
      <c r="AN294" s="435"/>
      <c r="AO294" s="435"/>
      <c r="AP294" s="435"/>
      <c r="AQ294" s="435"/>
      <c r="AR294" s="435"/>
      <c r="AS294" s="435"/>
      <c r="AT294" s="437"/>
      <c r="AU294" s="438" t="s">
        <v>163</v>
      </c>
      <c r="AV294" s="439"/>
      <c r="AW294" s="439"/>
      <c r="AX294" s="441"/>
      <c r="AY294">
        <f>IF(AY293=0,0,1)</f>
        <v>0</v>
      </c>
    </row>
    <row r="295" spans="1:51" ht="21" hidden="1" customHeight="1">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hidden="1" customHeight="1" thickBot="1">
      <c r="A305" s="451"/>
      <c r="B305" s="452"/>
      <c r="C305" s="452"/>
      <c r="D305" s="452"/>
      <c r="E305" s="452"/>
      <c r="F305" s="453"/>
      <c r="G305" s="401" t="s">
        <v>164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164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c r="A306" s="451"/>
      <c r="B306" s="452"/>
      <c r="C306" s="452"/>
      <c r="D306" s="452"/>
      <c r="E306" s="452"/>
      <c r="F306" s="453"/>
      <c r="G306" s="430" t="s">
        <v>167</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168</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c r="A307" s="451"/>
      <c r="B307" s="452"/>
      <c r="C307" s="452"/>
      <c r="D307" s="452"/>
      <c r="E307" s="452"/>
      <c r="F307" s="453"/>
      <c r="G307" s="434" t="s">
        <v>161</v>
      </c>
      <c r="H307" s="435"/>
      <c r="I307" s="435"/>
      <c r="J307" s="435"/>
      <c r="K307" s="435"/>
      <c r="L307" s="436" t="s">
        <v>162</v>
      </c>
      <c r="M307" s="435"/>
      <c r="N307" s="435"/>
      <c r="O307" s="435"/>
      <c r="P307" s="435"/>
      <c r="Q307" s="435"/>
      <c r="R307" s="435"/>
      <c r="S307" s="435"/>
      <c r="T307" s="435"/>
      <c r="U307" s="435"/>
      <c r="V307" s="435"/>
      <c r="W307" s="435"/>
      <c r="X307" s="437"/>
      <c r="Y307" s="438" t="s">
        <v>163</v>
      </c>
      <c r="Z307" s="439"/>
      <c r="AA307" s="439"/>
      <c r="AB307" s="440"/>
      <c r="AC307" s="434" t="s">
        <v>161</v>
      </c>
      <c r="AD307" s="435"/>
      <c r="AE307" s="435"/>
      <c r="AF307" s="435"/>
      <c r="AG307" s="435"/>
      <c r="AH307" s="436" t="s">
        <v>162</v>
      </c>
      <c r="AI307" s="435"/>
      <c r="AJ307" s="435"/>
      <c r="AK307" s="435"/>
      <c r="AL307" s="435"/>
      <c r="AM307" s="435"/>
      <c r="AN307" s="435"/>
      <c r="AO307" s="435"/>
      <c r="AP307" s="435"/>
      <c r="AQ307" s="435"/>
      <c r="AR307" s="435"/>
      <c r="AS307" s="435"/>
      <c r="AT307" s="437"/>
      <c r="AU307" s="438" t="s">
        <v>163</v>
      </c>
      <c r="AV307" s="439"/>
      <c r="AW307" s="439"/>
      <c r="AX307" s="441"/>
      <c r="AY307">
        <f>IF(AY306=0,0,1)</f>
        <v>0</v>
      </c>
    </row>
    <row r="308" spans="1:51" ht="18.75" hidden="1" customHeight="1">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c r="A318" s="451"/>
      <c r="B318" s="452"/>
      <c r="C318" s="452"/>
      <c r="D318" s="452"/>
      <c r="E318" s="452"/>
      <c r="F318" s="453"/>
      <c r="G318" s="401" t="s">
        <v>164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164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c r="A319" s="451"/>
      <c r="B319" s="452"/>
      <c r="C319" s="452"/>
      <c r="D319" s="452"/>
      <c r="E319" s="452"/>
      <c r="F319" s="453"/>
      <c r="G319" s="430" t="s">
        <v>169</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170</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c r="A320" s="451"/>
      <c r="B320" s="452"/>
      <c r="C320" s="452"/>
      <c r="D320" s="452"/>
      <c r="E320" s="452"/>
      <c r="F320" s="453"/>
      <c r="G320" s="434" t="s">
        <v>161</v>
      </c>
      <c r="H320" s="435"/>
      <c r="I320" s="435"/>
      <c r="J320" s="435"/>
      <c r="K320" s="435"/>
      <c r="L320" s="436" t="s">
        <v>162</v>
      </c>
      <c r="M320" s="435"/>
      <c r="N320" s="435"/>
      <c r="O320" s="435"/>
      <c r="P320" s="435"/>
      <c r="Q320" s="435"/>
      <c r="R320" s="435"/>
      <c r="S320" s="435"/>
      <c r="T320" s="435"/>
      <c r="U320" s="435"/>
      <c r="V320" s="435"/>
      <c r="W320" s="435"/>
      <c r="X320" s="437"/>
      <c r="Y320" s="438" t="s">
        <v>163</v>
      </c>
      <c r="Z320" s="439"/>
      <c r="AA320" s="439"/>
      <c r="AB320" s="440"/>
      <c r="AC320" s="434" t="s">
        <v>161</v>
      </c>
      <c r="AD320" s="435"/>
      <c r="AE320" s="435"/>
      <c r="AF320" s="435"/>
      <c r="AG320" s="435"/>
      <c r="AH320" s="436" t="s">
        <v>162</v>
      </c>
      <c r="AI320" s="435"/>
      <c r="AJ320" s="435"/>
      <c r="AK320" s="435"/>
      <c r="AL320" s="435"/>
      <c r="AM320" s="435"/>
      <c r="AN320" s="435"/>
      <c r="AO320" s="435"/>
      <c r="AP320" s="435"/>
      <c r="AQ320" s="435"/>
      <c r="AR320" s="435"/>
      <c r="AS320" s="435"/>
      <c r="AT320" s="437"/>
      <c r="AU320" s="438" t="s">
        <v>163</v>
      </c>
      <c r="AV320" s="439"/>
      <c r="AW320" s="439"/>
      <c r="AX320" s="441"/>
      <c r="AY320">
        <f>IF(AY319=0,0,1)</f>
        <v>0</v>
      </c>
    </row>
    <row r="321" spans="1:51" s="13" customFormat="1" ht="20.25" hidden="1" customHeight="1">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c r="A331" s="451"/>
      <c r="B331" s="452"/>
      <c r="C331" s="452"/>
      <c r="D331" s="452"/>
      <c r="E331" s="452"/>
      <c r="F331" s="453"/>
      <c r="G331" s="401" t="s">
        <v>164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164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c r="A332" s="396" t="s">
        <v>171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787</v>
      </c>
      <c r="D338" s="383"/>
      <c r="E338" s="383"/>
      <c r="F338" s="383"/>
      <c r="G338" s="383"/>
      <c r="H338" s="383"/>
      <c r="I338" s="383"/>
      <c r="J338" s="384" t="s">
        <v>1</v>
      </c>
      <c r="K338" s="346"/>
      <c r="L338" s="346"/>
      <c r="M338" s="346"/>
      <c r="N338" s="346"/>
      <c r="O338" s="346"/>
      <c r="P338" s="385" t="s">
        <v>788</v>
      </c>
      <c r="Q338" s="347"/>
      <c r="R338" s="347"/>
      <c r="S338" s="347"/>
      <c r="T338" s="347"/>
      <c r="U338" s="347"/>
      <c r="V338" s="347"/>
      <c r="W338" s="347"/>
      <c r="X338" s="347"/>
      <c r="Y338" s="386">
        <v>67</v>
      </c>
      <c r="Z338" s="387"/>
      <c r="AA338" s="387"/>
      <c r="AB338" s="388"/>
      <c r="AC338" s="389" t="s">
        <v>52</v>
      </c>
      <c r="AD338" s="390"/>
      <c r="AE338" s="390"/>
      <c r="AF338" s="390"/>
      <c r="AG338" s="390"/>
      <c r="AH338" s="391" t="s">
        <v>1</v>
      </c>
      <c r="AI338" s="392"/>
      <c r="AJ338" s="392"/>
      <c r="AK338" s="392"/>
      <c r="AL338" s="393" t="s">
        <v>1</v>
      </c>
      <c r="AM338" s="394"/>
      <c r="AN338" s="394"/>
      <c r="AO338" s="395"/>
      <c r="AP338" s="335" t="s">
        <v>789</v>
      </c>
      <c r="AQ338" s="335"/>
      <c r="AR338" s="335"/>
      <c r="AS338" s="335"/>
      <c r="AT338" s="335"/>
      <c r="AU338" s="335"/>
      <c r="AV338" s="335"/>
      <c r="AW338" s="335"/>
      <c r="AX338" s="335"/>
      <c r="AY338">
        <f>COUNTA(C338:AX338)</f>
        <v>8</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0H5kfny7auUWYKuGnIFLsaOMK092ax/qLSQhjJR9tcSMlxt8WToseiTVomJrMJk5eI7IE4+MJrkAIKYIwwS52g==" saltValue="jaRIY2V8d1I5uaaDdqkc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A6:F6"/>
    <mergeCell ref="G6:AX6"/>
    <mergeCell ref="A7:F7"/>
    <mergeCell ref="Y7:AD7"/>
    <mergeCell ref="AE7:AX7"/>
    <mergeCell ref="A4:F4"/>
    <mergeCell ref="Y4:AD4"/>
    <mergeCell ref="AQ4:AX4"/>
    <mergeCell ref="A5:F5"/>
    <mergeCell ref="A9:F9"/>
    <mergeCell ref="G9:X9"/>
    <mergeCell ref="A10:F10"/>
    <mergeCell ref="Y8:AD10"/>
    <mergeCell ref="AE8:AX10"/>
    <mergeCell ref="G3:AH3"/>
    <mergeCell ref="G10:X10"/>
    <mergeCell ref="G4:X4"/>
    <mergeCell ref="AE4:AP4"/>
    <mergeCell ref="G16:AX16"/>
    <mergeCell ref="M5:R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5:L5"/>
    <mergeCell ref="S5:X5"/>
    <mergeCell ref="AE5:AP5"/>
    <mergeCell ref="AQ5:AX5"/>
    <mergeCell ref="G7:X7"/>
    <mergeCell ref="G11:AX11"/>
    <mergeCell ref="G13:AX13"/>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8:AI49">
    <cfRule type="expression" dxfId="507" priority="2546">
      <formula>IF(RIGHT(TEXT(AI48,"0.#"),1)=".",TRUE,FALSE)</formula>
    </cfRule>
    <cfRule type="expression" dxfId="506" priority="2545">
      <formula>IF(RIGHT(TEXT(AI48,"0.#"),1)=".",FALSE,TRUE)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8" t="s">
        <v>641</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c r="A2" s="791" t="s">
        <v>55</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4" t="s">
        <v>642</v>
      </c>
      <c r="B3" s="795"/>
      <c r="C3" s="795"/>
      <c r="D3" s="795"/>
      <c r="E3" s="795"/>
      <c r="F3" s="796"/>
      <c r="G3" s="801" t="s">
        <v>57</v>
      </c>
      <c r="H3" s="802"/>
      <c r="I3" s="802"/>
      <c r="J3" s="802"/>
      <c r="K3" s="802"/>
      <c r="L3" s="802"/>
      <c r="M3" s="802"/>
      <c r="N3" s="802"/>
      <c r="O3" s="802"/>
      <c r="P3" s="803" t="s">
        <v>58</v>
      </c>
      <c r="Q3" s="802"/>
      <c r="R3" s="802"/>
      <c r="S3" s="802"/>
      <c r="T3" s="802"/>
      <c r="U3" s="802"/>
      <c r="V3" s="802"/>
      <c r="W3" s="802"/>
      <c r="X3" s="804"/>
      <c r="Y3" s="805"/>
      <c r="Z3" s="806"/>
      <c r="AA3" s="807"/>
      <c r="AB3" s="808" t="s">
        <v>59</v>
      </c>
      <c r="AC3" s="808"/>
      <c r="AD3" s="808"/>
      <c r="AE3" s="737" t="s">
        <v>60</v>
      </c>
      <c r="AF3" s="809"/>
      <c r="AG3" s="809"/>
      <c r="AH3" s="810"/>
      <c r="AI3" s="737" t="s">
        <v>61</v>
      </c>
      <c r="AJ3" s="809"/>
      <c r="AK3" s="809"/>
      <c r="AL3" s="810"/>
      <c r="AM3" s="737" t="s">
        <v>62</v>
      </c>
      <c r="AN3" s="809"/>
      <c r="AO3" s="809"/>
      <c r="AP3" s="810"/>
      <c r="AQ3" s="766" t="s">
        <v>63</v>
      </c>
      <c r="AR3" s="767"/>
      <c r="AS3" s="767"/>
      <c r="AT3" s="768"/>
      <c r="AU3" s="766" t="s">
        <v>64</v>
      </c>
      <c r="AV3" s="767"/>
      <c r="AW3" s="767"/>
      <c r="AX3" s="769"/>
      <c r="AY3">
        <f t="shared" ref="AY3:AY7" si="0">IF(AY$45=0,0,1)</f>
        <v>0</v>
      </c>
    </row>
    <row r="4" spans="1:51" customFormat="1" ht="23.25" customHeight="1">
      <c r="A4" s="302"/>
      <c r="B4" s="303"/>
      <c r="C4" s="303"/>
      <c r="D4" s="303"/>
      <c r="E4" s="303"/>
      <c r="F4" s="797"/>
      <c r="G4" s="770"/>
      <c r="H4" s="771"/>
      <c r="I4" s="771"/>
      <c r="J4" s="771"/>
      <c r="K4" s="771"/>
      <c r="L4" s="771"/>
      <c r="M4" s="771"/>
      <c r="N4" s="771"/>
      <c r="O4" s="771"/>
      <c r="P4" s="774"/>
      <c r="Q4" s="775"/>
      <c r="R4" s="775"/>
      <c r="S4" s="775"/>
      <c r="T4" s="775"/>
      <c r="U4" s="775"/>
      <c r="V4" s="775"/>
      <c r="W4" s="775"/>
      <c r="X4" s="776"/>
      <c r="Y4" s="780" t="s">
        <v>65</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66</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55</v>
      </c>
      <c r="B7" s="707"/>
      <c r="C7" s="708" t="s">
        <v>643</v>
      </c>
      <c r="D7" s="708"/>
      <c r="E7" s="708"/>
      <c r="F7" s="709"/>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10" t="s">
        <v>644</v>
      </c>
      <c r="B8" s="711"/>
      <c r="C8" s="711"/>
      <c r="D8" s="711"/>
      <c r="E8" s="711"/>
      <c r="F8" s="712"/>
      <c r="G8" s="720" t="s">
        <v>69</v>
      </c>
      <c r="H8" s="721"/>
      <c r="I8" s="721"/>
      <c r="J8" s="721"/>
      <c r="K8" s="721"/>
      <c r="L8" s="721"/>
      <c r="M8" s="721"/>
      <c r="N8" s="721"/>
      <c r="O8" s="722"/>
      <c r="P8" s="726" t="s">
        <v>70</v>
      </c>
      <c r="Q8" s="721"/>
      <c r="R8" s="721"/>
      <c r="S8" s="721"/>
      <c r="T8" s="721"/>
      <c r="U8" s="721"/>
      <c r="V8" s="721"/>
      <c r="W8" s="721"/>
      <c r="X8" s="722"/>
      <c r="Y8" s="728"/>
      <c r="Z8" s="729"/>
      <c r="AA8" s="730"/>
      <c r="AB8" s="734" t="s">
        <v>59</v>
      </c>
      <c r="AC8" s="735"/>
      <c r="AD8" s="736"/>
      <c r="AE8" s="734" t="s">
        <v>60</v>
      </c>
      <c r="AF8" s="735"/>
      <c r="AG8" s="735"/>
      <c r="AH8" s="736"/>
      <c r="AI8" s="740" t="s">
        <v>61</v>
      </c>
      <c r="AJ8" s="740"/>
      <c r="AK8" s="740"/>
      <c r="AL8" s="734"/>
      <c r="AM8" s="740" t="s">
        <v>62</v>
      </c>
      <c r="AN8" s="740"/>
      <c r="AO8" s="740"/>
      <c r="AP8" s="734"/>
      <c r="AQ8" s="742" t="s">
        <v>71</v>
      </c>
      <c r="AR8" s="743"/>
      <c r="AS8" s="743"/>
      <c r="AT8" s="743"/>
      <c r="AU8" s="743"/>
      <c r="AV8" s="743"/>
      <c r="AW8" s="743"/>
      <c r="AX8" s="744"/>
      <c r="AY8">
        <f>IF(AY$45=0,0,COUNTA(G$54))</f>
        <v>0</v>
      </c>
    </row>
    <row r="9" spans="1:51" customFormat="1" ht="18.75" customHeight="1">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72</v>
      </c>
      <c r="AX9" s="748"/>
      <c r="AY9">
        <f t="shared" ref="AY9:AY11" si="1">IF(AY$45=0,0,COUNTA(G$54))</f>
        <v>0</v>
      </c>
    </row>
    <row r="10" spans="1:51" customFormat="1" ht="23.25" customHeight="1">
      <c r="A10" s="716"/>
      <c r="B10" s="714"/>
      <c r="C10" s="714"/>
      <c r="D10" s="714"/>
      <c r="E10" s="714"/>
      <c r="F10" s="715"/>
      <c r="G10" s="749"/>
      <c r="H10" s="309"/>
      <c r="I10" s="309"/>
      <c r="J10" s="309"/>
      <c r="K10" s="309"/>
      <c r="L10" s="309"/>
      <c r="M10" s="309"/>
      <c r="N10" s="309"/>
      <c r="O10" s="750"/>
      <c r="P10" s="756"/>
      <c r="Q10" s="756"/>
      <c r="R10" s="756"/>
      <c r="S10" s="756"/>
      <c r="T10" s="756"/>
      <c r="U10" s="756"/>
      <c r="V10" s="756"/>
      <c r="W10" s="756"/>
      <c r="X10" s="757"/>
      <c r="Y10" s="762" t="s">
        <v>73</v>
      </c>
      <c r="Z10" s="763"/>
      <c r="AA10" s="764"/>
      <c r="AB10" s="765"/>
      <c r="AC10" s="765"/>
      <c r="AD10" s="765"/>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c r="A11" s="717"/>
      <c r="B11" s="718"/>
      <c r="C11" s="718"/>
      <c r="D11" s="718"/>
      <c r="E11" s="718"/>
      <c r="F11" s="719"/>
      <c r="G11" s="751"/>
      <c r="H11" s="264"/>
      <c r="I11" s="264"/>
      <c r="J11" s="264"/>
      <c r="K11" s="264"/>
      <c r="L11" s="264"/>
      <c r="M11" s="264"/>
      <c r="N11" s="264"/>
      <c r="O11" s="752"/>
      <c r="P11" s="758"/>
      <c r="Q11" s="758"/>
      <c r="R11" s="758"/>
      <c r="S11" s="758"/>
      <c r="T11" s="758"/>
      <c r="U11" s="758"/>
      <c r="V11" s="758"/>
      <c r="W11" s="758"/>
      <c r="X11" s="759"/>
      <c r="Y11" s="693" t="s">
        <v>74</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693" t="s">
        <v>75</v>
      </c>
      <c r="Z12" s="694"/>
      <c r="AA12" s="695"/>
      <c r="AB12" s="697" t="s">
        <v>76</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c r="A13" s="674" t="s">
        <v>81</v>
      </c>
      <c r="B13" s="675"/>
      <c r="C13" s="675"/>
      <c r="D13" s="675"/>
      <c r="E13" s="675"/>
      <c r="F13" s="676"/>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55</v>
      </c>
      <c r="B15" s="707"/>
      <c r="C15" s="708" t="s">
        <v>645</v>
      </c>
      <c r="D15" s="708"/>
      <c r="E15" s="708"/>
      <c r="F15" s="709"/>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10" t="s">
        <v>646</v>
      </c>
      <c r="B16" s="711"/>
      <c r="C16" s="711"/>
      <c r="D16" s="711"/>
      <c r="E16" s="711"/>
      <c r="F16" s="712"/>
      <c r="G16" s="720" t="s">
        <v>69</v>
      </c>
      <c r="H16" s="721"/>
      <c r="I16" s="721"/>
      <c r="J16" s="721"/>
      <c r="K16" s="721"/>
      <c r="L16" s="721"/>
      <c r="M16" s="721"/>
      <c r="N16" s="721"/>
      <c r="O16" s="722"/>
      <c r="P16" s="726" t="s">
        <v>70</v>
      </c>
      <c r="Q16" s="721"/>
      <c r="R16" s="721"/>
      <c r="S16" s="721"/>
      <c r="T16" s="721"/>
      <c r="U16" s="721"/>
      <c r="V16" s="721"/>
      <c r="W16" s="721"/>
      <c r="X16" s="722"/>
      <c r="Y16" s="728"/>
      <c r="Z16" s="729"/>
      <c r="AA16" s="730"/>
      <c r="AB16" s="734" t="s">
        <v>59</v>
      </c>
      <c r="AC16" s="735"/>
      <c r="AD16" s="736"/>
      <c r="AE16" s="734" t="s">
        <v>60</v>
      </c>
      <c r="AF16" s="735"/>
      <c r="AG16" s="735"/>
      <c r="AH16" s="736"/>
      <c r="AI16" s="740" t="s">
        <v>61</v>
      </c>
      <c r="AJ16" s="740"/>
      <c r="AK16" s="740"/>
      <c r="AL16" s="734"/>
      <c r="AM16" s="740" t="s">
        <v>62</v>
      </c>
      <c r="AN16" s="740"/>
      <c r="AO16" s="740"/>
      <c r="AP16" s="734"/>
      <c r="AQ16" s="742" t="s">
        <v>104</v>
      </c>
      <c r="AR16" s="743"/>
      <c r="AS16" s="743"/>
      <c r="AT16" s="743"/>
      <c r="AU16" s="743"/>
      <c r="AV16" s="743"/>
      <c r="AW16" s="743"/>
      <c r="AX16" s="744"/>
      <c r="AY16">
        <f>IF(AY$1=0,0,COUNTA(G$18))</f>
        <v>0</v>
      </c>
    </row>
    <row r="17" spans="1:51" customFormat="1" ht="18.75" customHeight="1">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72</v>
      </c>
      <c r="AX17" s="748"/>
      <c r="AY17">
        <f t="shared" ref="AY17:AY23" si="4">IF(AY$1=0,0,COUNTA(G$18))</f>
        <v>0</v>
      </c>
    </row>
    <row r="18" spans="1:51" customFormat="1" ht="23.25" customHeight="1">
      <c r="A18" s="716"/>
      <c r="B18" s="714"/>
      <c r="C18" s="714"/>
      <c r="D18" s="714"/>
      <c r="E18" s="714"/>
      <c r="F18" s="715"/>
      <c r="G18" s="749"/>
      <c r="H18" s="309"/>
      <c r="I18" s="309"/>
      <c r="J18" s="309"/>
      <c r="K18" s="309"/>
      <c r="L18" s="309"/>
      <c r="M18" s="309"/>
      <c r="N18" s="309"/>
      <c r="O18" s="750"/>
      <c r="P18" s="756"/>
      <c r="Q18" s="756"/>
      <c r="R18" s="756"/>
      <c r="S18" s="756"/>
      <c r="T18" s="756"/>
      <c r="U18" s="756"/>
      <c r="V18" s="756"/>
      <c r="W18" s="756"/>
      <c r="X18" s="757"/>
      <c r="Y18" s="762" t="s">
        <v>73</v>
      </c>
      <c r="Z18" s="763"/>
      <c r="AA18" s="764"/>
      <c r="AB18" s="765"/>
      <c r="AC18" s="765"/>
      <c r="AD18" s="765"/>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c r="A19" s="717"/>
      <c r="B19" s="718"/>
      <c r="C19" s="718"/>
      <c r="D19" s="718"/>
      <c r="E19" s="718"/>
      <c r="F19" s="719"/>
      <c r="G19" s="751"/>
      <c r="H19" s="264"/>
      <c r="I19" s="264"/>
      <c r="J19" s="264"/>
      <c r="K19" s="264"/>
      <c r="L19" s="264"/>
      <c r="M19" s="264"/>
      <c r="N19" s="264"/>
      <c r="O19" s="752"/>
      <c r="P19" s="758"/>
      <c r="Q19" s="758"/>
      <c r="R19" s="758"/>
      <c r="S19" s="758"/>
      <c r="T19" s="758"/>
      <c r="U19" s="758"/>
      <c r="V19" s="758"/>
      <c r="W19" s="758"/>
      <c r="X19" s="759"/>
      <c r="Y19" s="693" t="s">
        <v>74</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693" t="s">
        <v>75</v>
      </c>
      <c r="Z20" s="694"/>
      <c r="AA20" s="695"/>
      <c r="AB20" s="697" t="s">
        <v>76</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c r="A21" s="674" t="s">
        <v>81</v>
      </c>
      <c r="B21" s="675"/>
      <c r="C21" s="675"/>
      <c r="D21" s="675"/>
      <c r="E21" s="675"/>
      <c r="F21" s="67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55</v>
      </c>
      <c r="B23" s="707"/>
      <c r="C23" s="708" t="s">
        <v>647</v>
      </c>
      <c r="D23" s="708"/>
      <c r="E23" s="708"/>
      <c r="F23" s="709"/>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10" t="s">
        <v>648</v>
      </c>
      <c r="B24" s="711"/>
      <c r="C24" s="711"/>
      <c r="D24" s="711"/>
      <c r="E24" s="711"/>
      <c r="F24" s="712"/>
      <c r="G24" s="720" t="s">
        <v>69</v>
      </c>
      <c r="H24" s="721"/>
      <c r="I24" s="721"/>
      <c r="J24" s="721"/>
      <c r="K24" s="721"/>
      <c r="L24" s="721"/>
      <c r="M24" s="721"/>
      <c r="N24" s="721"/>
      <c r="O24" s="722"/>
      <c r="P24" s="726" t="s">
        <v>70</v>
      </c>
      <c r="Q24" s="721"/>
      <c r="R24" s="721"/>
      <c r="S24" s="721"/>
      <c r="T24" s="721"/>
      <c r="U24" s="721"/>
      <c r="V24" s="721"/>
      <c r="W24" s="721"/>
      <c r="X24" s="722"/>
      <c r="Y24" s="728"/>
      <c r="Z24" s="729"/>
      <c r="AA24" s="730"/>
      <c r="AB24" s="734" t="s">
        <v>59</v>
      </c>
      <c r="AC24" s="735"/>
      <c r="AD24" s="736"/>
      <c r="AE24" s="734" t="s">
        <v>60</v>
      </c>
      <c r="AF24" s="735"/>
      <c r="AG24" s="735"/>
      <c r="AH24" s="736"/>
      <c r="AI24" s="740" t="s">
        <v>61</v>
      </c>
      <c r="AJ24" s="740"/>
      <c r="AK24" s="740"/>
      <c r="AL24" s="734"/>
      <c r="AM24" s="740" t="s">
        <v>62</v>
      </c>
      <c r="AN24" s="740"/>
      <c r="AO24" s="740"/>
      <c r="AP24" s="734"/>
      <c r="AQ24" s="742" t="s">
        <v>84</v>
      </c>
      <c r="AR24" s="743"/>
      <c r="AS24" s="743"/>
      <c r="AT24" s="743"/>
      <c r="AU24" s="743"/>
      <c r="AV24" s="743"/>
      <c r="AW24" s="743"/>
      <c r="AX24" s="744"/>
      <c r="AY24">
        <f>IF(AY$1=0,0,1)</f>
        <v>0</v>
      </c>
    </row>
    <row r="25" spans="1:51" customFormat="1" ht="18.75" customHeight="1">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72</v>
      </c>
      <c r="AX25" s="748"/>
      <c r="AY25">
        <f t="shared" ref="AY25:AY33" si="6">IF(AY$1=0,0,1)</f>
        <v>0</v>
      </c>
    </row>
    <row r="26" spans="1:51" customFormat="1" ht="23.25" customHeight="1">
      <c r="A26" s="716"/>
      <c r="B26" s="714"/>
      <c r="C26" s="714"/>
      <c r="D26" s="714"/>
      <c r="E26" s="714"/>
      <c r="F26" s="715"/>
      <c r="G26" s="749"/>
      <c r="H26" s="309"/>
      <c r="I26" s="309"/>
      <c r="J26" s="309"/>
      <c r="K26" s="309"/>
      <c r="L26" s="309"/>
      <c r="M26" s="309"/>
      <c r="N26" s="309"/>
      <c r="O26" s="750"/>
      <c r="P26" s="756"/>
      <c r="Q26" s="756"/>
      <c r="R26" s="756"/>
      <c r="S26" s="756"/>
      <c r="T26" s="756"/>
      <c r="U26" s="756"/>
      <c r="V26" s="756"/>
      <c r="W26" s="756"/>
      <c r="X26" s="757"/>
      <c r="Y26" s="762" t="s">
        <v>73</v>
      </c>
      <c r="Z26" s="763"/>
      <c r="AA26" s="764"/>
      <c r="AB26" s="765"/>
      <c r="AC26" s="765"/>
      <c r="AD26" s="765"/>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c r="A27" s="717"/>
      <c r="B27" s="718"/>
      <c r="C27" s="718"/>
      <c r="D27" s="718"/>
      <c r="E27" s="718"/>
      <c r="F27" s="719"/>
      <c r="G27" s="751"/>
      <c r="H27" s="264"/>
      <c r="I27" s="264"/>
      <c r="J27" s="264"/>
      <c r="K27" s="264"/>
      <c r="L27" s="264"/>
      <c r="M27" s="264"/>
      <c r="N27" s="264"/>
      <c r="O27" s="752"/>
      <c r="P27" s="758"/>
      <c r="Q27" s="758"/>
      <c r="R27" s="758"/>
      <c r="S27" s="758"/>
      <c r="T27" s="758"/>
      <c r="U27" s="758"/>
      <c r="V27" s="758"/>
      <c r="W27" s="758"/>
      <c r="X27" s="759"/>
      <c r="Y27" s="693" t="s">
        <v>74</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693" t="s">
        <v>75</v>
      </c>
      <c r="Z28" s="694"/>
      <c r="AA28" s="695"/>
      <c r="AB28" s="697" t="s">
        <v>76</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c r="A29" s="674" t="s">
        <v>81</v>
      </c>
      <c r="B29" s="675"/>
      <c r="C29" s="675"/>
      <c r="D29" s="675"/>
      <c r="E29" s="675"/>
      <c r="F29" s="67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77" t="s">
        <v>85</v>
      </c>
      <c r="B30" s="677"/>
      <c r="C30" s="677"/>
      <c r="D30" s="677"/>
      <c r="E30" s="677"/>
      <c r="F30" s="678"/>
      <c r="G30" s="683" t="s">
        <v>649</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4"/>
      <c r="AY30">
        <f t="shared" si="6"/>
        <v>0</v>
      </c>
    </row>
    <row r="31" spans="1:51" customFormat="1" ht="61.5" customHeight="1">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c r="A32" s="679"/>
      <c r="B32" s="679"/>
      <c r="C32" s="679"/>
      <c r="D32" s="679"/>
      <c r="E32" s="679"/>
      <c r="F32" s="680"/>
      <c r="G32" s="683" t="s">
        <v>650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4"/>
      <c r="AY32">
        <f t="shared" si="6"/>
        <v>0</v>
      </c>
    </row>
    <row r="33" spans="1:51" customFormat="1" ht="59.25" customHeight="1">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c r="A34" s="811" t="s">
        <v>651</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c r="A35" s="791" t="s">
        <v>55</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4" t="s">
        <v>652</v>
      </c>
      <c r="B36" s="795"/>
      <c r="C36" s="795"/>
      <c r="D36" s="795"/>
      <c r="E36" s="795"/>
      <c r="F36" s="796"/>
      <c r="G36" s="801" t="s">
        <v>57</v>
      </c>
      <c r="H36" s="802"/>
      <c r="I36" s="802"/>
      <c r="J36" s="802"/>
      <c r="K36" s="802"/>
      <c r="L36" s="802"/>
      <c r="M36" s="802"/>
      <c r="N36" s="802"/>
      <c r="O36" s="802"/>
      <c r="P36" s="803" t="s">
        <v>58</v>
      </c>
      <c r="Q36" s="802"/>
      <c r="R36" s="802"/>
      <c r="S36" s="802"/>
      <c r="T36" s="802"/>
      <c r="U36" s="802"/>
      <c r="V36" s="802"/>
      <c r="W36" s="802"/>
      <c r="X36" s="804"/>
      <c r="Y36" s="805"/>
      <c r="Z36" s="806"/>
      <c r="AA36" s="807"/>
      <c r="AB36" s="808" t="s">
        <v>59</v>
      </c>
      <c r="AC36" s="808"/>
      <c r="AD36" s="808"/>
      <c r="AE36" s="737" t="s">
        <v>60</v>
      </c>
      <c r="AF36" s="809"/>
      <c r="AG36" s="809"/>
      <c r="AH36" s="810"/>
      <c r="AI36" s="737" t="s">
        <v>61</v>
      </c>
      <c r="AJ36" s="809"/>
      <c r="AK36" s="809"/>
      <c r="AL36" s="810"/>
      <c r="AM36" s="737" t="s">
        <v>62</v>
      </c>
      <c r="AN36" s="809"/>
      <c r="AO36" s="809"/>
      <c r="AP36" s="810"/>
      <c r="AQ36" s="766" t="s">
        <v>63</v>
      </c>
      <c r="AR36" s="767"/>
      <c r="AS36" s="767"/>
      <c r="AT36" s="768"/>
      <c r="AU36" s="766" t="s">
        <v>64</v>
      </c>
      <c r="AV36" s="767"/>
      <c r="AW36" s="767"/>
      <c r="AX36" s="769"/>
      <c r="AY36">
        <f t="shared" si="8"/>
        <v>0</v>
      </c>
    </row>
    <row r="37" spans="1:51" customFormat="1" ht="23.25" customHeight="1">
      <c r="A37" s="302"/>
      <c r="B37" s="303"/>
      <c r="C37" s="303"/>
      <c r="D37" s="303"/>
      <c r="E37" s="303"/>
      <c r="F37" s="797"/>
      <c r="G37" s="770"/>
      <c r="H37" s="771"/>
      <c r="I37" s="771"/>
      <c r="J37" s="771"/>
      <c r="K37" s="771"/>
      <c r="L37" s="771"/>
      <c r="M37" s="771"/>
      <c r="N37" s="771"/>
      <c r="O37" s="771"/>
      <c r="P37" s="774"/>
      <c r="Q37" s="775"/>
      <c r="R37" s="775"/>
      <c r="S37" s="775"/>
      <c r="T37" s="775"/>
      <c r="U37" s="775"/>
      <c r="V37" s="775"/>
      <c r="W37" s="775"/>
      <c r="X37" s="776"/>
      <c r="Y37" s="780" t="s">
        <v>65</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66</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55</v>
      </c>
      <c r="B40" s="707"/>
      <c r="C40" s="708" t="s">
        <v>653</v>
      </c>
      <c r="D40" s="708"/>
      <c r="E40" s="708"/>
      <c r="F40" s="709"/>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10" t="s">
        <v>654</v>
      </c>
      <c r="B41" s="711"/>
      <c r="C41" s="711"/>
      <c r="D41" s="711"/>
      <c r="E41" s="711"/>
      <c r="F41" s="712"/>
      <c r="G41" s="720" t="s">
        <v>69</v>
      </c>
      <c r="H41" s="721"/>
      <c r="I41" s="721"/>
      <c r="J41" s="721"/>
      <c r="K41" s="721"/>
      <c r="L41" s="721"/>
      <c r="M41" s="721"/>
      <c r="N41" s="721"/>
      <c r="O41" s="722"/>
      <c r="P41" s="726" t="s">
        <v>70</v>
      </c>
      <c r="Q41" s="721"/>
      <c r="R41" s="721"/>
      <c r="S41" s="721"/>
      <c r="T41" s="721"/>
      <c r="U41" s="721"/>
      <c r="V41" s="721"/>
      <c r="W41" s="721"/>
      <c r="X41" s="722"/>
      <c r="Y41" s="728"/>
      <c r="Z41" s="729"/>
      <c r="AA41" s="730"/>
      <c r="AB41" s="734" t="s">
        <v>59</v>
      </c>
      <c r="AC41" s="735"/>
      <c r="AD41" s="736"/>
      <c r="AE41" s="734" t="s">
        <v>60</v>
      </c>
      <c r="AF41" s="735"/>
      <c r="AG41" s="735"/>
      <c r="AH41" s="736"/>
      <c r="AI41" s="740" t="s">
        <v>61</v>
      </c>
      <c r="AJ41" s="740"/>
      <c r="AK41" s="740"/>
      <c r="AL41" s="734"/>
      <c r="AM41" s="740" t="s">
        <v>62</v>
      </c>
      <c r="AN41" s="740"/>
      <c r="AO41" s="740"/>
      <c r="AP41" s="734"/>
      <c r="AQ41" s="742" t="s">
        <v>71</v>
      </c>
      <c r="AR41" s="743"/>
      <c r="AS41" s="743"/>
      <c r="AT41" s="743"/>
      <c r="AU41" s="743"/>
      <c r="AV41" s="743"/>
      <c r="AW41" s="743"/>
      <c r="AX41" s="744"/>
      <c r="AY41">
        <f>IF(AY$34=0,0,COUNTA(G$43))</f>
        <v>0</v>
      </c>
    </row>
    <row r="42" spans="1:51" customFormat="1" ht="18.75" customHeight="1">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72</v>
      </c>
      <c r="AX42" s="748"/>
      <c r="AY42">
        <f t="shared" ref="AY42:AY48" si="9">IF(AY$34=0,0,COUNTA(G$43))</f>
        <v>0</v>
      </c>
    </row>
    <row r="43" spans="1:51" customFormat="1" ht="23.25" customHeight="1">
      <c r="A43" s="716"/>
      <c r="B43" s="714"/>
      <c r="C43" s="714"/>
      <c r="D43" s="714"/>
      <c r="E43" s="714"/>
      <c r="F43" s="715"/>
      <c r="G43" s="749"/>
      <c r="H43" s="309"/>
      <c r="I43" s="309"/>
      <c r="J43" s="309"/>
      <c r="K43" s="309"/>
      <c r="L43" s="309"/>
      <c r="M43" s="309"/>
      <c r="N43" s="309"/>
      <c r="O43" s="750"/>
      <c r="P43" s="756"/>
      <c r="Q43" s="756"/>
      <c r="R43" s="756"/>
      <c r="S43" s="756"/>
      <c r="T43" s="756"/>
      <c r="U43" s="756"/>
      <c r="V43" s="756"/>
      <c r="W43" s="756"/>
      <c r="X43" s="757"/>
      <c r="Y43" s="762" t="s">
        <v>73</v>
      </c>
      <c r="Z43" s="763"/>
      <c r="AA43" s="764"/>
      <c r="AB43" s="765"/>
      <c r="AC43" s="765"/>
      <c r="AD43" s="765"/>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c r="A44" s="717"/>
      <c r="B44" s="718"/>
      <c r="C44" s="718"/>
      <c r="D44" s="718"/>
      <c r="E44" s="718"/>
      <c r="F44" s="719"/>
      <c r="G44" s="751"/>
      <c r="H44" s="264"/>
      <c r="I44" s="264"/>
      <c r="J44" s="264"/>
      <c r="K44" s="264"/>
      <c r="L44" s="264"/>
      <c r="M44" s="264"/>
      <c r="N44" s="264"/>
      <c r="O44" s="752"/>
      <c r="P44" s="758"/>
      <c r="Q44" s="758"/>
      <c r="R44" s="758"/>
      <c r="S44" s="758"/>
      <c r="T44" s="758"/>
      <c r="U44" s="758"/>
      <c r="V44" s="758"/>
      <c r="W44" s="758"/>
      <c r="X44" s="759"/>
      <c r="Y44" s="693" t="s">
        <v>74</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693" t="s">
        <v>75</v>
      </c>
      <c r="Z45" s="694"/>
      <c r="AA45" s="695"/>
      <c r="AB45" s="697" t="s">
        <v>76</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c r="A46" s="674" t="s">
        <v>81</v>
      </c>
      <c r="B46" s="675"/>
      <c r="C46" s="675"/>
      <c r="D46" s="675"/>
      <c r="E46" s="675"/>
      <c r="F46" s="676"/>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55</v>
      </c>
      <c r="B48" s="707"/>
      <c r="C48" s="708" t="s">
        <v>655</v>
      </c>
      <c r="D48" s="708"/>
      <c r="E48" s="708"/>
      <c r="F48" s="709"/>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10" t="s">
        <v>656</v>
      </c>
      <c r="B49" s="711"/>
      <c r="C49" s="711"/>
      <c r="D49" s="711"/>
      <c r="E49" s="711"/>
      <c r="F49" s="712"/>
      <c r="G49" s="720" t="s">
        <v>69</v>
      </c>
      <c r="H49" s="721"/>
      <c r="I49" s="721"/>
      <c r="J49" s="721"/>
      <c r="K49" s="721"/>
      <c r="L49" s="721"/>
      <c r="M49" s="721"/>
      <c r="N49" s="721"/>
      <c r="O49" s="722"/>
      <c r="P49" s="726" t="s">
        <v>70</v>
      </c>
      <c r="Q49" s="721"/>
      <c r="R49" s="721"/>
      <c r="S49" s="721"/>
      <c r="T49" s="721"/>
      <c r="U49" s="721"/>
      <c r="V49" s="721"/>
      <c r="W49" s="721"/>
      <c r="X49" s="722"/>
      <c r="Y49" s="728"/>
      <c r="Z49" s="729"/>
      <c r="AA49" s="730"/>
      <c r="AB49" s="734" t="s">
        <v>59</v>
      </c>
      <c r="AC49" s="735"/>
      <c r="AD49" s="736"/>
      <c r="AE49" s="734" t="s">
        <v>60</v>
      </c>
      <c r="AF49" s="735"/>
      <c r="AG49" s="735"/>
      <c r="AH49" s="736"/>
      <c r="AI49" s="740" t="s">
        <v>61</v>
      </c>
      <c r="AJ49" s="740"/>
      <c r="AK49" s="740"/>
      <c r="AL49" s="734"/>
      <c r="AM49" s="740" t="s">
        <v>62</v>
      </c>
      <c r="AN49" s="740"/>
      <c r="AO49" s="740"/>
      <c r="AP49" s="734"/>
      <c r="AQ49" s="742" t="s">
        <v>104</v>
      </c>
      <c r="AR49" s="743"/>
      <c r="AS49" s="743"/>
      <c r="AT49" s="743"/>
      <c r="AU49" s="743"/>
      <c r="AV49" s="743"/>
      <c r="AW49" s="743"/>
      <c r="AX49" s="744"/>
      <c r="AY49">
        <f>IF(AY$34=0,0,COUNTA(G$51))</f>
        <v>0</v>
      </c>
    </row>
    <row r="50" spans="1:51" customFormat="1" ht="18.75" customHeight="1">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72</v>
      </c>
      <c r="AX50" s="748"/>
      <c r="AY50">
        <f t="shared" ref="AY50:AY56" si="11">IF(AY$34=0,0,COUNTA(G$51))</f>
        <v>0</v>
      </c>
    </row>
    <row r="51" spans="1:51" customFormat="1" ht="23.25" customHeight="1">
      <c r="A51" s="716"/>
      <c r="B51" s="714"/>
      <c r="C51" s="714"/>
      <c r="D51" s="714"/>
      <c r="E51" s="714"/>
      <c r="F51" s="715"/>
      <c r="G51" s="749"/>
      <c r="H51" s="309"/>
      <c r="I51" s="309"/>
      <c r="J51" s="309"/>
      <c r="K51" s="309"/>
      <c r="L51" s="309"/>
      <c r="M51" s="309"/>
      <c r="N51" s="309"/>
      <c r="O51" s="750"/>
      <c r="P51" s="756"/>
      <c r="Q51" s="756"/>
      <c r="R51" s="756"/>
      <c r="S51" s="756"/>
      <c r="T51" s="756"/>
      <c r="U51" s="756"/>
      <c r="V51" s="756"/>
      <c r="W51" s="756"/>
      <c r="X51" s="757"/>
      <c r="Y51" s="762" t="s">
        <v>73</v>
      </c>
      <c r="Z51" s="763"/>
      <c r="AA51" s="764"/>
      <c r="AB51" s="765"/>
      <c r="AC51" s="765"/>
      <c r="AD51" s="765"/>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c r="A52" s="717"/>
      <c r="B52" s="718"/>
      <c r="C52" s="718"/>
      <c r="D52" s="718"/>
      <c r="E52" s="718"/>
      <c r="F52" s="719"/>
      <c r="G52" s="751"/>
      <c r="H52" s="264"/>
      <c r="I52" s="264"/>
      <c r="J52" s="264"/>
      <c r="K52" s="264"/>
      <c r="L52" s="264"/>
      <c r="M52" s="264"/>
      <c r="N52" s="264"/>
      <c r="O52" s="752"/>
      <c r="P52" s="758"/>
      <c r="Q52" s="758"/>
      <c r="R52" s="758"/>
      <c r="S52" s="758"/>
      <c r="T52" s="758"/>
      <c r="U52" s="758"/>
      <c r="V52" s="758"/>
      <c r="W52" s="758"/>
      <c r="X52" s="759"/>
      <c r="Y52" s="693" t="s">
        <v>74</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693" t="s">
        <v>75</v>
      </c>
      <c r="Z53" s="694"/>
      <c r="AA53" s="695"/>
      <c r="AB53" s="697" t="s">
        <v>76</v>
      </c>
      <c r="AC53" s="697"/>
      <c r="AD53" s="697"/>
      <c r="AE53" s="816" t="str">
        <f t="shared" ref="AE53:AM53" si="12">IFERROR(AE51/AE52*100,"-")</f>
        <v>-</v>
      </c>
      <c r="AF53" s="817"/>
      <c r="AG53" s="817"/>
      <c r="AH53" s="817"/>
      <c r="AI53" s="816" t="str">
        <f t="shared" si="12"/>
        <v>-</v>
      </c>
      <c r="AJ53" s="817"/>
      <c r="AK53" s="817"/>
      <c r="AL53" s="817"/>
      <c r="AM53" s="816" t="str">
        <f t="shared" si="12"/>
        <v>-</v>
      </c>
      <c r="AN53" s="817"/>
      <c r="AO53" s="817"/>
      <c r="AP53" s="817"/>
      <c r="AQ53" s="690" t="str">
        <f>IFERROR(AQ51/AQ52*100,"-")</f>
        <v>-</v>
      </c>
      <c r="AR53" s="691"/>
      <c r="AS53" s="691"/>
      <c r="AT53" s="691"/>
      <c r="AU53" s="691"/>
      <c r="AV53" s="691"/>
      <c r="AW53" s="691"/>
      <c r="AX53" s="692"/>
      <c r="AY53">
        <f t="shared" si="11"/>
        <v>0</v>
      </c>
    </row>
    <row r="54" spans="1:51" customFormat="1" ht="90" customHeight="1">
      <c r="A54" s="674" t="s">
        <v>81</v>
      </c>
      <c r="B54" s="675"/>
      <c r="C54" s="675"/>
      <c r="D54" s="675"/>
      <c r="E54" s="675"/>
      <c r="F54" s="676"/>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55</v>
      </c>
      <c r="B56" s="707"/>
      <c r="C56" s="708" t="s">
        <v>657</v>
      </c>
      <c r="D56" s="708"/>
      <c r="E56" s="708"/>
      <c r="F56" s="709"/>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10" t="s">
        <v>658</v>
      </c>
      <c r="B57" s="711"/>
      <c r="C57" s="711"/>
      <c r="D57" s="711"/>
      <c r="E57" s="711"/>
      <c r="F57" s="712"/>
      <c r="G57" s="720" t="s">
        <v>69</v>
      </c>
      <c r="H57" s="721"/>
      <c r="I57" s="721"/>
      <c r="J57" s="721"/>
      <c r="K57" s="721"/>
      <c r="L57" s="721"/>
      <c r="M57" s="721"/>
      <c r="N57" s="721"/>
      <c r="O57" s="722"/>
      <c r="P57" s="726" t="s">
        <v>70</v>
      </c>
      <c r="Q57" s="721"/>
      <c r="R57" s="721"/>
      <c r="S57" s="721"/>
      <c r="T57" s="721"/>
      <c r="U57" s="721"/>
      <c r="V57" s="721"/>
      <c r="W57" s="721"/>
      <c r="X57" s="722"/>
      <c r="Y57" s="728"/>
      <c r="Z57" s="729"/>
      <c r="AA57" s="730"/>
      <c r="AB57" s="734" t="s">
        <v>59</v>
      </c>
      <c r="AC57" s="735"/>
      <c r="AD57" s="736"/>
      <c r="AE57" s="734" t="s">
        <v>60</v>
      </c>
      <c r="AF57" s="735"/>
      <c r="AG57" s="735"/>
      <c r="AH57" s="736"/>
      <c r="AI57" s="740" t="s">
        <v>61</v>
      </c>
      <c r="AJ57" s="740"/>
      <c r="AK57" s="740"/>
      <c r="AL57" s="734"/>
      <c r="AM57" s="740" t="s">
        <v>62</v>
      </c>
      <c r="AN57" s="740"/>
      <c r="AO57" s="740"/>
      <c r="AP57" s="734"/>
      <c r="AQ57" s="742" t="s">
        <v>84</v>
      </c>
      <c r="AR57" s="743"/>
      <c r="AS57" s="743"/>
      <c r="AT57" s="743"/>
      <c r="AU57" s="743"/>
      <c r="AV57" s="743"/>
      <c r="AW57" s="743"/>
      <c r="AX57" s="744"/>
      <c r="AY57">
        <f t="shared" ref="AY57:AY66" si="13">IF(AY$34=0,0,1)</f>
        <v>0</v>
      </c>
    </row>
    <row r="58" spans="1:51" customFormat="1" ht="18.75" customHeight="1">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72</v>
      </c>
      <c r="AX58" s="748"/>
      <c r="AY58">
        <f t="shared" si="13"/>
        <v>0</v>
      </c>
    </row>
    <row r="59" spans="1:51" customFormat="1" ht="23.25" customHeight="1">
      <c r="A59" s="716"/>
      <c r="B59" s="714"/>
      <c r="C59" s="714"/>
      <c r="D59" s="714"/>
      <c r="E59" s="714"/>
      <c r="F59" s="715"/>
      <c r="G59" s="749"/>
      <c r="H59" s="309"/>
      <c r="I59" s="309"/>
      <c r="J59" s="309"/>
      <c r="K59" s="309"/>
      <c r="L59" s="309"/>
      <c r="M59" s="309"/>
      <c r="N59" s="309"/>
      <c r="O59" s="750"/>
      <c r="P59" s="756"/>
      <c r="Q59" s="756"/>
      <c r="R59" s="756"/>
      <c r="S59" s="756"/>
      <c r="T59" s="756"/>
      <c r="U59" s="756"/>
      <c r="V59" s="756"/>
      <c r="W59" s="756"/>
      <c r="X59" s="757"/>
      <c r="Y59" s="762" t="s">
        <v>73</v>
      </c>
      <c r="Z59" s="763"/>
      <c r="AA59" s="764"/>
      <c r="AB59" s="765"/>
      <c r="AC59" s="765"/>
      <c r="AD59" s="765"/>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c r="A60" s="717"/>
      <c r="B60" s="718"/>
      <c r="C60" s="718"/>
      <c r="D60" s="718"/>
      <c r="E60" s="718"/>
      <c r="F60" s="719"/>
      <c r="G60" s="751"/>
      <c r="H60" s="264"/>
      <c r="I60" s="264"/>
      <c r="J60" s="264"/>
      <c r="K60" s="264"/>
      <c r="L60" s="264"/>
      <c r="M60" s="264"/>
      <c r="N60" s="264"/>
      <c r="O60" s="752"/>
      <c r="P60" s="758"/>
      <c r="Q60" s="758"/>
      <c r="R60" s="758"/>
      <c r="S60" s="758"/>
      <c r="T60" s="758"/>
      <c r="U60" s="758"/>
      <c r="V60" s="758"/>
      <c r="W60" s="758"/>
      <c r="X60" s="759"/>
      <c r="Y60" s="693" t="s">
        <v>74</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693" t="s">
        <v>75</v>
      </c>
      <c r="Z61" s="694"/>
      <c r="AA61" s="695"/>
      <c r="AB61" s="697" t="s">
        <v>76</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c r="A62" s="674" t="s">
        <v>81</v>
      </c>
      <c r="B62" s="675"/>
      <c r="C62" s="675"/>
      <c r="D62" s="675"/>
      <c r="E62" s="675"/>
      <c r="F62" s="67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77" t="s">
        <v>85</v>
      </c>
      <c r="B63" s="677"/>
      <c r="C63" s="677"/>
      <c r="D63" s="677"/>
      <c r="E63" s="677"/>
      <c r="F63" s="678"/>
      <c r="G63" s="683" t="s">
        <v>659</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4"/>
      <c r="AY63">
        <f t="shared" si="13"/>
        <v>0</v>
      </c>
    </row>
    <row r="64" spans="1:51" customFormat="1" ht="61.5" customHeight="1">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c r="A65" s="679"/>
      <c r="B65" s="679"/>
      <c r="C65" s="679"/>
      <c r="D65" s="679"/>
      <c r="E65" s="679"/>
      <c r="F65" s="680"/>
      <c r="G65" s="683" t="s">
        <v>660</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4"/>
      <c r="AY65">
        <f t="shared" si="13"/>
        <v>0</v>
      </c>
    </row>
    <row r="66" spans="1:51" customFormat="1" ht="59.25" customHeight="1">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c r="A67" s="811" t="s">
        <v>661</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c r="A68" s="791" t="s">
        <v>55</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4" t="s">
        <v>662</v>
      </c>
      <c r="B69" s="795"/>
      <c r="C69" s="795"/>
      <c r="D69" s="795"/>
      <c r="E69" s="795"/>
      <c r="F69" s="796"/>
      <c r="G69" s="801" t="s">
        <v>57</v>
      </c>
      <c r="H69" s="802"/>
      <c r="I69" s="802"/>
      <c r="J69" s="802"/>
      <c r="K69" s="802"/>
      <c r="L69" s="802"/>
      <c r="M69" s="802"/>
      <c r="N69" s="802"/>
      <c r="O69" s="802"/>
      <c r="P69" s="803" t="s">
        <v>58</v>
      </c>
      <c r="Q69" s="802"/>
      <c r="R69" s="802"/>
      <c r="S69" s="802"/>
      <c r="T69" s="802"/>
      <c r="U69" s="802"/>
      <c r="V69" s="802"/>
      <c r="W69" s="802"/>
      <c r="X69" s="804"/>
      <c r="Y69" s="805"/>
      <c r="Z69" s="806"/>
      <c r="AA69" s="807"/>
      <c r="AB69" s="808" t="s">
        <v>59</v>
      </c>
      <c r="AC69" s="808"/>
      <c r="AD69" s="808"/>
      <c r="AE69" s="737" t="s">
        <v>60</v>
      </c>
      <c r="AF69" s="809"/>
      <c r="AG69" s="809"/>
      <c r="AH69" s="810"/>
      <c r="AI69" s="737" t="s">
        <v>61</v>
      </c>
      <c r="AJ69" s="809"/>
      <c r="AK69" s="809"/>
      <c r="AL69" s="810"/>
      <c r="AM69" s="737" t="s">
        <v>62</v>
      </c>
      <c r="AN69" s="809"/>
      <c r="AO69" s="809"/>
      <c r="AP69" s="810"/>
      <c r="AQ69" s="766" t="s">
        <v>63</v>
      </c>
      <c r="AR69" s="767"/>
      <c r="AS69" s="767"/>
      <c r="AT69" s="768"/>
      <c r="AU69" s="766" t="s">
        <v>64</v>
      </c>
      <c r="AV69" s="767"/>
      <c r="AW69" s="767"/>
      <c r="AX69" s="769"/>
      <c r="AY69">
        <f t="shared" si="15"/>
        <v>0</v>
      </c>
    </row>
    <row r="70" spans="1:51" customFormat="1" ht="23.25" customHeight="1">
      <c r="A70" s="302"/>
      <c r="B70" s="303"/>
      <c r="C70" s="303"/>
      <c r="D70" s="303"/>
      <c r="E70" s="303"/>
      <c r="F70" s="797"/>
      <c r="G70" s="770"/>
      <c r="H70" s="771"/>
      <c r="I70" s="771"/>
      <c r="J70" s="771"/>
      <c r="K70" s="771"/>
      <c r="L70" s="771"/>
      <c r="M70" s="771"/>
      <c r="N70" s="771"/>
      <c r="O70" s="771"/>
      <c r="P70" s="774"/>
      <c r="Q70" s="775"/>
      <c r="R70" s="775"/>
      <c r="S70" s="775"/>
      <c r="T70" s="775"/>
      <c r="U70" s="775"/>
      <c r="V70" s="775"/>
      <c r="W70" s="775"/>
      <c r="X70" s="776"/>
      <c r="Y70" s="780" t="s">
        <v>65</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66</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55</v>
      </c>
      <c r="B73" s="707"/>
      <c r="C73" s="708" t="s">
        <v>663</v>
      </c>
      <c r="D73" s="708"/>
      <c r="E73" s="708"/>
      <c r="F73" s="709"/>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10" t="s">
        <v>664</v>
      </c>
      <c r="B74" s="711"/>
      <c r="C74" s="711"/>
      <c r="D74" s="711"/>
      <c r="E74" s="711"/>
      <c r="F74" s="712"/>
      <c r="G74" s="720" t="s">
        <v>69</v>
      </c>
      <c r="H74" s="721"/>
      <c r="I74" s="721"/>
      <c r="J74" s="721"/>
      <c r="K74" s="721"/>
      <c r="L74" s="721"/>
      <c r="M74" s="721"/>
      <c r="N74" s="721"/>
      <c r="O74" s="722"/>
      <c r="P74" s="726" t="s">
        <v>70</v>
      </c>
      <c r="Q74" s="721"/>
      <c r="R74" s="721"/>
      <c r="S74" s="721"/>
      <c r="T74" s="721"/>
      <c r="U74" s="721"/>
      <c r="V74" s="721"/>
      <c r="W74" s="721"/>
      <c r="X74" s="722"/>
      <c r="Y74" s="728"/>
      <c r="Z74" s="729"/>
      <c r="AA74" s="730"/>
      <c r="AB74" s="734" t="s">
        <v>59</v>
      </c>
      <c r="AC74" s="735"/>
      <c r="AD74" s="736"/>
      <c r="AE74" s="734" t="s">
        <v>60</v>
      </c>
      <c r="AF74" s="735"/>
      <c r="AG74" s="735"/>
      <c r="AH74" s="736"/>
      <c r="AI74" s="740" t="s">
        <v>61</v>
      </c>
      <c r="AJ74" s="740"/>
      <c r="AK74" s="740"/>
      <c r="AL74" s="734"/>
      <c r="AM74" s="740" t="s">
        <v>62</v>
      </c>
      <c r="AN74" s="740"/>
      <c r="AO74" s="740"/>
      <c r="AP74" s="734"/>
      <c r="AQ74" s="742" t="s">
        <v>71</v>
      </c>
      <c r="AR74" s="743"/>
      <c r="AS74" s="743"/>
      <c r="AT74" s="743"/>
      <c r="AU74" s="743"/>
      <c r="AV74" s="743"/>
      <c r="AW74" s="743"/>
      <c r="AX74" s="744"/>
      <c r="AY74">
        <f>IF(AY$67=0,0,COUNTA(G$76))</f>
        <v>0</v>
      </c>
    </row>
    <row r="75" spans="1:51" customFormat="1" ht="18.75" customHeight="1">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72</v>
      </c>
      <c r="AX75" s="748"/>
      <c r="AY75">
        <f t="shared" ref="AY75:AY81" si="16">IF(AY$67=0,0,COUNTA(G$76))</f>
        <v>0</v>
      </c>
    </row>
    <row r="76" spans="1:51" customFormat="1" ht="23.25" customHeight="1">
      <c r="A76" s="716"/>
      <c r="B76" s="714"/>
      <c r="C76" s="714"/>
      <c r="D76" s="714"/>
      <c r="E76" s="714"/>
      <c r="F76" s="715"/>
      <c r="G76" s="749"/>
      <c r="H76" s="309"/>
      <c r="I76" s="309"/>
      <c r="J76" s="309"/>
      <c r="K76" s="309"/>
      <c r="L76" s="309"/>
      <c r="M76" s="309"/>
      <c r="N76" s="309"/>
      <c r="O76" s="750"/>
      <c r="P76" s="756"/>
      <c r="Q76" s="756"/>
      <c r="R76" s="756"/>
      <c r="S76" s="756"/>
      <c r="T76" s="756"/>
      <c r="U76" s="756"/>
      <c r="V76" s="756"/>
      <c r="W76" s="756"/>
      <c r="X76" s="757"/>
      <c r="Y76" s="762" t="s">
        <v>73</v>
      </c>
      <c r="Z76" s="763"/>
      <c r="AA76" s="764"/>
      <c r="AB76" s="765"/>
      <c r="AC76" s="765"/>
      <c r="AD76" s="765"/>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c r="A77" s="717"/>
      <c r="B77" s="718"/>
      <c r="C77" s="718"/>
      <c r="D77" s="718"/>
      <c r="E77" s="718"/>
      <c r="F77" s="719"/>
      <c r="G77" s="751"/>
      <c r="H77" s="264"/>
      <c r="I77" s="264"/>
      <c r="J77" s="264"/>
      <c r="K77" s="264"/>
      <c r="L77" s="264"/>
      <c r="M77" s="264"/>
      <c r="N77" s="264"/>
      <c r="O77" s="752"/>
      <c r="P77" s="758"/>
      <c r="Q77" s="758"/>
      <c r="R77" s="758"/>
      <c r="S77" s="758"/>
      <c r="T77" s="758"/>
      <c r="U77" s="758"/>
      <c r="V77" s="758"/>
      <c r="W77" s="758"/>
      <c r="X77" s="759"/>
      <c r="Y77" s="693" t="s">
        <v>74</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693" t="s">
        <v>75</v>
      </c>
      <c r="Z78" s="694"/>
      <c r="AA78" s="695"/>
      <c r="AB78" s="697" t="s">
        <v>76</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c r="A79" s="674" t="s">
        <v>81</v>
      </c>
      <c r="B79" s="675"/>
      <c r="C79" s="675"/>
      <c r="D79" s="675"/>
      <c r="E79" s="675"/>
      <c r="F79" s="676"/>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55</v>
      </c>
      <c r="B81" s="707"/>
      <c r="C81" s="708" t="s">
        <v>665</v>
      </c>
      <c r="D81" s="708"/>
      <c r="E81" s="708"/>
      <c r="F81" s="709"/>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10" t="s">
        <v>666</v>
      </c>
      <c r="B82" s="711"/>
      <c r="C82" s="711"/>
      <c r="D82" s="711"/>
      <c r="E82" s="711"/>
      <c r="F82" s="712"/>
      <c r="G82" s="720" t="s">
        <v>69</v>
      </c>
      <c r="H82" s="721"/>
      <c r="I82" s="721"/>
      <c r="J82" s="721"/>
      <c r="K82" s="721"/>
      <c r="L82" s="721"/>
      <c r="M82" s="721"/>
      <c r="N82" s="721"/>
      <c r="O82" s="722"/>
      <c r="P82" s="726" t="s">
        <v>70</v>
      </c>
      <c r="Q82" s="721"/>
      <c r="R82" s="721"/>
      <c r="S82" s="721"/>
      <c r="T82" s="721"/>
      <c r="U82" s="721"/>
      <c r="V82" s="721"/>
      <c r="W82" s="721"/>
      <c r="X82" s="722"/>
      <c r="Y82" s="728"/>
      <c r="Z82" s="729"/>
      <c r="AA82" s="730"/>
      <c r="AB82" s="734" t="s">
        <v>59</v>
      </c>
      <c r="AC82" s="735"/>
      <c r="AD82" s="736"/>
      <c r="AE82" s="734" t="s">
        <v>60</v>
      </c>
      <c r="AF82" s="735"/>
      <c r="AG82" s="735"/>
      <c r="AH82" s="736"/>
      <c r="AI82" s="740" t="s">
        <v>61</v>
      </c>
      <c r="AJ82" s="740"/>
      <c r="AK82" s="740"/>
      <c r="AL82" s="734"/>
      <c r="AM82" s="740" t="s">
        <v>62</v>
      </c>
      <c r="AN82" s="740"/>
      <c r="AO82" s="740"/>
      <c r="AP82" s="734"/>
      <c r="AQ82" s="742" t="s">
        <v>104</v>
      </c>
      <c r="AR82" s="743"/>
      <c r="AS82" s="743"/>
      <c r="AT82" s="743"/>
      <c r="AU82" s="743"/>
      <c r="AV82" s="743"/>
      <c r="AW82" s="743"/>
      <c r="AX82" s="744"/>
      <c r="AY82">
        <f>IF(AY$67=0,0,COUNTA(G$84))</f>
        <v>0</v>
      </c>
    </row>
    <row r="83" spans="1:51" customFormat="1" ht="18.75" customHeight="1">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72</v>
      </c>
      <c r="AX83" s="748"/>
      <c r="AY83">
        <f t="shared" ref="AY83:AY89" si="18">IF(AY$67=0,0,COUNTA(G$84))</f>
        <v>0</v>
      </c>
    </row>
    <row r="84" spans="1:51" customFormat="1" ht="23.25" customHeight="1">
      <c r="A84" s="716"/>
      <c r="B84" s="714"/>
      <c r="C84" s="714"/>
      <c r="D84" s="714"/>
      <c r="E84" s="714"/>
      <c r="F84" s="715"/>
      <c r="G84" s="749"/>
      <c r="H84" s="309"/>
      <c r="I84" s="309"/>
      <c r="J84" s="309"/>
      <c r="K84" s="309"/>
      <c r="L84" s="309"/>
      <c r="M84" s="309"/>
      <c r="N84" s="309"/>
      <c r="O84" s="750"/>
      <c r="P84" s="756"/>
      <c r="Q84" s="756"/>
      <c r="R84" s="756"/>
      <c r="S84" s="756"/>
      <c r="T84" s="756"/>
      <c r="U84" s="756"/>
      <c r="V84" s="756"/>
      <c r="W84" s="756"/>
      <c r="X84" s="757"/>
      <c r="Y84" s="762" t="s">
        <v>73</v>
      </c>
      <c r="Z84" s="763"/>
      <c r="AA84" s="764"/>
      <c r="AB84" s="765"/>
      <c r="AC84" s="765"/>
      <c r="AD84" s="765"/>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c r="A85" s="717"/>
      <c r="B85" s="718"/>
      <c r="C85" s="718"/>
      <c r="D85" s="718"/>
      <c r="E85" s="718"/>
      <c r="F85" s="719"/>
      <c r="G85" s="751"/>
      <c r="H85" s="264"/>
      <c r="I85" s="264"/>
      <c r="J85" s="264"/>
      <c r="K85" s="264"/>
      <c r="L85" s="264"/>
      <c r="M85" s="264"/>
      <c r="N85" s="264"/>
      <c r="O85" s="752"/>
      <c r="P85" s="758"/>
      <c r="Q85" s="758"/>
      <c r="R85" s="758"/>
      <c r="S85" s="758"/>
      <c r="T85" s="758"/>
      <c r="U85" s="758"/>
      <c r="V85" s="758"/>
      <c r="W85" s="758"/>
      <c r="X85" s="759"/>
      <c r="Y85" s="693" t="s">
        <v>74</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693" t="s">
        <v>75</v>
      </c>
      <c r="Z86" s="694"/>
      <c r="AA86" s="695"/>
      <c r="AB86" s="697" t="s">
        <v>76</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c r="A87" s="674" t="s">
        <v>81</v>
      </c>
      <c r="B87" s="675"/>
      <c r="C87" s="675"/>
      <c r="D87" s="675"/>
      <c r="E87" s="675"/>
      <c r="F87" s="676"/>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55</v>
      </c>
      <c r="B89" s="707"/>
      <c r="C89" s="708" t="s">
        <v>667</v>
      </c>
      <c r="D89" s="708"/>
      <c r="E89" s="708"/>
      <c r="F89" s="709"/>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10" t="s">
        <v>668</v>
      </c>
      <c r="B90" s="711"/>
      <c r="C90" s="711"/>
      <c r="D90" s="711"/>
      <c r="E90" s="711"/>
      <c r="F90" s="712"/>
      <c r="G90" s="720" t="s">
        <v>69</v>
      </c>
      <c r="H90" s="721"/>
      <c r="I90" s="721"/>
      <c r="J90" s="721"/>
      <c r="K90" s="721"/>
      <c r="L90" s="721"/>
      <c r="M90" s="721"/>
      <c r="N90" s="721"/>
      <c r="O90" s="722"/>
      <c r="P90" s="726" t="s">
        <v>70</v>
      </c>
      <c r="Q90" s="721"/>
      <c r="R90" s="721"/>
      <c r="S90" s="721"/>
      <c r="T90" s="721"/>
      <c r="U90" s="721"/>
      <c r="V90" s="721"/>
      <c r="W90" s="721"/>
      <c r="X90" s="722"/>
      <c r="Y90" s="728"/>
      <c r="Z90" s="729"/>
      <c r="AA90" s="730"/>
      <c r="AB90" s="734" t="s">
        <v>59</v>
      </c>
      <c r="AC90" s="735"/>
      <c r="AD90" s="736"/>
      <c r="AE90" s="734" t="s">
        <v>60</v>
      </c>
      <c r="AF90" s="735"/>
      <c r="AG90" s="735"/>
      <c r="AH90" s="736"/>
      <c r="AI90" s="740" t="s">
        <v>61</v>
      </c>
      <c r="AJ90" s="740"/>
      <c r="AK90" s="740"/>
      <c r="AL90" s="734"/>
      <c r="AM90" s="740" t="s">
        <v>62</v>
      </c>
      <c r="AN90" s="740"/>
      <c r="AO90" s="740"/>
      <c r="AP90" s="734"/>
      <c r="AQ90" s="742" t="s">
        <v>84</v>
      </c>
      <c r="AR90" s="743"/>
      <c r="AS90" s="743"/>
      <c r="AT90" s="743"/>
      <c r="AU90" s="743"/>
      <c r="AV90" s="743"/>
      <c r="AW90" s="743"/>
      <c r="AX90" s="744"/>
      <c r="AY90">
        <f t="shared" ref="AY90:AY99" si="20">IF(AY$67=0,0,1)</f>
        <v>0</v>
      </c>
    </row>
    <row r="91" spans="1:51" customFormat="1" ht="18.75" customHeight="1">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72</v>
      </c>
      <c r="AX91" s="748"/>
      <c r="AY91">
        <f t="shared" si="20"/>
        <v>0</v>
      </c>
    </row>
    <row r="92" spans="1:51" customFormat="1" ht="23.25" customHeight="1">
      <c r="A92" s="716"/>
      <c r="B92" s="714"/>
      <c r="C92" s="714"/>
      <c r="D92" s="714"/>
      <c r="E92" s="714"/>
      <c r="F92" s="715"/>
      <c r="G92" s="749"/>
      <c r="H92" s="309"/>
      <c r="I92" s="309"/>
      <c r="J92" s="309"/>
      <c r="K92" s="309"/>
      <c r="L92" s="309"/>
      <c r="M92" s="309"/>
      <c r="N92" s="309"/>
      <c r="O92" s="750"/>
      <c r="P92" s="756"/>
      <c r="Q92" s="756"/>
      <c r="R92" s="756"/>
      <c r="S92" s="756"/>
      <c r="T92" s="756"/>
      <c r="U92" s="756"/>
      <c r="V92" s="756"/>
      <c r="W92" s="756"/>
      <c r="X92" s="757"/>
      <c r="Y92" s="762" t="s">
        <v>73</v>
      </c>
      <c r="Z92" s="763"/>
      <c r="AA92" s="764"/>
      <c r="AB92" s="765"/>
      <c r="AC92" s="765"/>
      <c r="AD92" s="765"/>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c r="A93" s="717"/>
      <c r="B93" s="718"/>
      <c r="C93" s="718"/>
      <c r="D93" s="718"/>
      <c r="E93" s="718"/>
      <c r="F93" s="719"/>
      <c r="G93" s="751"/>
      <c r="H93" s="264"/>
      <c r="I93" s="264"/>
      <c r="J93" s="264"/>
      <c r="K93" s="264"/>
      <c r="L93" s="264"/>
      <c r="M93" s="264"/>
      <c r="N93" s="264"/>
      <c r="O93" s="752"/>
      <c r="P93" s="758"/>
      <c r="Q93" s="758"/>
      <c r="R93" s="758"/>
      <c r="S93" s="758"/>
      <c r="T93" s="758"/>
      <c r="U93" s="758"/>
      <c r="V93" s="758"/>
      <c r="W93" s="758"/>
      <c r="X93" s="759"/>
      <c r="Y93" s="693" t="s">
        <v>74</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693" t="s">
        <v>75</v>
      </c>
      <c r="Z94" s="694"/>
      <c r="AA94" s="695"/>
      <c r="AB94" s="697" t="s">
        <v>76</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c r="A95" s="674" t="s">
        <v>81</v>
      </c>
      <c r="B95" s="675"/>
      <c r="C95" s="675"/>
      <c r="D95" s="675"/>
      <c r="E95" s="675"/>
      <c r="F95" s="676"/>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77" t="s">
        <v>85</v>
      </c>
      <c r="B96" s="677"/>
      <c r="C96" s="677"/>
      <c r="D96" s="677"/>
      <c r="E96" s="677"/>
      <c r="F96" s="678"/>
      <c r="G96" s="683" t="s">
        <v>669</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4"/>
      <c r="AY96">
        <f t="shared" si="20"/>
        <v>0</v>
      </c>
    </row>
    <row r="97" spans="1:51" customFormat="1" ht="61.5" customHeight="1">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c r="A98" s="679"/>
      <c r="B98" s="679"/>
      <c r="C98" s="679"/>
      <c r="D98" s="679"/>
      <c r="E98" s="679"/>
      <c r="F98" s="680"/>
      <c r="G98" s="683" t="s">
        <v>670</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4"/>
      <c r="AY98">
        <f t="shared" si="20"/>
        <v>0</v>
      </c>
    </row>
    <row r="99" spans="1:51" customFormat="1" ht="59.25" customHeight="1">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c r="A100" s="811" t="s">
        <v>671</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c r="A101" s="791" t="s">
        <v>55</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4" t="s">
        <v>672</v>
      </c>
      <c r="B102" s="795"/>
      <c r="C102" s="795"/>
      <c r="D102" s="795"/>
      <c r="E102" s="795"/>
      <c r="F102" s="796"/>
      <c r="G102" s="801" t="s">
        <v>57</v>
      </c>
      <c r="H102" s="802"/>
      <c r="I102" s="802"/>
      <c r="J102" s="802"/>
      <c r="K102" s="802"/>
      <c r="L102" s="802"/>
      <c r="M102" s="802"/>
      <c r="N102" s="802"/>
      <c r="O102" s="802"/>
      <c r="P102" s="803" t="s">
        <v>58</v>
      </c>
      <c r="Q102" s="802"/>
      <c r="R102" s="802"/>
      <c r="S102" s="802"/>
      <c r="T102" s="802"/>
      <c r="U102" s="802"/>
      <c r="V102" s="802"/>
      <c r="W102" s="802"/>
      <c r="X102" s="804"/>
      <c r="Y102" s="805"/>
      <c r="Z102" s="806"/>
      <c r="AA102" s="807"/>
      <c r="AB102" s="808" t="s">
        <v>59</v>
      </c>
      <c r="AC102" s="808"/>
      <c r="AD102" s="808"/>
      <c r="AE102" s="737" t="s">
        <v>60</v>
      </c>
      <c r="AF102" s="809"/>
      <c r="AG102" s="809"/>
      <c r="AH102" s="810"/>
      <c r="AI102" s="737" t="s">
        <v>61</v>
      </c>
      <c r="AJ102" s="809"/>
      <c r="AK102" s="809"/>
      <c r="AL102" s="810"/>
      <c r="AM102" s="737" t="s">
        <v>62</v>
      </c>
      <c r="AN102" s="809"/>
      <c r="AO102" s="809"/>
      <c r="AP102" s="810"/>
      <c r="AQ102" s="766" t="s">
        <v>63</v>
      </c>
      <c r="AR102" s="767"/>
      <c r="AS102" s="767"/>
      <c r="AT102" s="768"/>
      <c r="AU102" s="766" t="s">
        <v>64</v>
      </c>
      <c r="AV102" s="767"/>
      <c r="AW102" s="767"/>
      <c r="AX102" s="769"/>
      <c r="AY102">
        <f t="shared" si="22"/>
        <v>0</v>
      </c>
    </row>
    <row r="103" spans="1:51" customFormat="1" ht="23.25" customHeight="1">
      <c r="A103" s="302"/>
      <c r="B103" s="303"/>
      <c r="C103" s="303"/>
      <c r="D103" s="303"/>
      <c r="E103" s="303"/>
      <c r="F103" s="797"/>
      <c r="G103" s="770"/>
      <c r="H103" s="771"/>
      <c r="I103" s="771"/>
      <c r="J103" s="771"/>
      <c r="K103" s="771"/>
      <c r="L103" s="771"/>
      <c r="M103" s="771"/>
      <c r="N103" s="771"/>
      <c r="O103" s="771"/>
      <c r="P103" s="774"/>
      <c r="Q103" s="775"/>
      <c r="R103" s="775"/>
      <c r="S103" s="775"/>
      <c r="T103" s="775"/>
      <c r="U103" s="775"/>
      <c r="V103" s="775"/>
      <c r="W103" s="775"/>
      <c r="X103" s="776"/>
      <c r="Y103" s="780" t="s">
        <v>65</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66</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55</v>
      </c>
      <c r="B106" s="707"/>
      <c r="C106" s="708" t="s">
        <v>673</v>
      </c>
      <c r="D106" s="708"/>
      <c r="E106" s="708"/>
      <c r="F106" s="709"/>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10" t="s">
        <v>674</v>
      </c>
      <c r="B107" s="711"/>
      <c r="C107" s="711"/>
      <c r="D107" s="711"/>
      <c r="E107" s="711"/>
      <c r="F107" s="712"/>
      <c r="G107" s="720" t="s">
        <v>69</v>
      </c>
      <c r="H107" s="721"/>
      <c r="I107" s="721"/>
      <c r="J107" s="721"/>
      <c r="K107" s="721"/>
      <c r="L107" s="721"/>
      <c r="M107" s="721"/>
      <c r="N107" s="721"/>
      <c r="O107" s="722"/>
      <c r="P107" s="726" t="s">
        <v>70</v>
      </c>
      <c r="Q107" s="721"/>
      <c r="R107" s="721"/>
      <c r="S107" s="721"/>
      <c r="T107" s="721"/>
      <c r="U107" s="721"/>
      <c r="V107" s="721"/>
      <c r="W107" s="721"/>
      <c r="X107" s="722"/>
      <c r="Y107" s="728"/>
      <c r="Z107" s="729"/>
      <c r="AA107" s="730"/>
      <c r="AB107" s="734" t="s">
        <v>59</v>
      </c>
      <c r="AC107" s="735"/>
      <c r="AD107" s="736"/>
      <c r="AE107" s="734" t="s">
        <v>60</v>
      </c>
      <c r="AF107" s="735"/>
      <c r="AG107" s="735"/>
      <c r="AH107" s="736"/>
      <c r="AI107" s="740" t="s">
        <v>61</v>
      </c>
      <c r="AJ107" s="740"/>
      <c r="AK107" s="740"/>
      <c r="AL107" s="734"/>
      <c r="AM107" s="740" t="s">
        <v>62</v>
      </c>
      <c r="AN107" s="740"/>
      <c r="AO107" s="740"/>
      <c r="AP107" s="734"/>
      <c r="AQ107" s="742" t="s">
        <v>71</v>
      </c>
      <c r="AR107" s="743"/>
      <c r="AS107" s="743"/>
      <c r="AT107" s="743"/>
      <c r="AU107" s="743"/>
      <c r="AV107" s="743"/>
      <c r="AW107" s="743"/>
      <c r="AX107" s="744"/>
      <c r="AY107">
        <f>IF(AY$100=0,0,COUNTA(G$109))</f>
        <v>0</v>
      </c>
    </row>
    <row r="108" spans="1:51" customFormat="1" ht="18.75" customHeight="1">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72</v>
      </c>
      <c r="AX108" s="748"/>
      <c r="AY108">
        <f t="shared" ref="AY108:AY114" si="23">IF(AY$100=0,0,COUNTA(G$109))</f>
        <v>0</v>
      </c>
    </row>
    <row r="109" spans="1:51" customFormat="1" ht="23.25" customHeight="1">
      <c r="A109" s="716"/>
      <c r="B109" s="714"/>
      <c r="C109" s="714"/>
      <c r="D109" s="714"/>
      <c r="E109" s="714"/>
      <c r="F109" s="715"/>
      <c r="G109" s="749"/>
      <c r="H109" s="309"/>
      <c r="I109" s="309"/>
      <c r="J109" s="309"/>
      <c r="K109" s="309"/>
      <c r="L109" s="309"/>
      <c r="M109" s="309"/>
      <c r="N109" s="309"/>
      <c r="O109" s="750"/>
      <c r="P109" s="756"/>
      <c r="Q109" s="756"/>
      <c r="R109" s="756"/>
      <c r="S109" s="756"/>
      <c r="T109" s="756"/>
      <c r="U109" s="756"/>
      <c r="V109" s="756"/>
      <c r="W109" s="756"/>
      <c r="X109" s="757"/>
      <c r="Y109" s="762" t="s">
        <v>73</v>
      </c>
      <c r="Z109" s="763"/>
      <c r="AA109" s="764"/>
      <c r="AB109" s="765"/>
      <c r="AC109" s="765"/>
      <c r="AD109" s="765"/>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c r="A110" s="717"/>
      <c r="B110" s="718"/>
      <c r="C110" s="718"/>
      <c r="D110" s="718"/>
      <c r="E110" s="718"/>
      <c r="F110" s="719"/>
      <c r="G110" s="751"/>
      <c r="H110" s="264"/>
      <c r="I110" s="264"/>
      <c r="J110" s="264"/>
      <c r="K110" s="264"/>
      <c r="L110" s="264"/>
      <c r="M110" s="264"/>
      <c r="N110" s="264"/>
      <c r="O110" s="752"/>
      <c r="P110" s="758"/>
      <c r="Q110" s="758"/>
      <c r="R110" s="758"/>
      <c r="S110" s="758"/>
      <c r="T110" s="758"/>
      <c r="U110" s="758"/>
      <c r="V110" s="758"/>
      <c r="W110" s="758"/>
      <c r="X110" s="759"/>
      <c r="Y110" s="693" t="s">
        <v>74</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693" t="s">
        <v>75</v>
      </c>
      <c r="Z111" s="694"/>
      <c r="AA111" s="695"/>
      <c r="AB111" s="697" t="s">
        <v>76</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c r="A112" s="674" t="s">
        <v>81</v>
      </c>
      <c r="B112" s="675"/>
      <c r="C112" s="675"/>
      <c r="D112" s="675"/>
      <c r="E112" s="675"/>
      <c r="F112" s="676"/>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55</v>
      </c>
      <c r="B114" s="707"/>
      <c r="C114" s="708" t="s">
        <v>675</v>
      </c>
      <c r="D114" s="708"/>
      <c r="E114" s="708"/>
      <c r="F114" s="709"/>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10" t="s">
        <v>676</v>
      </c>
      <c r="B115" s="711"/>
      <c r="C115" s="711"/>
      <c r="D115" s="711"/>
      <c r="E115" s="711"/>
      <c r="F115" s="712"/>
      <c r="G115" s="720" t="s">
        <v>69</v>
      </c>
      <c r="H115" s="721"/>
      <c r="I115" s="721"/>
      <c r="J115" s="721"/>
      <c r="K115" s="721"/>
      <c r="L115" s="721"/>
      <c r="M115" s="721"/>
      <c r="N115" s="721"/>
      <c r="O115" s="722"/>
      <c r="P115" s="726" t="s">
        <v>70</v>
      </c>
      <c r="Q115" s="721"/>
      <c r="R115" s="721"/>
      <c r="S115" s="721"/>
      <c r="T115" s="721"/>
      <c r="U115" s="721"/>
      <c r="V115" s="721"/>
      <c r="W115" s="721"/>
      <c r="X115" s="722"/>
      <c r="Y115" s="728"/>
      <c r="Z115" s="729"/>
      <c r="AA115" s="730"/>
      <c r="AB115" s="734" t="s">
        <v>59</v>
      </c>
      <c r="AC115" s="735"/>
      <c r="AD115" s="736"/>
      <c r="AE115" s="734" t="s">
        <v>60</v>
      </c>
      <c r="AF115" s="735"/>
      <c r="AG115" s="735"/>
      <c r="AH115" s="736"/>
      <c r="AI115" s="740" t="s">
        <v>61</v>
      </c>
      <c r="AJ115" s="740"/>
      <c r="AK115" s="740"/>
      <c r="AL115" s="734"/>
      <c r="AM115" s="740" t="s">
        <v>62</v>
      </c>
      <c r="AN115" s="740"/>
      <c r="AO115" s="740"/>
      <c r="AP115" s="734"/>
      <c r="AQ115" s="742" t="s">
        <v>104</v>
      </c>
      <c r="AR115" s="743"/>
      <c r="AS115" s="743"/>
      <c r="AT115" s="743"/>
      <c r="AU115" s="743"/>
      <c r="AV115" s="743"/>
      <c r="AW115" s="743"/>
      <c r="AX115" s="744"/>
      <c r="AY115">
        <f>IF(AY$100=0,0,COUNTA(G$117))</f>
        <v>0</v>
      </c>
    </row>
    <row r="116" spans="1:51" customFormat="1" ht="18.75" customHeight="1">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72</v>
      </c>
      <c r="AX116" s="748"/>
      <c r="AY116">
        <f t="shared" ref="AY116:AY122" si="25">IF(AY$100=0,0,COUNTA(G$117))</f>
        <v>0</v>
      </c>
    </row>
    <row r="117" spans="1:51" customFormat="1" ht="23.25" customHeight="1">
      <c r="A117" s="716"/>
      <c r="B117" s="714"/>
      <c r="C117" s="714"/>
      <c r="D117" s="714"/>
      <c r="E117" s="714"/>
      <c r="F117" s="715"/>
      <c r="G117" s="749"/>
      <c r="H117" s="309"/>
      <c r="I117" s="309"/>
      <c r="J117" s="309"/>
      <c r="K117" s="309"/>
      <c r="L117" s="309"/>
      <c r="M117" s="309"/>
      <c r="N117" s="309"/>
      <c r="O117" s="750"/>
      <c r="P117" s="756"/>
      <c r="Q117" s="756"/>
      <c r="R117" s="756"/>
      <c r="S117" s="756"/>
      <c r="T117" s="756"/>
      <c r="U117" s="756"/>
      <c r="V117" s="756"/>
      <c r="W117" s="756"/>
      <c r="X117" s="757"/>
      <c r="Y117" s="762" t="s">
        <v>73</v>
      </c>
      <c r="Z117" s="763"/>
      <c r="AA117" s="764"/>
      <c r="AB117" s="765"/>
      <c r="AC117" s="765"/>
      <c r="AD117" s="765"/>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c r="A118" s="717"/>
      <c r="B118" s="718"/>
      <c r="C118" s="718"/>
      <c r="D118" s="718"/>
      <c r="E118" s="718"/>
      <c r="F118" s="719"/>
      <c r="G118" s="751"/>
      <c r="H118" s="264"/>
      <c r="I118" s="264"/>
      <c r="J118" s="264"/>
      <c r="K118" s="264"/>
      <c r="L118" s="264"/>
      <c r="M118" s="264"/>
      <c r="N118" s="264"/>
      <c r="O118" s="752"/>
      <c r="P118" s="758"/>
      <c r="Q118" s="758"/>
      <c r="R118" s="758"/>
      <c r="S118" s="758"/>
      <c r="T118" s="758"/>
      <c r="U118" s="758"/>
      <c r="V118" s="758"/>
      <c r="W118" s="758"/>
      <c r="X118" s="759"/>
      <c r="Y118" s="693" t="s">
        <v>74</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693" t="s">
        <v>75</v>
      </c>
      <c r="Z119" s="694"/>
      <c r="AA119" s="695"/>
      <c r="AB119" s="697" t="s">
        <v>76</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c r="A120" s="674" t="s">
        <v>81</v>
      </c>
      <c r="B120" s="675"/>
      <c r="C120" s="675"/>
      <c r="D120" s="675"/>
      <c r="E120" s="675"/>
      <c r="F120" s="676"/>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55</v>
      </c>
      <c r="B122" s="707"/>
      <c r="C122" s="708" t="s">
        <v>677</v>
      </c>
      <c r="D122" s="708"/>
      <c r="E122" s="708"/>
      <c r="F122" s="709"/>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10" t="s">
        <v>678</v>
      </c>
      <c r="B123" s="711"/>
      <c r="C123" s="711"/>
      <c r="D123" s="711"/>
      <c r="E123" s="711"/>
      <c r="F123" s="712"/>
      <c r="G123" s="720" t="s">
        <v>69</v>
      </c>
      <c r="H123" s="721"/>
      <c r="I123" s="721"/>
      <c r="J123" s="721"/>
      <c r="K123" s="721"/>
      <c r="L123" s="721"/>
      <c r="M123" s="721"/>
      <c r="N123" s="721"/>
      <c r="O123" s="722"/>
      <c r="P123" s="726" t="s">
        <v>70</v>
      </c>
      <c r="Q123" s="721"/>
      <c r="R123" s="721"/>
      <c r="S123" s="721"/>
      <c r="T123" s="721"/>
      <c r="U123" s="721"/>
      <c r="V123" s="721"/>
      <c r="W123" s="721"/>
      <c r="X123" s="722"/>
      <c r="Y123" s="728"/>
      <c r="Z123" s="729"/>
      <c r="AA123" s="730"/>
      <c r="AB123" s="734" t="s">
        <v>59</v>
      </c>
      <c r="AC123" s="735"/>
      <c r="AD123" s="736"/>
      <c r="AE123" s="734" t="s">
        <v>60</v>
      </c>
      <c r="AF123" s="735"/>
      <c r="AG123" s="735"/>
      <c r="AH123" s="736"/>
      <c r="AI123" s="740" t="s">
        <v>61</v>
      </c>
      <c r="AJ123" s="740"/>
      <c r="AK123" s="740"/>
      <c r="AL123" s="734"/>
      <c r="AM123" s="740" t="s">
        <v>62</v>
      </c>
      <c r="AN123" s="740"/>
      <c r="AO123" s="740"/>
      <c r="AP123" s="734"/>
      <c r="AQ123" s="742" t="s">
        <v>84</v>
      </c>
      <c r="AR123" s="743"/>
      <c r="AS123" s="743"/>
      <c r="AT123" s="743"/>
      <c r="AU123" s="743"/>
      <c r="AV123" s="743"/>
      <c r="AW123" s="743"/>
      <c r="AX123" s="744"/>
      <c r="AY123">
        <f t="shared" ref="AY123:AY132" si="27">IF(AY$100=0,0,1)</f>
        <v>0</v>
      </c>
    </row>
    <row r="124" spans="1:51" customFormat="1" ht="18.75" customHeight="1">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72</v>
      </c>
      <c r="AX124" s="748"/>
      <c r="AY124">
        <f t="shared" si="27"/>
        <v>0</v>
      </c>
    </row>
    <row r="125" spans="1:51" customFormat="1" ht="23.25" customHeight="1">
      <c r="A125" s="716"/>
      <c r="B125" s="714"/>
      <c r="C125" s="714"/>
      <c r="D125" s="714"/>
      <c r="E125" s="714"/>
      <c r="F125" s="715"/>
      <c r="G125" s="749"/>
      <c r="H125" s="309"/>
      <c r="I125" s="309"/>
      <c r="J125" s="309"/>
      <c r="K125" s="309"/>
      <c r="L125" s="309"/>
      <c r="M125" s="309"/>
      <c r="N125" s="309"/>
      <c r="O125" s="750"/>
      <c r="P125" s="756"/>
      <c r="Q125" s="756"/>
      <c r="R125" s="756"/>
      <c r="S125" s="756"/>
      <c r="T125" s="756"/>
      <c r="U125" s="756"/>
      <c r="V125" s="756"/>
      <c r="W125" s="756"/>
      <c r="X125" s="757"/>
      <c r="Y125" s="762" t="s">
        <v>73</v>
      </c>
      <c r="Z125" s="763"/>
      <c r="AA125" s="764"/>
      <c r="AB125" s="765"/>
      <c r="AC125" s="765"/>
      <c r="AD125" s="765"/>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c r="A126" s="717"/>
      <c r="B126" s="718"/>
      <c r="C126" s="718"/>
      <c r="D126" s="718"/>
      <c r="E126" s="718"/>
      <c r="F126" s="719"/>
      <c r="G126" s="751"/>
      <c r="H126" s="264"/>
      <c r="I126" s="264"/>
      <c r="J126" s="264"/>
      <c r="K126" s="264"/>
      <c r="L126" s="264"/>
      <c r="M126" s="264"/>
      <c r="N126" s="264"/>
      <c r="O126" s="752"/>
      <c r="P126" s="758"/>
      <c r="Q126" s="758"/>
      <c r="R126" s="758"/>
      <c r="S126" s="758"/>
      <c r="T126" s="758"/>
      <c r="U126" s="758"/>
      <c r="V126" s="758"/>
      <c r="W126" s="758"/>
      <c r="X126" s="759"/>
      <c r="Y126" s="693" t="s">
        <v>74</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693" t="s">
        <v>75</v>
      </c>
      <c r="Z127" s="694"/>
      <c r="AA127" s="695"/>
      <c r="AB127" s="697" t="s">
        <v>76</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c r="A128" s="674" t="s">
        <v>81</v>
      </c>
      <c r="B128" s="675"/>
      <c r="C128" s="675"/>
      <c r="D128" s="675"/>
      <c r="E128" s="675"/>
      <c r="F128" s="676"/>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77" t="s">
        <v>85</v>
      </c>
      <c r="B129" s="677"/>
      <c r="C129" s="677"/>
      <c r="D129" s="677"/>
      <c r="E129" s="677"/>
      <c r="F129" s="678"/>
      <c r="G129" s="683" t="s">
        <v>679</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4"/>
      <c r="AY129">
        <f t="shared" si="27"/>
        <v>0</v>
      </c>
    </row>
    <row r="130" spans="1:51" customFormat="1" ht="61.5" customHeight="1">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c r="A131" s="679"/>
      <c r="B131" s="679"/>
      <c r="C131" s="679"/>
      <c r="D131" s="679"/>
      <c r="E131" s="679"/>
      <c r="F131" s="680"/>
      <c r="G131" s="683" t="s">
        <v>680</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4"/>
      <c r="AY131">
        <f t="shared" si="27"/>
        <v>0</v>
      </c>
    </row>
    <row r="132" spans="1:51" customFormat="1" ht="59.25" customHeight="1">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c r="A133" s="811" t="s">
        <v>681</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c r="A134" s="791" t="s">
        <v>55</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4" t="s">
        <v>682</v>
      </c>
      <c r="B135" s="795"/>
      <c r="C135" s="795"/>
      <c r="D135" s="795"/>
      <c r="E135" s="795"/>
      <c r="F135" s="796"/>
      <c r="G135" s="801" t="s">
        <v>57</v>
      </c>
      <c r="H135" s="802"/>
      <c r="I135" s="802"/>
      <c r="J135" s="802"/>
      <c r="K135" s="802"/>
      <c r="L135" s="802"/>
      <c r="M135" s="802"/>
      <c r="N135" s="802"/>
      <c r="O135" s="802"/>
      <c r="P135" s="803" t="s">
        <v>58</v>
      </c>
      <c r="Q135" s="802"/>
      <c r="R135" s="802"/>
      <c r="S135" s="802"/>
      <c r="T135" s="802"/>
      <c r="U135" s="802"/>
      <c r="V135" s="802"/>
      <c r="W135" s="802"/>
      <c r="X135" s="804"/>
      <c r="Y135" s="805"/>
      <c r="Z135" s="806"/>
      <c r="AA135" s="807"/>
      <c r="AB135" s="808" t="s">
        <v>59</v>
      </c>
      <c r="AC135" s="808"/>
      <c r="AD135" s="808"/>
      <c r="AE135" s="737" t="s">
        <v>60</v>
      </c>
      <c r="AF135" s="809"/>
      <c r="AG135" s="809"/>
      <c r="AH135" s="810"/>
      <c r="AI135" s="737" t="s">
        <v>61</v>
      </c>
      <c r="AJ135" s="809"/>
      <c r="AK135" s="809"/>
      <c r="AL135" s="810"/>
      <c r="AM135" s="737" t="s">
        <v>62</v>
      </c>
      <c r="AN135" s="809"/>
      <c r="AO135" s="809"/>
      <c r="AP135" s="810"/>
      <c r="AQ135" s="766" t="s">
        <v>63</v>
      </c>
      <c r="AR135" s="767"/>
      <c r="AS135" s="767"/>
      <c r="AT135" s="768"/>
      <c r="AU135" s="766" t="s">
        <v>64</v>
      </c>
      <c r="AV135" s="767"/>
      <c r="AW135" s="767"/>
      <c r="AX135" s="769"/>
      <c r="AY135">
        <f t="shared" si="29"/>
        <v>0</v>
      </c>
    </row>
    <row r="136" spans="1:51" customFormat="1" ht="23.25" customHeight="1">
      <c r="A136" s="302"/>
      <c r="B136" s="303"/>
      <c r="C136" s="303"/>
      <c r="D136" s="303"/>
      <c r="E136" s="303"/>
      <c r="F136" s="797"/>
      <c r="G136" s="770"/>
      <c r="H136" s="771"/>
      <c r="I136" s="771"/>
      <c r="J136" s="771"/>
      <c r="K136" s="771"/>
      <c r="L136" s="771"/>
      <c r="M136" s="771"/>
      <c r="N136" s="771"/>
      <c r="O136" s="771"/>
      <c r="P136" s="774"/>
      <c r="Q136" s="775"/>
      <c r="R136" s="775"/>
      <c r="S136" s="775"/>
      <c r="T136" s="775"/>
      <c r="U136" s="775"/>
      <c r="V136" s="775"/>
      <c r="W136" s="775"/>
      <c r="X136" s="776"/>
      <c r="Y136" s="780" t="s">
        <v>65</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66</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55</v>
      </c>
      <c r="B139" s="707"/>
      <c r="C139" s="708" t="s">
        <v>683</v>
      </c>
      <c r="D139" s="708"/>
      <c r="E139" s="708"/>
      <c r="F139" s="709"/>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10" t="s">
        <v>684</v>
      </c>
      <c r="B140" s="711"/>
      <c r="C140" s="711"/>
      <c r="D140" s="711"/>
      <c r="E140" s="711"/>
      <c r="F140" s="712"/>
      <c r="G140" s="720" t="s">
        <v>69</v>
      </c>
      <c r="H140" s="721"/>
      <c r="I140" s="721"/>
      <c r="J140" s="721"/>
      <c r="K140" s="721"/>
      <c r="L140" s="721"/>
      <c r="M140" s="721"/>
      <c r="N140" s="721"/>
      <c r="O140" s="722"/>
      <c r="P140" s="726" t="s">
        <v>70</v>
      </c>
      <c r="Q140" s="721"/>
      <c r="R140" s="721"/>
      <c r="S140" s="721"/>
      <c r="T140" s="721"/>
      <c r="U140" s="721"/>
      <c r="V140" s="721"/>
      <c r="W140" s="721"/>
      <c r="X140" s="722"/>
      <c r="Y140" s="728"/>
      <c r="Z140" s="729"/>
      <c r="AA140" s="730"/>
      <c r="AB140" s="734" t="s">
        <v>59</v>
      </c>
      <c r="AC140" s="735"/>
      <c r="AD140" s="736"/>
      <c r="AE140" s="734" t="s">
        <v>60</v>
      </c>
      <c r="AF140" s="735"/>
      <c r="AG140" s="735"/>
      <c r="AH140" s="736"/>
      <c r="AI140" s="740" t="s">
        <v>61</v>
      </c>
      <c r="AJ140" s="740"/>
      <c r="AK140" s="740"/>
      <c r="AL140" s="734"/>
      <c r="AM140" s="740" t="s">
        <v>62</v>
      </c>
      <c r="AN140" s="740"/>
      <c r="AO140" s="740"/>
      <c r="AP140" s="734"/>
      <c r="AQ140" s="742" t="s">
        <v>71</v>
      </c>
      <c r="AR140" s="743"/>
      <c r="AS140" s="743"/>
      <c r="AT140" s="743"/>
      <c r="AU140" s="743"/>
      <c r="AV140" s="743"/>
      <c r="AW140" s="743"/>
      <c r="AX140" s="744"/>
      <c r="AY140">
        <f>IF(AY$133=0,0,COUNTA(G$142))</f>
        <v>0</v>
      </c>
    </row>
    <row r="141" spans="1:51" customFormat="1" ht="18.75" customHeight="1">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72</v>
      </c>
      <c r="AX141" s="748"/>
      <c r="AY141">
        <f t="shared" ref="AY141:AY147" si="30">IF(AY$133=0,0,COUNTA(G$142))</f>
        <v>0</v>
      </c>
    </row>
    <row r="142" spans="1:51" customFormat="1" ht="23.25" customHeight="1">
      <c r="A142" s="716"/>
      <c r="B142" s="714"/>
      <c r="C142" s="714"/>
      <c r="D142" s="714"/>
      <c r="E142" s="714"/>
      <c r="F142" s="715"/>
      <c r="G142" s="749"/>
      <c r="H142" s="309"/>
      <c r="I142" s="309"/>
      <c r="J142" s="309"/>
      <c r="K142" s="309"/>
      <c r="L142" s="309"/>
      <c r="M142" s="309"/>
      <c r="N142" s="309"/>
      <c r="O142" s="750"/>
      <c r="P142" s="756"/>
      <c r="Q142" s="756"/>
      <c r="R142" s="756"/>
      <c r="S142" s="756"/>
      <c r="T142" s="756"/>
      <c r="U142" s="756"/>
      <c r="V142" s="756"/>
      <c r="W142" s="756"/>
      <c r="X142" s="757"/>
      <c r="Y142" s="762" t="s">
        <v>73</v>
      </c>
      <c r="Z142" s="763"/>
      <c r="AA142" s="764"/>
      <c r="AB142" s="765"/>
      <c r="AC142" s="765"/>
      <c r="AD142" s="765"/>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c r="A143" s="717"/>
      <c r="B143" s="718"/>
      <c r="C143" s="718"/>
      <c r="D143" s="718"/>
      <c r="E143" s="718"/>
      <c r="F143" s="719"/>
      <c r="G143" s="751"/>
      <c r="H143" s="264"/>
      <c r="I143" s="264"/>
      <c r="J143" s="264"/>
      <c r="K143" s="264"/>
      <c r="L143" s="264"/>
      <c r="M143" s="264"/>
      <c r="N143" s="264"/>
      <c r="O143" s="752"/>
      <c r="P143" s="758"/>
      <c r="Q143" s="758"/>
      <c r="R143" s="758"/>
      <c r="S143" s="758"/>
      <c r="T143" s="758"/>
      <c r="U143" s="758"/>
      <c r="V143" s="758"/>
      <c r="W143" s="758"/>
      <c r="X143" s="759"/>
      <c r="Y143" s="693" t="s">
        <v>74</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693" t="s">
        <v>75</v>
      </c>
      <c r="Z144" s="694"/>
      <c r="AA144" s="695"/>
      <c r="AB144" s="697" t="s">
        <v>76</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c r="A145" s="674" t="s">
        <v>81</v>
      </c>
      <c r="B145" s="675"/>
      <c r="C145" s="675"/>
      <c r="D145" s="675"/>
      <c r="E145" s="675"/>
      <c r="F145" s="676"/>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55</v>
      </c>
      <c r="B147" s="707"/>
      <c r="C147" s="708" t="s">
        <v>685</v>
      </c>
      <c r="D147" s="708"/>
      <c r="E147" s="708"/>
      <c r="F147" s="709"/>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10" t="s">
        <v>686</v>
      </c>
      <c r="B148" s="711"/>
      <c r="C148" s="711"/>
      <c r="D148" s="711"/>
      <c r="E148" s="711"/>
      <c r="F148" s="712"/>
      <c r="G148" s="720" t="s">
        <v>69</v>
      </c>
      <c r="H148" s="721"/>
      <c r="I148" s="721"/>
      <c r="J148" s="721"/>
      <c r="K148" s="721"/>
      <c r="L148" s="721"/>
      <c r="M148" s="721"/>
      <c r="N148" s="721"/>
      <c r="O148" s="722"/>
      <c r="P148" s="726" t="s">
        <v>70</v>
      </c>
      <c r="Q148" s="721"/>
      <c r="R148" s="721"/>
      <c r="S148" s="721"/>
      <c r="T148" s="721"/>
      <c r="U148" s="721"/>
      <c r="V148" s="721"/>
      <c r="W148" s="721"/>
      <c r="X148" s="722"/>
      <c r="Y148" s="728"/>
      <c r="Z148" s="729"/>
      <c r="AA148" s="730"/>
      <c r="AB148" s="734" t="s">
        <v>59</v>
      </c>
      <c r="AC148" s="735"/>
      <c r="AD148" s="736"/>
      <c r="AE148" s="734" t="s">
        <v>60</v>
      </c>
      <c r="AF148" s="735"/>
      <c r="AG148" s="735"/>
      <c r="AH148" s="736"/>
      <c r="AI148" s="740" t="s">
        <v>61</v>
      </c>
      <c r="AJ148" s="740"/>
      <c r="AK148" s="740"/>
      <c r="AL148" s="734"/>
      <c r="AM148" s="740" t="s">
        <v>62</v>
      </c>
      <c r="AN148" s="740"/>
      <c r="AO148" s="740"/>
      <c r="AP148" s="734"/>
      <c r="AQ148" s="742" t="s">
        <v>104</v>
      </c>
      <c r="AR148" s="743"/>
      <c r="AS148" s="743"/>
      <c r="AT148" s="743"/>
      <c r="AU148" s="743"/>
      <c r="AV148" s="743"/>
      <c r="AW148" s="743"/>
      <c r="AX148" s="744"/>
      <c r="AY148">
        <f>IF(AY$133=0,0,COUNTA(G$150))</f>
        <v>0</v>
      </c>
    </row>
    <row r="149" spans="1:51" customFormat="1" ht="18.75" customHeight="1">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72</v>
      </c>
      <c r="AX149" s="748"/>
      <c r="AY149">
        <f t="shared" ref="AY149:AY155" si="32">IF(AY$133=0,0,COUNTA(G$150))</f>
        <v>0</v>
      </c>
    </row>
    <row r="150" spans="1:51" customFormat="1" ht="23.25" customHeight="1">
      <c r="A150" s="716"/>
      <c r="B150" s="714"/>
      <c r="C150" s="714"/>
      <c r="D150" s="714"/>
      <c r="E150" s="714"/>
      <c r="F150" s="715"/>
      <c r="G150" s="749"/>
      <c r="H150" s="309"/>
      <c r="I150" s="309"/>
      <c r="J150" s="309"/>
      <c r="K150" s="309"/>
      <c r="L150" s="309"/>
      <c r="M150" s="309"/>
      <c r="N150" s="309"/>
      <c r="O150" s="750"/>
      <c r="P150" s="756"/>
      <c r="Q150" s="756"/>
      <c r="R150" s="756"/>
      <c r="S150" s="756"/>
      <c r="T150" s="756"/>
      <c r="U150" s="756"/>
      <c r="V150" s="756"/>
      <c r="W150" s="756"/>
      <c r="X150" s="757"/>
      <c r="Y150" s="762" t="s">
        <v>73</v>
      </c>
      <c r="Z150" s="763"/>
      <c r="AA150" s="764"/>
      <c r="AB150" s="765"/>
      <c r="AC150" s="765"/>
      <c r="AD150" s="765"/>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c r="A151" s="717"/>
      <c r="B151" s="718"/>
      <c r="C151" s="718"/>
      <c r="D151" s="718"/>
      <c r="E151" s="718"/>
      <c r="F151" s="719"/>
      <c r="G151" s="751"/>
      <c r="H151" s="264"/>
      <c r="I151" s="264"/>
      <c r="J151" s="264"/>
      <c r="K151" s="264"/>
      <c r="L151" s="264"/>
      <c r="M151" s="264"/>
      <c r="N151" s="264"/>
      <c r="O151" s="752"/>
      <c r="P151" s="758"/>
      <c r="Q151" s="758"/>
      <c r="R151" s="758"/>
      <c r="S151" s="758"/>
      <c r="T151" s="758"/>
      <c r="U151" s="758"/>
      <c r="V151" s="758"/>
      <c r="W151" s="758"/>
      <c r="X151" s="759"/>
      <c r="Y151" s="693" t="s">
        <v>74</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693" t="s">
        <v>75</v>
      </c>
      <c r="Z152" s="694"/>
      <c r="AA152" s="695"/>
      <c r="AB152" s="697" t="s">
        <v>76</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c r="A153" s="674" t="s">
        <v>81</v>
      </c>
      <c r="B153" s="675"/>
      <c r="C153" s="675"/>
      <c r="D153" s="675"/>
      <c r="E153" s="675"/>
      <c r="F153" s="676"/>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55</v>
      </c>
      <c r="B155" s="707"/>
      <c r="C155" s="708" t="s">
        <v>687</v>
      </c>
      <c r="D155" s="708"/>
      <c r="E155" s="708"/>
      <c r="F155" s="709"/>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10" t="s">
        <v>688</v>
      </c>
      <c r="B156" s="711"/>
      <c r="C156" s="711"/>
      <c r="D156" s="711"/>
      <c r="E156" s="711"/>
      <c r="F156" s="712"/>
      <c r="G156" s="720" t="s">
        <v>69</v>
      </c>
      <c r="H156" s="721"/>
      <c r="I156" s="721"/>
      <c r="J156" s="721"/>
      <c r="K156" s="721"/>
      <c r="L156" s="721"/>
      <c r="M156" s="721"/>
      <c r="N156" s="721"/>
      <c r="O156" s="722"/>
      <c r="P156" s="726" t="s">
        <v>70</v>
      </c>
      <c r="Q156" s="721"/>
      <c r="R156" s="721"/>
      <c r="S156" s="721"/>
      <c r="T156" s="721"/>
      <c r="U156" s="721"/>
      <c r="V156" s="721"/>
      <c r="W156" s="721"/>
      <c r="X156" s="722"/>
      <c r="Y156" s="728"/>
      <c r="Z156" s="729"/>
      <c r="AA156" s="730"/>
      <c r="AB156" s="734" t="s">
        <v>59</v>
      </c>
      <c r="AC156" s="735"/>
      <c r="AD156" s="736"/>
      <c r="AE156" s="734" t="s">
        <v>60</v>
      </c>
      <c r="AF156" s="735"/>
      <c r="AG156" s="735"/>
      <c r="AH156" s="736"/>
      <c r="AI156" s="740" t="s">
        <v>61</v>
      </c>
      <c r="AJ156" s="740"/>
      <c r="AK156" s="740"/>
      <c r="AL156" s="734"/>
      <c r="AM156" s="740" t="s">
        <v>62</v>
      </c>
      <c r="AN156" s="740"/>
      <c r="AO156" s="740"/>
      <c r="AP156" s="734"/>
      <c r="AQ156" s="742" t="s">
        <v>84</v>
      </c>
      <c r="AR156" s="743"/>
      <c r="AS156" s="743"/>
      <c r="AT156" s="743"/>
      <c r="AU156" s="743"/>
      <c r="AV156" s="743"/>
      <c r="AW156" s="743"/>
      <c r="AX156" s="744"/>
      <c r="AY156">
        <f t="shared" ref="AY156:AY165" si="34">IF(AY$133=0,0,1)</f>
        <v>0</v>
      </c>
    </row>
    <row r="157" spans="1:51" customFormat="1" ht="18.75" customHeight="1">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72</v>
      </c>
      <c r="AX157" s="748"/>
      <c r="AY157">
        <f t="shared" si="34"/>
        <v>0</v>
      </c>
    </row>
    <row r="158" spans="1:51" customFormat="1" ht="23.25" customHeight="1">
      <c r="A158" s="716"/>
      <c r="B158" s="714"/>
      <c r="C158" s="714"/>
      <c r="D158" s="714"/>
      <c r="E158" s="714"/>
      <c r="F158" s="715"/>
      <c r="G158" s="749"/>
      <c r="H158" s="309"/>
      <c r="I158" s="309"/>
      <c r="J158" s="309"/>
      <c r="K158" s="309"/>
      <c r="L158" s="309"/>
      <c r="M158" s="309"/>
      <c r="N158" s="309"/>
      <c r="O158" s="750"/>
      <c r="P158" s="756"/>
      <c r="Q158" s="756"/>
      <c r="R158" s="756"/>
      <c r="S158" s="756"/>
      <c r="T158" s="756"/>
      <c r="U158" s="756"/>
      <c r="V158" s="756"/>
      <c r="W158" s="756"/>
      <c r="X158" s="757"/>
      <c r="Y158" s="762" t="s">
        <v>73</v>
      </c>
      <c r="Z158" s="763"/>
      <c r="AA158" s="764"/>
      <c r="AB158" s="765"/>
      <c r="AC158" s="765"/>
      <c r="AD158" s="765"/>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c r="A159" s="717"/>
      <c r="B159" s="718"/>
      <c r="C159" s="718"/>
      <c r="D159" s="718"/>
      <c r="E159" s="718"/>
      <c r="F159" s="719"/>
      <c r="G159" s="751"/>
      <c r="H159" s="264"/>
      <c r="I159" s="264"/>
      <c r="J159" s="264"/>
      <c r="K159" s="264"/>
      <c r="L159" s="264"/>
      <c r="M159" s="264"/>
      <c r="N159" s="264"/>
      <c r="O159" s="752"/>
      <c r="P159" s="758"/>
      <c r="Q159" s="758"/>
      <c r="R159" s="758"/>
      <c r="S159" s="758"/>
      <c r="T159" s="758"/>
      <c r="U159" s="758"/>
      <c r="V159" s="758"/>
      <c r="W159" s="758"/>
      <c r="X159" s="759"/>
      <c r="Y159" s="693" t="s">
        <v>74</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693" t="s">
        <v>75</v>
      </c>
      <c r="Z160" s="694"/>
      <c r="AA160" s="695"/>
      <c r="AB160" s="697" t="s">
        <v>76</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c r="A161" s="674" t="s">
        <v>81</v>
      </c>
      <c r="B161" s="675"/>
      <c r="C161" s="675"/>
      <c r="D161" s="675"/>
      <c r="E161" s="675"/>
      <c r="F161" s="676"/>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77" t="s">
        <v>85</v>
      </c>
      <c r="B162" s="677"/>
      <c r="C162" s="677"/>
      <c r="D162" s="677"/>
      <c r="E162" s="677"/>
      <c r="F162" s="678"/>
      <c r="G162" s="683" t="s">
        <v>689</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4"/>
      <c r="AY162">
        <f t="shared" si="34"/>
        <v>0</v>
      </c>
    </row>
    <row r="163" spans="1:51" customFormat="1" ht="61.5" customHeight="1">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c r="A164" s="679"/>
      <c r="B164" s="679"/>
      <c r="C164" s="679"/>
      <c r="D164" s="679"/>
      <c r="E164" s="679"/>
      <c r="F164" s="680"/>
      <c r="G164" s="683" t="s">
        <v>690</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4"/>
      <c r="AY164">
        <f t="shared" si="34"/>
        <v>0</v>
      </c>
    </row>
    <row r="165" spans="1:51" customFormat="1" ht="59.25" customHeight="1">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691</v>
      </c>
      <c r="B2" s="822"/>
      <c r="C2" s="822"/>
      <c r="D2" s="822"/>
      <c r="E2" s="822"/>
      <c r="F2" s="823"/>
      <c r="G2" s="830" t="s">
        <v>692</v>
      </c>
      <c r="H2" s="831"/>
      <c r="I2" s="831"/>
      <c r="J2" s="831"/>
      <c r="K2" s="831"/>
      <c r="L2" s="831"/>
      <c r="M2" s="831"/>
      <c r="N2" s="831"/>
      <c r="O2" s="831"/>
      <c r="P2" s="831"/>
      <c r="Q2" s="831"/>
      <c r="R2" s="831"/>
      <c r="S2" s="831"/>
      <c r="T2" s="831"/>
      <c r="U2" s="831"/>
      <c r="V2" s="831"/>
      <c r="W2" s="831"/>
      <c r="X2" s="831"/>
      <c r="Y2" s="831"/>
      <c r="Z2" s="831"/>
      <c r="AA2" s="831"/>
      <c r="AB2" s="832"/>
      <c r="AC2" s="830" t="s">
        <v>693</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24"/>
      <c r="B3" s="825"/>
      <c r="C3" s="825"/>
      <c r="D3" s="825"/>
      <c r="E3" s="825"/>
      <c r="F3" s="826"/>
      <c r="G3" s="434" t="s">
        <v>161</v>
      </c>
      <c r="H3" s="435"/>
      <c r="I3" s="435"/>
      <c r="J3" s="435"/>
      <c r="K3" s="435"/>
      <c r="L3" s="436" t="s">
        <v>162</v>
      </c>
      <c r="M3" s="435"/>
      <c r="N3" s="435"/>
      <c r="O3" s="435"/>
      <c r="P3" s="435"/>
      <c r="Q3" s="435"/>
      <c r="R3" s="435"/>
      <c r="S3" s="435"/>
      <c r="T3" s="435"/>
      <c r="U3" s="435"/>
      <c r="V3" s="435"/>
      <c r="W3" s="435"/>
      <c r="X3" s="437"/>
      <c r="Y3" s="438" t="s">
        <v>163</v>
      </c>
      <c r="Z3" s="439"/>
      <c r="AA3" s="439"/>
      <c r="AB3" s="440"/>
      <c r="AC3" s="434" t="s">
        <v>161</v>
      </c>
      <c r="AD3" s="435"/>
      <c r="AE3" s="435"/>
      <c r="AF3" s="435"/>
      <c r="AG3" s="435"/>
      <c r="AH3" s="436" t="s">
        <v>162</v>
      </c>
      <c r="AI3" s="435"/>
      <c r="AJ3" s="435"/>
      <c r="AK3" s="435"/>
      <c r="AL3" s="435"/>
      <c r="AM3" s="435"/>
      <c r="AN3" s="435"/>
      <c r="AO3" s="435"/>
      <c r="AP3" s="435"/>
      <c r="AQ3" s="435"/>
      <c r="AR3" s="435"/>
      <c r="AS3" s="435"/>
      <c r="AT3" s="437"/>
      <c r="AU3" s="438" t="s">
        <v>163</v>
      </c>
      <c r="AV3" s="439"/>
      <c r="AW3" s="439"/>
      <c r="AX3" s="441"/>
      <c r="AY3" s="27">
        <f>$AY$2</f>
        <v>0</v>
      </c>
    </row>
    <row r="4" spans="1:51" ht="24.75" customHeight="1">
      <c r="A4" s="824"/>
      <c r="B4" s="825"/>
      <c r="C4" s="825"/>
      <c r="D4" s="825"/>
      <c r="E4" s="825"/>
      <c r="F4" s="826"/>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c r="A5" s="824"/>
      <c r="B5" s="825"/>
      <c r="C5" s="825"/>
      <c r="D5" s="825"/>
      <c r="E5" s="825"/>
      <c r="F5" s="82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c r="A6" s="824"/>
      <c r="B6" s="825"/>
      <c r="C6" s="825"/>
      <c r="D6" s="825"/>
      <c r="E6" s="825"/>
      <c r="F6" s="82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c r="A7" s="824"/>
      <c r="B7" s="825"/>
      <c r="C7" s="825"/>
      <c r="D7" s="825"/>
      <c r="E7" s="825"/>
      <c r="F7" s="82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c r="A8" s="824"/>
      <c r="B8" s="825"/>
      <c r="C8" s="825"/>
      <c r="D8" s="825"/>
      <c r="E8" s="825"/>
      <c r="F8" s="82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c r="A9" s="824"/>
      <c r="B9" s="825"/>
      <c r="C9" s="825"/>
      <c r="D9" s="825"/>
      <c r="E9" s="825"/>
      <c r="F9" s="82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c r="A10" s="824"/>
      <c r="B10" s="825"/>
      <c r="C10" s="825"/>
      <c r="D10" s="825"/>
      <c r="E10" s="825"/>
      <c r="F10" s="82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c r="A11" s="824"/>
      <c r="B11" s="825"/>
      <c r="C11" s="825"/>
      <c r="D11" s="825"/>
      <c r="E11" s="825"/>
      <c r="F11" s="82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c r="A12" s="824"/>
      <c r="B12" s="825"/>
      <c r="C12" s="825"/>
      <c r="D12" s="825"/>
      <c r="E12" s="825"/>
      <c r="F12" s="82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c r="A13" s="824"/>
      <c r="B13" s="825"/>
      <c r="C13" s="825"/>
      <c r="D13" s="825"/>
      <c r="E13" s="825"/>
      <c r="F13" s="82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c r="A14" s="824"/>
      <c r="B14" s="825"/>
      <c r="C14" s="825"/>
      <c r="D14" s="825"/>
      <c r="E14" s="825"/>
      <c r="F14" s="826"/>
      <c r="G14" s="401" t="s">
        <v>164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164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c r="A15" s="824"/>
      <c r="B15" s="825"/>
      <c r="C15" s="825"/>
      <c r="D15" s="825"/>
      <c r="E15" s="825"/>
      <c r="F15" s="826"/>
      <c r="G15" s="830" t="s">
        <v>694</v>
      </c>
      <c r="H15" s="831"/>
      <c r="I15" s="831"/>
      <c r="J15" s="831"/>
      <c r="K15" s="831"/>
      <c r="L15" s="831"/>
      <c r="M15" s="831"/>
      <c r="N15" s="831"/>
      <c r="O15" s="831"/>
      <c r="P15" s="831"/>
      <c r="Q15" s="831"/>
      <c r="R15" s="831"/>
      <c r="S15" s="831"/>
      <c r="T15" s="831"/>
      <c r="U15" s="831"/>
      <c r="V15" s="831"/>
      <c r="W15" s="831"/>
      <c r="X15" s="831"/>
      <c r="Y15" s="831"/>
      <c r="Z15" s="831"/>
      <c r="AA15" s="831"/>
      <c r="AB15" s="832"/>
      <c r="AC15" s="830" t="s">
        <v>695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24"/>
      <c r="B16" s="825"/>
      <c r="C16" s="825"/>
      <c r="D16" s="825"/>
      <c r="E16" s="825"/>
      <c r="F16" s="826"/>
      <c r="G16" s="434" t="s">
        <v>161</v>
      </c>
      <c r="H16" s="435"/>
      <c r="I16" s="435"/>
      <c r="J16" s="435"/>
      <c r="K16" s="435"/>
      <c r="L16" s="436" t="s">
        <v>162</v>
      </c>
      <c r="M16" s="435"/>
      <c r="N16" s="435"/>
      <c r="O16" s="435"/>
      <c r="P16" s="435"/>
      <c r="Q16" s="435"/>
      <c r="R16" s="435"/>
      <c r="S16" s="435"/>
      <c r="T16" s="435"/>
      <c r="U16" s="435"/>
      <c r="V16" s="435"/>
      <c r="W16" s="435"/>
      <c r="X16" s="437"/>
      <c r="Y16" s="438" t="s">
        <v>163</v>
      </c>
      <c r="Z16" s="439"/>
      <c r="AA16" s="439"/>
      <c r="AB16" s="440"/>
      <c r="AC16" s="434" t="s">
        <v>161</v>
      </c>
      <c r="AD16" s="435"/>
      <c r="AE16" s="435"/>
      <c r="AF16" s="435"/>
      <c r="AG16" s="435"/>
      <c r="AH16" s="436" t="s">
        <v>162</v>
      </c>
      <c r="AI16" s="435"/>
      <c r="AJ16" s="435"/>
      <c r="AK16" s="435"/>
      <c r="AL16" s="435"/>
      <c r="AM16" s="435"/>
      <c r="AN16" s="435"/>
      <c r="AO16" s="435"/>
      <c r="AP16" s="435"/>
      <c r="AQ16" s="435"/>
      <c r="AR16" s="435"/>
      <c r="AS16" s="435"/>
      <c r="AT16" s="437"/>
      <c r="AU16" s="438" t="s">
        <v>163</v>
      </c>
      <c r="AV16" s="439"/>
      <c r="AW16" s="439"/>
      <c r="AX16" s="441"/>
      <c r="AY16" s="27">
        <f>$AY$15</f>
        <v>0</v>
      </c>
    </row>
    <row r="17" spans="1:51" ht="24.75" customHeight="1">
      <c r="A17" s="824"/>
      <c r="B17" s="825"/>
      <c r="C17" s="825"/>
      <c r="D17" s="825"/>
      <c r="E17" s="825"/>
      <c r="F17" s="826"/>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c r="A18" s="824"/>
      <c r="B18" s="825"/>
      <c r="C18" s="825"/>
      <c r="D18" s="825"/>
      <c r="E18" s="825"/>
      <c r="F18" s="82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c r="A19" s="824"/>
      <c r="B19" s="825"/>
      <c r="C19" s="825"/>
      <c r="D19" s="825"/>
      <c r="E19" s="825"/>
      <c r="F19" s="82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c r="A20" s="824"/>
      <c r="B20" s="825"/>
      <c r="C20" s="825"/>
      <c r="D20" s="825"/>
      <c r="E20" s="825"/>
      <c r="F20" s="82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c r="A21" s="824"/>
      <c r="B21" s="825"/>
      <c r="C21" s="825"/>
      <c r="D21" s="825"/>
      <c r="E21" s="825"/>
      <c r="F21" s="82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c r="A22" s="824"/>
      <c r="B22" s="825"/>
      <c r="C22" s="825"/>
      <c r="D22" s="825"/>
      <c r="E22" s="825"/>
      <c r="F22" s="82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c r="A23" s="824"/>
      <c r="B23" s="825"/>
      <c r="C23" s="825"/>
      <c r="D23" s="825"/>
      <c r="E23" s="825"/>
      <c r="F23" s="82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c r="A24" s="824"/>
      <c r="B24" s="825"/>
      <c r="C24" s="825"/>
      <c r="D24" s="825"/>
      <c r="E24" s="825"/>
      <c r="F24" s="82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c r="A25" s="824"/>
      <c r="B25" s="825"/>
      <c r="C25" s="825"/>
      <c r="D25" s="825"/>
      <c r="E25" s="825"/>
      <c r="F25" s="82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c r="A26" s="824"/>
      <c r="B26" s="825"/>
      <c r="C26" s="825"/>
      <c r="D26" s="825"/>
      <c r="E26" s="825"/>
      <c r="F26" s="82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c r="A27" s="824"/>
      <c r="B27" s="825"/>
      <c r="C27" s="825"/>
      <c r="D27" s="825"/>
      <c r="E27" s="825"/>
      <c r="F27" s="826"/>
      <c r="G27" s="401" t="s">
        <v>164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164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c r="A28" s="824"/>
      <c r="B28" s="825"/>
      <c r="C28" s="825"/>
      <c r="D28" s="825"/>
      <c r="E28" s="825"/>
      <c r="F28" s="826"/>
      <c r="G28" s="830" t="s">
        <v>696</v>
      </c>
      <c r="H28" s="831"/>
      <c r="I28" s="831"/>
      <c r="J28" s="831"/>
      <c r="K28" s="831"/>
      <c r="L28" s="831"/>
      <c r="M28" s="831"/>
      <c r="N28" s="831"/>
      <c r="O28" s="831"/>
      <c r="P28" s="831"/>
      <c r="Q28" s="831"/>
      <c r="R28" s="831"/>
      <c r="S28" s="831"/>
      <c r="T28" s="831"/>
      <c r="U28" s="831"/>
      <c r="V28" s="831"/>
      <c r="W28" s="831"/>
      <c r="X28" s="831"/>
      <c r="Y28" s="831"/>
      <c r="Z28" s="831"/>
      <c r="AA28" s="831"/>
      <c r="AB28" s="832"/>
      <c r="AC28" s="830" t="s">
        <v>697</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24"/>
      <c r="B29" s="825"/>
      <c r="C29" s="825"/>
      <c r="D29" s="825"/>
      <c r="E29" s="825"/>
      <c r="F29" s="826"/>
      <c r="G29" s="434" t="s">
        <v>161</v>
      </c>
      <c r="H29" s="435"/>
      <c r="I29" s="435"/>
      <c r="J29" s="435"/>
      <c r="K29" s="435"/>
      <c r="L29" s="436" t="s">
        <v>162</v>
      </c>
      <c r="M29" s="435"/>
      <c r="N29" s="435"/>
      <c r="O29" s="435"/>
      <c r="P29" s="435"/>
      <c r="Q29" s="435"/>
      <c r="R29" s="435"/>
      <c r="S29" s="435"/>
      <c r="T29" s="435"/>
      <c r="U29" s="435"/>
      <c r="V29" s="435"/>
      <c r="W29" s="435"/>
      <c r="X29" s="437"/>
      <c r="Y29" s="438" t="s">
        <v>163</v>
      </c>
      <c r="Z29" s="439"/>
      <c r="AA29" s="439"/>
      <c r="AB29" s="440"/>
      <c r="AC29" s="434" t="s">
        <v>161</v>
      </c>
      <c r="AD29" s="435"/>
      <c r="AE29" s="435"/>
      <c r="AF29" s="435"/>
      <c r="AG29" s="435"/>
      <c r="AH29" s="436" t="s">
        <v>162</v>
      </c>
      <c r="AI29" s="435"/>
      <c r="AJ29" s="435"/>
      <c r="AK29" s="435"/>
      <c r="AL29" s="435"/>
      <c r="AM29" s="435"/>
      <c r="AN29" s="435"/>
      <c r="AO29" s="435"/>
      <c r="AP29" s="435"/>
      <c r="AQ29" s="435"/>
      <c r="AR29" s="435"/>
      <c r="AS29" s="435"/>
      <c r="AT29" s="437"/>
      <c r="AU29" s="438" t="s">
        <v>163</v>
      </c>
      <c r="AV29" s="439"/>
      <c r="AW29" s="439"/>
      <c r="AX29" s="441"/>
      <c r="AY29" s="27">
        <f>$AY$28</f>
        <v>0</v>
      </c>
    </row>
    <row r="30" spans="1:51" ht="24.75" customHeight="1">
      <c r="A30" s="824"/>
      <c r="B30" s="825"/>
      <c r="C30" s="825"/>
      <c r="D30" s="825"/>
      <c r="E30" s="825"/>
      <c r="F30" s="826"/>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c r="A31" s="824"/>
      <c r="B31" s="825"/>
      <c r="C31" s="825"/>
      <c r="D31" s="825"/>
      <c r="E31" s="825"/>
      <c r="F31" s="82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c r="A32" s="824"/>
      <c r="B32" s="825"/>
      <c r="C32" s="825"/>
      <c r="D32" s="825"/>
      <c r="E32" s="825"/>
      <c r="F32" s="82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c r="A33" s="824"/>
      <c r="B33" s="825"/>
      <c r="C33" s="825"/>
      <c r="D33" s="825"/>
      <c r="E33" s="825"/>
      <c r="F33" s="82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c r="A34" s="824"/>
      <c r="B34" s="825"/>
      <c r="C34" s="825"/>
      <c r="D34" s="825"/>
      <c r="E34" s="825"/>
      <c r="F34" s="82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c r="A35" s="824"/>
      <c r="B35" s="825"/>
      <c r="C35" s="825"/>
      <c r="D35" s="825"/>
      <c r="E35" s="825"/>
      <c r="F35" s="82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c r="A36" s="824"/>
      <c r="B36" s="825"/>
      <c r="C36" s="825"/>
      <c r="D36" s="825"/>
      <c r="E36" s="825"/>
      <c r="F36" s="82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c r="A37" s="824"/>
      <c r="B37" s="825"/>
      <c r="C37" s="825"/>
      <c r="D37" s="825"/>
      <c r="E37" s="825"/>
      <c r="F37" s="82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c r="A38" s="824"/>
      <c r="B38" s="825"/>
      <c r="C38" s="825"/>
      <c r="D38" s="825"/>
      <c r="E38" s="825"/>
      <c r="F38" s="82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c r="A39" s="824"/>
      <c r="B39" s="825"/>
      <c r="C39" s="825"/>
      <c r="D39" s="825"/>
      <c r="E39" s="825"/>
      <c r="F39" s="82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c r="A40" s="824"/>
      <c r="B40" s="825"/>
      <c r="C40" s="825"/>
      <c r="D40" s="825"/>
      <c r="E40" s="825"/>
      <c r="F40" s="826"/>
      <c r="G40" s="401" t="s">
        <v>164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164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c r="A41" s="824"/>
      <c r="B41" s="825"/>
      <c r="C41" s="825"/>
      <c r="D41" s="825"/>
      <c r="E41" s="825"/>
      <c r="F41" s="826"/>
      <c r="G41" s="830" t="s">
        <v>698</v>
      </c>
      <c r="H41" s="831"/>
      <c r="I41" s="831"/>
      <c r="J41" s="831"/>
      <c r="K41" s="831"/>
      <c r="L41" s="831"/>
      <c r="M41" s="831"/>
      <c r="N41" s="831"/>
      <c r="O41" s="831"/>
      <c r="P41" s="831"/>
      <c r="Q41" s="831"/>
      <c r="R41" s="831"/>
      <c r="S41" s="831"/>
      <c r="T41" s="831"/>
      <c r="U41" s="831"/>
      <c r="V41" s="831"/>
      <c r="W41" s="831"/>
      <c r="X41" s="831"/>
      <c r="Y41" s="831"/>
      <c r="Z41" s="831"/>
      <c r="AA41" s="831"/>
      <c r="AB41" s="832"/>
      <c r="AC41" s="830" t="s">
        <v>699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24"/>
      <c r="B42" s="825"/>
      <c r="C42" s="825"/>
      <c r="D42" s="825"/>
      <c r="E42" s="825"/>
      <c r="F42" s="826"/>
      <c r="G42" s="434" t="s">
        <v>161</v>
      </c>
      <c r="H42" s="435"/>
      <c r="I42" s="435"/>
      <c r="J42" s="435"/>
      <c r="K42" s="435"/>
      <c r="L42" s="436" t="s">
        <v>162</v>
      </c>
      <c r="M42" s="435"/>
      <c r="N42" s="435"/>
      <c r="O42" s="435"/>
      <c r="P42" s="435"/>
      <c r="Q42" s="435"/>
      <c r="R42" s="435"/>
      <c r="S42" s="435"/>
      <c r="T42" s="435"/>
      <c r="U42" s="435"/>
      <c r="V42" s="435"/>
      <c r="W42" s="435"/>
      <c r="X42" s="437"/>
      <c r="Y42" s="438" t="s">
        <v>163</v>
      </c>
      <c r="Z42" s="439"/>
      <c r="AA42" s="439"/>
      <c r="AB42" s="440"/>
      <c r="AC42" s="434" t="s">
        <v>161</v>
      </c>
      <c r="AD42" s="435"/>
      <c r="AE42" s="435"/>
      <c r="AF42" s="435"/>
      <c r="AG42" s="435"/>
      <c r="AH42" s="436" t="s">
        <v>162</v>
      </c>
      <c r="AI42" s="435"/>
      <c r="AJ42" s="435"/>
      <c r="AK42" s="435"/>
      <c r="AL42" s="435"/>
      <c r="AM42" s="435"/>
      <c r="AN42" s="435"/>
      <c r="AO42" s="435"/>
      <c r="AP42" s="435"/>
      <c r="AQ42" s="435"/>
      <c r="AR42" s="435"/>
      <c r="AS42" s="435"/>
      <c r="AT42" s="437"/>
      <c r="AU42" s="438" t="s">
        <v>163</v>
      </c>
      <c r="AV42" s="439"/>
      <c r="AW42" s="439"/>
      <c r="AX42" s="441"/>
      <c r="AY42" s="27">
        <f>$AY$41</f>
        <v>0</v>
      </c>
    </row>
    <row r="43" spans="1:51" ht="24.75" customHeight="1">
      <c r="A43" s="824"/>
      <c r="B43" s="825"/>
      <c r="C43" s="825"/>
      <c r="D43" s="825"/>
      <c r="E43" s="825"/>
      <c r="F43" s="826"/>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c r="A44" s="824"/>
      <c r="B44" s="825"/>
      <c r="C44" s="825"/>
      <c r="D44" s="825"/>
      <c r="E44" s="825"/>
      <c r="F44" s="82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c r="A45" s="824"/>
      <c r="B45" s="825"/>
      <c r="C45" s="825"/>
      <c r="D45" s="825"/>
      <c r="E45" s="825"/>
      <c r="F45" s="82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c r="A46" s="824"/>
      <c r="B46" s="825"/>
      <c r="C46" s="825"/>
      <c r="D46" s="825"/>
      <c r="E46" s="825"/>
      <c r="F46" s="82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c r="A47" s="824"/>
      <c r="B47" s="825"/>
      <c r="C47" s="825"/>
      <c r="D47" s="825"/>
      <c r="E47" s="825"/>
      <c r="F47" s="82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c r="A48" s="824"/>
      <c r="B48" s="825"/>
      <c r="C48" s="825"/>
      <c r="D48" s="825"/>
      <c r="E48" s="825"/>
      <c r="F48" s="82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c r="A49" s="824"/>
      <c r="B49" s="825"/>
      <c r="C49" s="825"/>
      <c r="D49" s="825"/>
      <c r="E49" s="825"/>
      <c r="F49" s="82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c r="A50" s="824"/>
      <c r="B50" s="825"/>
      <c r="C50" s="825"/>
      <c r="D50" s="825"/>
      <c r="E50" s="825"/>
      <c r="F50" s="82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c r="A51" s="824"/>
      <c r="B51" s="825"/>
      <c r="C51" s="825"/>
      <c r="D51" s="825"/>
      <c r="E51" s="825"/>
      <c r="F51" s="82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c r="A52" s="824"/>
      <c r="B52" s="825"/>
      <c r="C52" s="825"/>
      <c r="D52" s="825"/>
      <c r="E52" s="825"/>
      <c r="F52" s="82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c r="A53" s="827"/>
      <c r="B53" s="828"/>
      <c r="C53" s="828"/>
      <c r="D53" s="828"/>
      <c r="E53" s="828"/>
      <c r="F53" s="829"/>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21" t="s">
        <v>691</v>
      </c>
      <c r="B55" s="822"/>
      <c r="C55" s="822"/>
      <c r="D55" s="822"/>
      <c r="E55" s="822"/>
      <c r="F55" s="823"/>
      <c r="G55" s="830" t="s">
        <v>700</v>
      </c>
      <c r="H55" s="831"/>
      <c r="I55" s="831"/>
      <c r="J55" s="831"/>
      <c r="K55" s="831"/>
      <c r="L55" s="831"/>
      <c r="M55" s="831"/>
      <c r="N55" s="831"/>
      <c r="O55" s="831"/>
      <c r="P55" s="831"/>
      <c r="Q55" s="831"/>
      <c r="R55" s="831"/>
      <c r="S55" s="831"/>
      <c r="T55" s="831"/>
      <c r="U55" s="831"/>
      <c r="V55" s="831"/>
      <c r="W55" s="831"/>
      <c r="X55" s="831"/>
      <c r="Y55" s="831"/>
      <c r="Z55" s="831"/>
      <c r="AA55" s="831"/>
      <c r="AB55" s="832"/>
      <c r="AC55" s="830" t="s">
        <v>701</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24"/>
      <c r="B56" s="825"/>
      <c r="C56" s="825"/>
      <c r="D56" s="825"/>
      <c r="E56" s="825"/>
      <c r="F56" s="826"/>
      <c r="G56" s="434" t="s">
        <v>161</v>
      </c>
      <c r="H56" s="435"/>
      <c r="I56" s="435"/>
      <c r="J56" s="435"/>
      <c r="K56" s="435"/>
      <c r="L56" s="436" t="s">
        <v>162</v>
      </c>
      <c r="M56" s="435"/>
      <c r="N56" s="435"/>
      <c r="O56" s="435"/>
      <c r="P56" s="435"/>
      <c r="Q56" s="435"/>
      <c r="R56" s="435"/>
      <c r="S56" s="435"/>
      <c r="T56" s="435"/>
      <c r="U56" s="435"/>
      <c r="V56" s="435"/>
      <c r="W56" s="435"/>
      <c r="X56" s="437"/>
      <c r="Y56" s="438" t="s">
        <v>163</v>
      </c>
      <c r="Z56" s="439"/>
      <c r="AA56" s="439"/>
      <c r="AB56" s="440"/>
      <c r="AC56" s="434" t="s">
        <v>161</v>
      </c>
      <c r="AD56" s="435"/>
      <c r="AE56" s="435"/>
      <c r="AF56" s="435"/>
      <c r="AG56" s="435"/>
      <c r="AH56" s="436" t="s">
        <v>162</v>
      </c>
      <c r="AI56" s="435"/>
      <c r="AJ56" s="435"/>
      <c r="AK56" s="435"/>
      <c r="AL56" s="435"/>
      <c r="AM56" s="435"/>
      <c r="AN56" s="435"/>
      <c r="AO56" s="435"/>
      <c r="AP56" s="435"/>
      <c r="AQ56" s="435"/>
      <c r="AR56" s="435"/>
      <c r="AS56" s="435"/>
      <c r="AT56" s="437"/>
      <c r="AU56" s="438" t="s">
        <v>163</v>
      </c>
      <c r="AV56" s="439"/>
      <c r="AW56" s="439"/>
      <c r="AX56" s="441"/>
      <c r="AY56" s="27">
        <f>$AY$55</f>
        <v>0</v>
      </c>
    </row>
    <row r="57" spans="1:51" ht="24.75" customHeight="1">
      <c r="A57" s="824"/>
      <c r="B57" s="825"/>
      <c r="C57" s="825"/>
      <c r="D57" s="825"/>
      <c r="E57" s="825"/>
      <c r="F57" s="826"/>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c r="A58" s="824"/>
      <c r="B58" s="825"/>
      <c r="C58" s="825"/>
      <c r="D58" s="825"/>
      <c r="E58" s="825"/>
      <c r="F58" s="82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c r="A59" s="824"/>
      <c r="B59" s="825"/>
      <c r="C59" s="825"/>
      <c r="D59" s="825"/>
      <c r="E59" s="825"/>
      <c r="F59" s="82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c r="A60" s="824"/>
      <c r="B60" s="825"/>
      <c r="C60" s="825"/>
      <c r="D60" s="825"/>
      <c r="E60" s="825"/>
      <c r="F60" s="82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c r="A61" s="824"/>
      <c r="B61" s="825"/>
      <c r="C61" s="825"/>
      <c r="D61" s="825"/>
      <c r="E61" s="825"/>
      <c r="F61" s="82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c r="A62" s="824"/>
      <c r="B62" s="825"/>
      <c r="C62" s="825"/>
      <c r="D62" s="825"/>
      <c r="E62" s="825"/>
      <c r="F62" s="82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c r="A63" s="824"/>
      <c r="B63" s="825"/>
      <c r="C63" s="825"/>
      <c r="D63" s="825"/>
      <c r="E63" s="825"/>
      <c r="F63" s="82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c r="A64" s="824"/>
      <c r="B64" s="825"/>
      <c r="C64" s="825"/>
      <c r="D64" s="825"/>
      <c r="E64" s="825"/>
      <c r="F64" s="82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c r="A65" s="824"/>
      <c r="B65" s="825"/>
      <c r="C65" s="825"/>
      <c r="D65" s="825"/>
      <c r="E65" s="825"/>
      <c r="F65" s="82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c r="A66" s="824"/>
      <c r="B66" s="825"/>
      <c r="C66" s="825"/>
      <c r="D66" s="825"/>
      <c r="E66" s="825"/>
      <c r="F66" s="82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c r="A67" s="824"/>
      <c r="B67" s="825"/>
      <c r="C67" s="825"/>
      <c r="D67" s="825"/>
      <c r="E67" s="825"/>
      <c r="F67" s="826"/>
      <c r="G67" s="401" t="s">
        <v>164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164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c r="A68" s="824"/>
      <c r="B68" s="825"/>
      <c r="C68" s="825"/>
      <c r="D68" s="825"/>
      <c r="E68" s="825"/>
      <c r="F68" s="826"/>
      <c r="G68" s="830" t="s">
        <v>702</v>
      </c>
      <c r="H68" s="831"/>
      <c r="I68" s="831"/>
      <c r="J68" s="831"/>
      <c r="K68" s="831"/>
      <c r="L68" s="831"/>
      <c r="M68" s="831"/>
      <c r="N68" s="831"/>
      <c r="O68" s="831"/>
      <c r="P68" s="831"/>
      <c r="Q68" s="831"/>
      <c r="R68" s="831"/>
      <c r="S68" s="831"/>
      <c r="T68" s="831"/>
      <c r="U68" s="831"/>
      <c r="V68" s="831"/>
      <c r="W68" s="831"/>
      <c r="X68" s="831"/>
      <c r="Y68" s="831"/>
      <c r="Z68" s="831"/>
      <c r="AA68" s="831"/>
      <c r="AB68" s="832"/>
      <c r="AC68" s="830" t="s">
        <v>703</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24"/>
      <c r="B69" s="825"/>
      <c r="C69" s="825"/>
      <c r="D69" s="825"/>
      <c r="E69" s="825"/>
      <c r="F69" s="826"/>
      <c r="G69" s="434" t="s">
        <v>161</v>
      </c>
      <c r="H69" s="435"/>
      <c r="I69" s="435"/>
      <c r="J69" s="435"/>
      <c r="K69" s="435"/>
      <c r="L69" s="436" t="s">
        <v>162</v>
      </c>
      <c r="M69" s="435"/>
      <c r="N69" s="435"/>
      <c r="O69" s="435"/>
      <c r="P69" s="435"/>
      <c r="Q69" s="435"/>
      <c r="R69" s="435"/>
      <c r="S69" s="435"/>
      <c r="T69" s="435"/>
      <c r="U69" s="435"/>
      <c r="V69" s="435"/>
      <c r="W69" s="435"/>
      <c r="X69" s="437"/>
      <c r="Y69" s="438" t="s">
        <v>163</v>
      </c>
      <c r="Z69" s="439"/>
      <c r="AA69" s="439"/>
      <c r="AB69" s="440"/>
      <c r="AC69" s="434" t="s">
        <v>161</v>
      </c>
      <c r="AD69" s="435"/>
      <c r="AE69" s="435"/>
      <c r="AF69" s="435"/>
      <c r="AG69" s="435"/>
      <c r="AH69" s="436" t="s">
        <v>162</v>
      </c>
      <c r="AI69" s="435"/>
      <c r="AJ69" s="435"/>
      <c r="AK69" s="435"/>
      <c r="AL69" s="435"/>
      <c r="AM69" s="435"/>
      <c r="AN69" s="435"/>
      <c r="AO69" s="435"/>
      <c r="AP69" s="435"/>
      <c r="AQ69" s="435"/>
      <c r="AR69" s="435"/>
      <c r="AS69" s="435"/>
      <c r="AT69" s="437"/>
      <c r="AU69" s="438" t="s">
        <v>163</v>
      </c>
      <c r="AV69" s="439"/>
      <c r="AW69" s="439"/>
      <c r="AX69" s="441"/>
      <c r="AY69" s="27">
        <f>$AY$68</f>
        <v>0</v>
      </c>
    </row>
    <row r="70" spans="1:51" ht="24.75" customHeight="1">
      <c r="A70" s="824"/>
      <c r="B70" s="825"/>
      <c r="C70" s="825"/>
      <c r="D70" s="825"/>
      <c r="E70" s="825"/>
      <c r="F70" s="826"/>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c r="A71" s="824"/>
      <c r="B71" s="825"/>
      <c r="C71" s="825"/>
      <c r="D71" s="825"/>
      <c r="E71" s="825"/>
      <c r="F71" s="82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c r="A72" s="824"/>
      <c r="B72" s="825"/>
      <c r="C72" s="825"/>
      <c r="D72" s="825"/>
      <c r="E72" s="825"/>
      <c r="F72" s="82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c r="A73" s="824"/>
      <c r="B73" s="825"/>
      <c r="C73" s="825"/>
      <c r="D73" s="825"/>
      <c r="E73" s="825"/>
      <c r="F73" s="82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c r="A74" s="824"/>
      <c r="B74" s="825"/>
      <c r="C74" s="825"/>
      <c r="D74" s="825"/>
      <c r="E74" s="825"/>
      <c r="F74" s="82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c r="A75" s="824"/>
      <c r="B75" s="825"/>
      <c r="C75" s="825"/>
      <c r="D75" s="825"/>
      <c r="E75" s="825"/>
      <c r="F75" s="82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c r="A76" s="824"/>
      <c r="B76" s="825"/>
      <c r="C76" s="825"/>
      <c r="D76" s="825"/>
      <c r="E76" s="825"/>
      <c r="F76" s="82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c r="A77" s="824"/>
      <c r="B77" s="825"/>
      <c r="C77" s="825"/>
      <c r="D77" s="825"/>
      <c r="E77" s="825"/>
      <c r="F77" s="82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c r="A78" s="824"/>
      <c r="B78" s="825"/>
      <c r="C78" s="825"/>
      <c r="D78" s="825"/>
      <c r="E78" s="825"/>
      <c r="F78" s="82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c r="A79" s="824"/>
      <c r="B79" s="825"/>
      <c r="C79" s="825"/>
      <c r="D79" s="825"/>
      <c r="E79" s="825"/>
      <c r="F79" s="82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c r="A80" s="824"/>
      <c r="B80" s="825"/>
      <c r="C80" s="825"/>
      <c r="D80" s="825"/>
      <c r="E80" s="825"/>
      <c r="F80" s="826"/>
      <c r="G80" s="401" t="s">
        <v>164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164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c r="A81" s="824"/>
      <c r="B81" s="825"/>
      <c r="C81" s="825"/>
      <c r="D81" s="825"/>
      <c r="E81" s="825"/>
      <c r="F81" s="826"/>
      <c r="G81" s="830" t="s">
        <v>704</v>
      </c>
      <c r="H81" s="831"/>
      <c r="I81" s="831"/>
      <c r="J81" s="831"/>
      <c r="K81" s="831"/>
      <c r="L81" s="831"/>
      <c r="M81" s="831"/>
      <c r="N81" s="831"/>
      <c r="O81" s="831"/>
      <c r="P81" s="831"/>
      <c r="Q81" s="831"/>
      <c r="R81" s="831"/>
      <c r="S81" s="831"/>
      <c r="T81" s="831"/>
      <c r="U81" s="831"/>
      <c r="V81" s="831"/>
      <c r="W81" s="831"/>
      <c r="X81" s="831"/>
      <c r="Y81" s="831"/>
      <c r="Z81" s="831"/>
      <c r="AA81" s="831"/>
      <c r="AB81" s="832"/>
      <c r="AC81" s="830" t="s">
        <v>705</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24"/>
      <c r="B82" s="825"/>
      <c r="C82" s="825"/>
      <c r="D82" s="825"/>
      <c r="E82" s="825"/>
      <c r="F82" s="826"/>
      <c r="G82" s="434" t="s">
        <v>161</v>
      </c>
      <c r="H82" s="435"/>
      <c r="I82" s="435"/>
      <c r="J82" s="435"/>
      <c r="K82" s="435"/>
      <c r="L82" s="436" t="s">
        <v>162</v>
      </c>
      <c r="M82" s="435"/>
      <c r="N82" s="435"/>
      <c r="O82" s="435"/>
      <c r="P82" s="435"/>
      <c r="Q82" s="435"/>
      <c r="R82" s="435"/>
      <c r="S82" s="435"/>
      <c r="T82" s="435"/>
      <c r="U82" s="435"/>
      <c r="V82" s="435"/>
      <c r="W82" s="435"/>
      <c r="X82" s="437"/>
      <c r="Y82" s="438" t="s">
        <v>163</v>
      </c>
      <c r="Z82" s="439"/>
      <c r="AA82" s="439"/>
      <c r="AB82" s="440"/>
      <c r="AC82" s="434" t="s">
        <v>161</v>
      </c>
      <c r="AD82" s="435"/>
      <c r="AE82" s="435"/>
      <c r="AF82" s="435"/>
      <c r="AG82" s="435"/>
      <c r="AH82" s="436" t="s">
        <v>162</v>
      </c>
      <c r="AI82" s="435"/>
      <c r="AJ82" s="435"/>
      <c r="AK82" s="435"/>
      <c r="AL82" s="435"/>
      <c r="AM82" s="435"/>
      <c r="AN82" s="435"/>
      <c r="AO82" s="435"/>
      <c r="AP82" s="435"/>
      <c r="AQ82" s="435"/>
      <c r="AR82" s="435"/>
      <c r="AS82" s="435"/>
      <c r="AT82" s="437"/>
      <c r="AU82" s="438" t="s">
        <v>163</v>
      </c>
      <c r="AV82" s="439"/>
      <c r="AW82" s="439"/>
      <c r="AX82" s="441"/>
      <c r="AY82" s="27">
        <f>$AY$81</f>
        <v>0</v>
      </c>
    </row>
    <row r="83" spans="1:51" ht="24.75" customHeight="1">
      <c r="A83" s="824"/>
      <c r="B83" s="825"/>
      <c r="C83" s="825"/>
      <c r="D83" s="825"/>
      <c r="E83" s="825"/>
      <c r="F83" s="826"/>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c r="A84" s="824"/>
      <c r="B84" s="825"/>
      <c r="C84" s="825"/>
      <c r="D84" s="825"/>
      <c r="E84" s="825"/>
      <c r="F84" s="82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c r="A85" s="824"/>
      <c r="B85" s="825"/>
      <c r="C85" s="825"/>
      <c r="D85" s="825"/>
      <c r="E85" s="825"/>
      <c r="F85" s="82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c r="A86" s="824"/>
      <c r="B86" s="825"/>
      <c r="C86" s="825"/>
      <c r="D86" s="825"/>
      <c r="E86" s="825"/>
      <c r="F86" s="82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c r="A87" s="824"/>
      <c r="B87" s="825"/>
      <c r="C87" s="825"/>
      <c r="D87" s="825"/>
      <c r="E87" s="825"/>
      <c r="F87" s="82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c r="A88" s="824"/>
      <c r="B88" s="825"/>
      <c r="C88" s="825"/>
      <c r="D88" s="825"/>
      <c r="E88" s="825"/>
      <c r="F88" s="82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c r="A89" s="824"/>
      <c r="B89" s="825"/>
      <c r="C89" s="825"/>
      <c r="D89" s="825"/>
      <c r="E89" s="825"/>
      <c r="F89" s="82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c r="A90" s="824"/>
      <c r="B90" s="825"/>
      <c r="C90" s="825"/>
      <c r="D90" s="825"/>
      <c r="E90" s="825"/>
      <c r="F90" s="82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c r="A91" s="824"/>
      <c r="B91" s="825"/>
      <c r="C91" s="825"/>
      <c r="D91" s="825"/>
      <c r="E91" s="825"/>
      <c r="F91" s="82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c r="A92" s="824"/>
      <c r="B92" s="825"/>
      <c r="C92" s="825"/>
      <c r="D92" s="825"/>
      <c r="E92" s="825"/>
      <c r="F92" s="82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c r="A93" s="824"/>
      <c r="B93" s="825"/>
      <c r="C93" s="825"/>
      <c r="D93" s="825"/>
      <c r="E93" s="825"/>
      <c r="F93" s="826"/>
      <c r="G93" s="401" t="s">
        <v>164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164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c r="A94" s="824"/>
      <c r="B94" s="825"/>
      <c r="C94" s="825"/>
      <c r="D94" s="825"/>
      <c r="E94" s="825"/>
      <c r="F94" s="826"/>
      <c r="G94" s="830" t="s">
        <v>706</v>
      </c>
      <c r="H94" s="831"/>
      <c r="I94" s="831"/>
      <c r="J94" s="831"/>
      <c r="K94" s="831"/>
      <c r="L94" s="831"/>
      <c r="M94" s="831"/>
      <c r="N94" s="831"/>
      <c r="O94" s="831"/>
      <c r="P94" s="831"/>
      <c r="Q94" s="831"/>
      <c r="R94" s="831"/>
      <c r="S94" s="831"/>
      <c r="T94" s="831"/>
      <c r="U94" s="831"/>
      <c r="V94" s="831"/>
      <c r="W94" s="831"/>
      <c r="X94" s="831"/>
      <c r="Y94" s="831"/>
      <c r="Z94" s="831"/>
      <c r="AA94" s="831"/>
      <c r="AB94" s="832"/>
      <c r="AC94" s="830" t="s">
        <v>707</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24"/>
      <c r="B95" s="825"/>
      <c r="C95" s="825"/>
      <c r="D95" s="825"/>
      <c r="E95" s="825"/>
      <c r="F95" s="826"/>
      <c r="G95" s="434" t="s">
        <v>161</v>
      </c>
      <c r="H95" s="435"/>
      <c r="I95" s="435"/>
      <c r="J95" s="435"/>
      <c r="K95" s="435"/>
      <c r="L95" s="436" t="s">
        <v>162</v>
      </c>
      <c r="M95" s="435"/>
      <c r="N95" s="435"/>
      <c r="O95" s="435"/>
      <c r="P95" s="435"/>
      <c r="Q95" s="435"/>
      <c r="R95" s="435"/>
      <c r="S95" s="435"/>
      <c r="T95" s="435"/>
      <c r="U95" s="435"/>
      <c r="V95" s="435"/>
      <c r="W95" s="435"/>
      <c r="X95" s="437"/>
      <c r="Y95" s="438" t="s">
        <v>163</v>
      </c>
      <c r="Z95" s="439"/>
      <c r="AA95" s="439"/>
      <c r="AB95" s="440"/>
      <c r="AC95" s="434" t="s">
        <v>161</v>
      </c>
      <c r="AD95" s="435"/>
      <c r="AE95" s="435"/>
      <c r="AF95" s="435"/>
      <c r="AG95" s="435"/>
      <c r="AH95" s="436" t="s">
        <v>162</v>
      </c>
      <c r="AI95" s="435"/>
      <c r="AJ95" s="435"/>
      <c r="AK95" s="435"/>
      <c r="AL95" s="435"/>
      <c r="AM95" s="435"/>
      <c r="AN95" s="435"/>
      <c r="AO95" s="435"/>
      <c r="AP95" s="435"/>
      <c r="AQ95" s="435"/>
      <c r="AR95" s="435"/>
      <c r="AS95" s="435"/>
      <c r="AT95" s="437"/>
      <c r="AU95" s="438" t="s">
        <v>163</v>
      </c>
      <c r="AV95" s="439"/>
      <c r="AW95" s="439"/>
      <c r="AX95" s="441"/>
      <c r="AY95" s="27">
        <f>$AY$94</f>
        <v>0</v>
      </c>
    </row>
    <row r="96" spans="1:51" ht="24.75" customHeight="1">
      <c r="A96" s="824"/>
      <c r="B96" s="825"/>
      <c r="C96" s="825"/>
      <c r="D96" s="825"/>
      <c r="E96" s="825"/>
      <c r="F96" s="826"/>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c r="A97" s="824"/>
      <c r="B97" s="825"/>
      <c r="C97" s="825"/>
      <c r="D97" s="825"/>
      <c r="E97" s="825"/>
      <c r="F97" s="82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c r="A98" s="824"/>
      <c r="B98" s="825"/>
      <c r="C98" s="825"/>
      <c r="D98" s="825"/>
      <c r="E98" s="825"/>
      <c r="F98" s="82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c r="A99" s="824"/>
      <c r="B99" s="825"/>
      <c r="C99" s="825"/>
      <c r="D99" s="825"/>
      <c r="E99" s="825"/>
      <c r="F99" s="82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c r="A100" s="824"/>
      <c r="B100" s="825"/>
      <c r="C100" s="825"/>
      <c r="D100" s="825"/>
      <c r="E100" s="825"/>
      <c r="F100" s="82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c r="A101" s="824"/>
      <c r="B101" s="825"/>
      <c r="C101" s="825"/>
      <c r="D101" s="825"/>
      <c r="E101" s="825"/>
      <c r="F101" s="82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c r="A102" s="824"/>
      <c r="B102" s="825"/>
      <c r="C102" s="825"/>
      <c r="D102" s="825"/>
      <c r="E102" s="825"/>
      <c r="F102" s="82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c r="A103" s="824"/>
      <c r="B103" s="825"/>
      <c r="C103" s="825"/>
      <c r="D103" s="825"/>
      <c r="E103" s="825"/>
      <c r="F103" s="82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c r="A104" s="824"/>
      <c r="B104" s="825"/>
      <c r="C104" s="825"/>
      <c r="D104" s="825"/>
      <c r="E104" s="825"/>
      <c r="F104" s="82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c r="A105" s="824"/>
      <c r="B105" s="825"/>
      <c r="C105" s="825"/>
      <c r="D105" s="825"/>
      <c r="E105" s="825"/>
      <c r="F105" s="82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c r="A106" s="827"/>
      <c r="B106" s="828"/>
      <c r="C106" s="828"/>
      <c r="D106" s="828"/>
      <c r="E106" s="828"/>
      <c r="F106" s="829"/>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21" t="s">
        <v>691</v>
      </c>
      <c r="B108" s="822"/>
      <c r="C108" s="822"/>
      <c r="D108" s="822"/>
      <c r="E108" s="822"/>
      <c r="F108" s="823"/>
      <c r="G108" s="830" t="s">
        <v>708</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24"/>
      <c r="B109" s="825"/>
      <c r="C109" s="825"/>
      <c r="D109" s="825"/>
      <c r="E109" s="825"/>
      <c r="F109" s="826"/>
      <c r="G109" s="434" t="s">
        <v>161</v>
      </c>
      <c r="H109" s="435"/>
      <c r="I109" s="435"/>
      <c r="J109" s="435"/>
      <c r="K109" s="435"/>
      <c r="L109" s="436" t="s">
        <v>162</v>
      </c>
      <c r="M109" s="435"/>
      <c r="N109" s="435"/>
      <c r="O109" s="435"/>
      <c r="P109" s="435"/>
      <c r="Q109" s="435"/>
      <c r="R109" s="435"/>
      <c r="S109" s="435"/>
      <c r="T109" s="435"/>
      <c r="U109" s="435"/>
      <c r="V109" s="435"/>
      <c r="W109" s="435"/>
      <c r="X109" s="437"/>
      <c r="Y109" s="438" t="s">
        <v>163</v>
      </c>
      <c r="Z109" s="439"/>
      <c r="AA109" s="439"/>
      <c r="AB109" s="440"/>
      <c r="AC109" s="434" t="s">
        <v>161</v>
      </c>
      <c r="AD109" s="435"/>
      <c r="AE109" s="435"/>
      <c r="AF109" s="435"/>
      <c r="AG109" s="435"/>
      <c r="AH109" s="436" t="s">
        <v>162</v>
      </c>
      <c r="AI109" s="435"/>
      <c r="AJ109" s="435"/>
      <c r="AK109" s="435"/>
      <c r="AL109" s="435"/>
      <c r="AM109" s="435"/>
      <c r="AN109" s="435"/>
      <c r="AO109" s="435"/>
      <c r="AP109" s="435"/>
      <c r="AQ109" s="435"/>
      <c r="AR109" s="435"/>
      <c r="AS109" s="435"/>
      <c r="AT109" s="437"/>
      <c r="AU109" s="438" t="s">
        <v>163</v>
      </c>
      <c r="AV109" s="439"/>
      <c r="AW109" s="439"/>
      <c r="AX109" s="441"/>
      <c r="AY109" s="27">
        <f>$AY$108</f>
        <v>0</v>
      </c>
    </row>
    <row r="110" spans="1:51" ht="24.75" customHeight="1">
      <c r="A110" s="824"/>
      <c r="B110" s="825"/>
      <c r="C110" s="825"/>
      <c r="D110" s="825"/>
      <c r="E110" s="825"/>
      <c r="F110" s="826"/>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c r="A111" s="824"/>
      <c r="B111" s="825"/>
      <c r="C111" s="825"/>
      <c r="D111" s="825"/>
      <c r="E111" s="825"/>
      <c r="F111" s="82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c r="A112" s="824"/>
      <c r="B112" s="825"/>
      <c r="C112" s="825"/>
      <c r="D112" s="825"/>
      <c r="E112" s="825"/>
      <c r="F112" s="82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c r="A113" s="824"/>
      <c r="B113" s="825"/>
      <c r="C113" s="825"/>
      <c r="D113" s="825"/>
      <c r="E113" s="825"/>
      <c r="F113" s="82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c r="A114" s="824"/>
      <c r="B114" s="825"/>
      <c r="C114" s="825"/>
      <c r="D114" s="825"/>
      <c r="E114" s="825"/>
      <c r="F114" s="82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c r="A115" s="824"/>
      <c r="B115" s="825"/>
      <c r="C115" s="825"/>
      <c r="D115" s="825"/>
      <c r="E115" s="825"/>
      <c r="F115" s="82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c r="A116" s="824"/>
      <c r="B116" s="825"/>
      <c r="C116" s="825"/>
      <c r="D116" s="825"/>
      <c r="E116" s="825"/>
      <c r="F116" s="82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c r="A117" s="824"/>
      <c r="B117" s="825"/>
      <c r="C117" s="825"/>
      <c r="D117" s="825"/>
      <c r="E117" s="825"/>
      <c r="F117" s="82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c r="A118" s="824"/>
      <c r="B118" s="825"/>
      <c r="C118" s="825"/>
      <c r="D118" s="825"/>
      <c r="E118" s="825"/>
      <c r="F118" s="82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c r="A119" s="824"/>
      <c r="B119" s="825"/>
      <c r="C119" s="825"/>
      <c r="D119" s="825"/>
      <c r="E119" s="825"/>
      <c r="F119" s="82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c r="A120" s="824"/>
      <c r="B120" s="825"/>
      <c r="C120" s="825"/>
      <c r="D120" s="825"/>
      <c r="E120" s="825"/>
      <c r="F120" s="826"/>
      <c r="G120" s="401" t="s">
        <v>164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164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c r="A121" s="824"/>
      <c r="B121" s="825"/>
      <c r="C121" s="825"/>
      <c r="D121" s="825"/>
      <c r="E121" s="825"/>
      <c r="F121" s="826"/>
      <c r="G121" s="830" t="s">
        <v>710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711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24"/>
      <c r="B122" s="825"/>
      <c r="C122" s="825"/>
      <c r="D122" s="825"/>
      <c r="E122" s="825"/>
      <c r="F122" s="826"/>
      <c r="G122" s="434" t="s">
        <v>161</v>
      </c>
      <c r="H122" s="435"/>
      <c r="I122" s="435"/>
      <c r="J122" s="435"/>
      <c r="K122" s="435"/>
      <c r="L122" s="436" t="s">
        <v>162</v>
      </c>
      <c r="M122" s="435"/>
      <c r="N122" s="435"/>
      <c r="O122" s="435"/>
      <c r="P122" s="435"/>
      <c r="Q122" s="435"/>
      <c r="R122" s="435"/>
      <c r="S122" s="435"/>
      <c r="T122" s="435"/>
      <c r="U122" s="435"/>
      <c r="V122" s="435"/>
      <c r="W122" s="435"/>
      <c r="X122" s="437"/>
      <c r="Y122" s="438" t="s">
        <v>163</v>
      </c>
      <c r="Z122" s="439"/>
      <c r="AA122" s="439"/>
      <c r="AB122" s="440"/>
      <c r="AC122" s="434" t="s">
        <v>161</v>
      </c>
      <c r="AD122" s="435"/>
      <c r="AE122" s="435"/>
      <c r="AF122" s="435"/>
      <c r="AG122" s="435"/>
      <c r="AH122" s="436" t="s">
        <v>162</v>
      </c>
      <c r="AI122" s="435"/>
      <c r="AJ122" s="435"/>
      <c r="AK122" s="435"/>
      <c r="AL122" s="435"/>
      <c r="AM122" s="435"/>
      <c r="AN122" s="435"/>
      <c r="AO122" s="435"/>
      <c r="AP122" s="435"/>
      <c r="AQ122" s="435"/>
      <c r="AR122" s="435"/>
      <c r="AS122" s="435"/>
      <c r="AT122" s="437"/>
      <c r="AU122" s="438" t="s">
        <v>163</v>
      </c>
      <c r="AV122" s="439"/>
      <c r="AW122" s="439"/>
      <c r="AX122" s="441"/>
      <c r="AY122" s="27">
        <f>$AY$121</f>
        <v>0</v>
      </c>
    </row>
    <row r="123" spans="1:51" ht="24.75" customHeight="1">
      <c r="A123" s="824"/>
      <c r="B123" s="825"/>
      <c r="C123" s="825"/>
      <c r="D123" s="825"/>
      <c r="E123" s="825"/>
      <c r="F123" s="826"/>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c r="A124" s="824"/>
      <c r="B124" s="825"/>
      <c r="C124" s="825"/>
      <c r="D124" s="825"/>
      <c r="E124" s="825"/>
      <c r="F124" s="82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c r="A125" s="824"/>
      <c r="B125" s="825"/>
      <c r="C125" s="825"/>
      <c r="D125" s="825"/>
      <c r="E125" s="825"/>
      <c r="F125" s="82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c r="A126" s="824"/>
      <c r="B126" s="825"/>
      <c r="C126" s="825"/>
      <c r="D126" s="825"/>
      <c r="E126" s="825"/>
      <c r="F126" s="82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c r="A127" s="824"/>
      <c r="B127" s="825"/>
      <c r="C127" s="825"/>
      <c r="D127" s="825"/>
      <c r="E127" s="825"/>
      <c r="F127" s="82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c r="A128" s="824"/>
      <c r="B128" s="825"/>
      <c r="C128" s="825"/>
      <c r="D128" s="825"/>
      <c r="E128" s="825"/>
      <c r="F128" s="82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c r="A129" s="824"/>
      <c r="B129" s="825"/>
      <c r="C129" s="825"/>
      <c r="D129" s="825"/>
      <c r="E129" s="825"/>
      <c r="F129" s="82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c r="A130" s="824"/>
      <c r="B130" s="825"/>
      <c r="C130" s="825"/>
      <c r="D130" s="825"/>
      <c r="E130" s="825"/>
      <c r="F130" s="82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c r="A131" s="824"/>
      <c r="B131" s="825"/>
      <c r="C131" s="825"/>
      <c r="D131" s="825"/>
      <c r="E131" s="825"/>
      <c r="F131" s="82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c r="A132" s="824"/>
      <c r="B132" s="825"/>
      <c r="C132" s="825"/>
      <c r="D132" s="825"/>
      <c r="E132" s="825"/>
      <c r="F132" s="82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c r="A133" s="824"/>
      <c r="B133" s="825"/>
      <c r="C133" s="825"/>
      <c r="D133" s="825"/>
      <c r="E133" s="825"/>
      <c r="F133" s="826"/>
      <c r="G133" s="401" t="s">
        <v>164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164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c r="A134" s="824"/>
      <c r="B134" s="825"/>
      <c r="C134" s="825"/>
      <c r="D134" s="825"/>
      <c r="E134" s="825"/>
      <c r="F134" s="826"/>
      <c r="G134" s="830" t="s">
        <v>712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24"/>
      <c r="B135" s="825"/>
      <c r="C135" s="825"/>
      <c r="D135" s="825"/>
      <c r="E135" s="825"/>
      <c r="F135" s="826"/>
      <c r="G135" s="434" t="s">
        <v>161</v>
      </c>
      <c r="H135" s="435"/>
      <c r="I135" s="435"/>
      <c r="J135" s="435"/>
      <c r="K135" s="435"/>
      <c r="L135" s="436" t="s">
        <v>162</v>
      </c>
      <c r="M135" s="435"/>
      <c r="N135" s="435"/>
      <c r="O135" s="435"/>
      <c r="P135" s="435"/>
      <c r="Q135" s="435"/>
      <c r="R135" s="435"/>
      <c r="S135" s="435"/>
      <c r="T135" s="435"/>
      <c r="U135" s="435"/>
      <c r="V135" s="435"/>
      <c r="W135" s="435"/>
      <c r="X135" s="437"/>
      <c r="Y135" s="438" t="s">
        <v>163</v>
      </c>
      <c r="Z135" s="439"/>
      <c r="AA135" s="439"/>
      <c r="AB135" s="440"/>
      <c r="AC135" s="434" t="s">
        <v>161</v>
      </c>
      <c r="AD135" s="435"/>
      <c r="AE135" s="435"/>
      <c r="AF135" s="435"/>
      <c r="AG135" s="435"/>
      <c r="AH135" s="436" t="s">
        <v>162</v>
      </c>
      <c r="AI135" s="435"/>
      <c r="AJ135" s="435"/>
      <c r="AK135" s="435"/>
      <c r="AL135" s="435"/>
      <c r="AM135" s="435"/>
      <c r="AN135" s="435"/>
      <c r="AO135" s="435"/>
      <c r="AP135" s="435"/>
      <c r="AQ135" s="435"/>
      <c r="AR135" s="435"/>
      <c r="AS135" s="435"/>
      <c r="AT135" s="437"/>
      <c r="AU135" s="438" t="s">
        <v>163</v>
      </c>
      <c r="AV135" s="439"/>
      <c r="AW135" s="439"/>
      <c r="AX135" s="441"/>
      <c r="AY135" s="27">
        <f>$AY$134</f>
        <v>0</v>
      </c>
    </row>
    <row r="136" spans="1:51" ht="24.75" customHeight="1">
      <c r="A136" s="824"/>
      <c r="B136" s="825"/>
      <c r="C136" s="825"/>
      <c r="D136" s="825"/>
      <c r="E136" s="825"/>
      <c r="F136" s="826"/>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c r="A137" s="824"/>
      <c r="B137" s="825"/>
      <c r="C137" s="825"/>
      <c r="D137" s="825"/>
      <c r="E137" s="825"/>
      <c r="F137" s="82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c r="A138" s="824"/>
      <c r="B138" s="825"/>
      <c r="C138" s="825"/>
      <c r="D138" s="825"/>
      <c r="E138" s="825"/>
      <c r="F138" s="82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c r="A139" s="824"/>
      <c r="B139" s="825"/>
      <c r="C139" s="825"/>
      <c r="D139" s="825"/>
      <c r="E139" s="825"/>
      <c r="F139" s="82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c r="A140" s="824"/>
      <c r="B140" s="825"/>
      <c r="C140" s="825"/>
      <c r="D140" s="825"/>
      <c r="E140" s="825"/>
      <c r="F140" s="82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c r="A141" s="824"/>
      <c r="B141" s="825"/>
      <c r="C141" s="825"/>
      <c r="D141" s="825"/>
      <c r="E141" s="825"/>
      <c r="F141" s="82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c r="A142" s="824"/>
      <c r="B142" s="825"/>
      <c r="C142" s="825"/>
      <c r="D142" s="825"/>
      <c r="E142" s="825"/>
      <c r="F142" s="82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c r="A143" s="824"/>
      <c r="B143" s="825"/>
      <c r="C143" s="825"/>
      <c r="D143" s="825"/>
      <c r="E143" s="825"/>
      <c r="F143" s="82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c r="A144" s="824"/>
      <c r="B144" s="825"/>
      <c r="C144" s="825"/>
      <c r="D144" s="825"/>
      <c r="E144" s="825"/>
      <c r="F144" s="82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c r="A145" s="824"/>
      <c r="B145" s="825"/>
      <c r="C145" s="825"/>
      <c r="D145" s="825"/>
      <c r="E145" s="825"/>
      <c r="F145" s="82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c r="A146" s="824"/>
      <c r="B146" s="825"/>
      <c r="C146" s="825"/>
      <c r="D146" s="825"/>
      <c r="E146" s="825"/>
      <c r="F146" s="826"/>
      <c r="G146" s="401" t="s">
        <v>164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164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c r="A147" s="824"/>
      <c r="B147" s="825"/>
      <c r="C147" s="825"/>
      <c r="D147" s="825"/>
      <c r="E147" s="825"/>
      <c r="F147" s="826"/>
      <c r="G147" s="830" t="s">
        <v>714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715</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24"/>
      <c r="B148" s="825"/>
      <c r="C148" s="825"/>
      <c r="D148" s="825"/>
      <c r="E148" s="825"/>
      <c r="F148" s="826"/>
      <c r="G148" s="434" t="s">
        <v>161</v>
      </c>
      <c r="H148" s="435"/>
      <c r="I148" s="435"/>
      <c r="J148" s="435"/>
      <c r="K148" s="435"/>
      <c r="L148" s="436" t="s">
        <v>162</v>
      </c>
      <c r="M148" s="435"/>
      <c r="N148" s="435"/>
      <c r="O148" s="435"/>
      <c r="P148" s="435"/>
      <c r="Q148" s="435"/>
      <c r="R148" s="435"/>
      <c r="S148" s="435"/>
      <c r="T148" s="435"/>
      <c r="U148" s="435"/>
      <c r="V148" s="435"/>
      <c r="W148" s="435"/>
      <c r="X148" s="437"/>
      <c r="Y148" s="438" t="s">
        <v>163</v>
      </c>
      <c r="Z148" s="439"/>
      <c r="AA148" s="439"/>
      <c r="AB148" s="440"/>
      <c r="AC148" s="434" t="s">
        <v>161</v>
      </c>
      <c r="AD148" s="435"/>
      <c r="AE148" s="435"/>
      <c r="AF148" s="435"/>
      <c r="AG148" s="435"/>
      <c r="AH148" s="436" t="s">
        <v>162</v>
      </c>
      <c r="AI148" s="435"/>
      <c r="AJ148" s="435"/>
      <c r="AK148" s="435"/>
      <c r="AL148" s="435"/>
      <c r="AM148" s="435"/>
      <c r="AN148" s="435"/>
      <c r="AO148" s="435"/>
      <c r="AP148" s="435"/>
      <c r="AQ148" s="435"/>
      <c r="AR148" s="435"/>
      <c r="AS148" s="435"/>
      <c r="AT148" s="437"/>
      <c r="AU148" s="438" t="s">
        <v>163</v>
      </c>
      <c r="AV148" s="439"/>
      <c r="AW148" s="439"/>
      <c r="AX148" s="441"/>
      <c r="AY148" s="27">
        <f>$AY$147</f>
        <v>0</v>
      </c>
    </row>
    <row r="149" spans="1:51" ht="24.75" customHeight="1">
      <c r="A149" s="824"/>
      <c r="B149" s="825"/>
      <c r="C149" s="825"/>
      <c r="D149" s="825"/>
      <c r="E149" s="825"/>
      <c r="F149" s="826"/>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c r="A150" s="824"/>
      <c r="B150" s="825"/>
      <c r="C150" s="825"/>
      <c r="D150" s="825"/>
      <c r="E150" s="825"/>
      <c r="F150" s="82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c r="A151" s="824"/>
      <c r="B151" s="825"/>
      <c r="C151" s="825"/>
      <c r="D151" s="825"/>
      <c r="E151" s="825"/>
      <c r="F151" s="82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c r="A152" s="824"/>
      <c r="B152" s="825"/>
      <c r="C152" s="825"/>
      <c r="D152" s="825"/>
      <c r="E152" s="825"/>
      <c r="F152" s="82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c r="A153" s="824"/>
      <c r="B153" s="825"/>
      <c r="C153" s="825"/>
      <c r="D153" s="825"/>
      <c r="E153" s="825"/>
      <c r="F153" s="82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c r="A154" s="824"/>
      <c r="B154" s="825"/>
      <c r="C154" s="825"/>
      <c r="D154" s="825"/>
      <c r="E154" s="825"/>
      <c r="F154" s="82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c r="A155" s="824"/>
      <c r="B155" s="825"/>
      <c r="C155" s="825"/>
      <c r="D155" s="825"/>
      <c r="E155" s="825"/>
      <c r="F155" s="82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c r="A156" s="824"/>
      <c r="B156" s="825"/>
      <c r="C156" s="825"/>
      <c r="D156" s="825"/>
      <c r="E156" s="825"/>
      <c r="F156" s="82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c r="A157" s="824"/>
      <c r="B157" s="825"/>
      <c r="C157" s="825"/>
      <c r="D157" s="825"/>
      <c r="E157" s="825"/>
      <c r="F157" s="82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c r="A158" s="824"/>
      <c r="B158" s="825"/>
      <c r="C158" s="825"/>
      <c r="D158" s="825"/>
      <c r="E158" s="825"/>
      <c r="F158" s="82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c r="A159" s="827"/>
      <c r="B159" s="828"/>
      <c r="C159" s="828"/>
      <c r="D159" s="828"/>
      <c r="E159" s="828"/>
      <c r="F159" s="829"/>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21" t="s">
        <v>691</v>
      </c>
      <c r="B161" s="822"/>
      <c r="C161" s="822"/>
      <c r="D161" s="822"/>
      <c r="E161" s="822"/>
      <c r="F161" s="823"/>
      <c r="G161" s="830" t="s">
        <v>716</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24"/>
      <c r="B162" s="825"/>
      <c r="C162" s="825"/>
      <c r="D162" s="825"/>
      <c r="E162" s="825"/>
      <c r="F162" s="826"/>
      <c r="G162" s="434" t="s">
        <v>161</v>
      </c>
      <c r="H162" s="435"/>
      <c r="I162" s="435"/>
      <c r="J162" s="435"/>
      <c r="K162" s="435"/>
      <c r="L162" s="436" t="s">
        <v>162</v>
      </c>
      <c r="M162" s="435"/>
      <c r="N162" s="435"/>
      <c r="O162" s="435"/>
      <c r="P162" s="435"/>
      <c r="Q162" s="435"/>
      <c r="R162" s="435"/>
      <c r="S162" s="435"/>
      <c r="T162" s="435"/>
      <c r="U162" s="435"/>
      <c r="V162" s="435"/>
      <c r="W162" s="435"/>
      <c r="X162" s="437"/>
      <c r="Y162" s="438" t="s">
        <v>163</v>
      </c>
      <c r="Z162" s="439"/>
      <c r="AA162" s="439"/>
      <c r="AB162" s="440"/>
      <c r="AC162" s="434" t="s">
        <v>161</v>
      </c>
      <c r="AD162" s="435"/>
      <c r="AE162" s="435"/>
      <c r="AF162" s="435"/>
      <c r="AG162" s="435"/>
      <c r="AH162" s="436" t="s">
        <v>162</v>
      </c>
      <c r="AI162" s="435"/>
      <c r="AJ162" s="435"/>
      <c r="AK162" s="435"/>
      <c r="AL162" s="435"/>
      <c r="AM162" s="435"/>
      <c r="AN162" s="435"/>
      <c r="AO162" s="435"/>
      <c r="AP162" s="435"/>
      <c r="AQ162" s="435"/>
      <c r="AR162" s="435"/>
      <c r="AS162" s="435"/>
      <c r="AT162" s="437"/>
      <c r="AU162" s="438" t="s">
        <v>163</v>
      </c>
      <c r="AV162" s="439"/>
      <c r="AW162" s="439"/>
      <c r="AX162" s="441"/>
      <c r="AY162" s="27">
        <f>$AY$161</f>
        <v>0</v>
      </c>
    </row>
    <row r="163" spans="1:51" ht="24.75" customHeight="1">
      <c r="A163" s="824"/>
      <c r="B163" s="825"/>
      <c r="C163" s="825"/>
      <c r="D163" s="825"/>
      <c r="E163" s="825"/>
      <c r="F163" s="826"/>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c r="A164" s="824"/>
      <c r="B164" s="825"/>
      <c r="C164" s="825"/>
      <c r="D164" s="825"/>
      <c r="E164" s="825"/>
      <c r="F164" s="82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c r="A165" s="824"/>
      <c r="B165" s="825"/>
      <c r="C165" s="825"/>
      <c r="D165" s="825"/>
      <c r="E165" s="825"/>
      <c r="F165" s="82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c r="A166" s="824"/>
      <c r="B166" s="825"/>
      <c r="C166" s="825"/>
      <c r="D166" s="825"/>
      <c r="E166" s="825"/>
      <c r="F166" s="82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c r="A167" s="824"/>
      <c r="B167" s="825"/>
      <c r="C167" s="825"/>
      <c r="D167" s="825"/>
      <c r="E167" s="825"/>
      <c r="F167" s="82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c r="A168" s="824"/>
      <c r="B168" s="825"/>
      <c r="C168" s="825"/>
      <c r="D168" s="825"/>
      <c r="E168" s="825"/>
      <c r="F168" s="82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c r="A169" s="824"/>
      <c r="B169" s="825"/>
      <c r="C169" s="825"/>
      <c r="D169" s="825"/>
      <c r="E169" s="825"/>
      <c r="F169" s="82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c r="A170" s="824"/>
      <c r="B170" s="825"/>
      <c r="C170" s="825"/>
      <c r="D170" s="825"/>
      <c r="E170" s="825"/>
      <c r="F170" s="82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c r="A171" s="824"/>
      <c r="B171" s="825"/>
      <c r="C171" s="825"/>
      <c r="D171" s="825"/>
      <c r="E171" s="825"/>
      <c r="F171" s="82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c r="A172" s="824"/>
      <c r="B172" s="825"/>
      <c r="C172" s="825"/>
      <c r="D172" s="825"/>
      <c r="E172" s="825"/>
      <c r="F172" s="82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c r="A173" s="824"/>
      <c r="B173" s="825"/>
      <c r="C173" s="825"/>
      <c r="D173" s="825"/>
      <c r="E173" s="825"/>
      <c r="F173" s="826"/>
      <c r="G173" s="401" t="s">
        <v>164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164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c r="A174" s="824"/>
      <c r="B174" s="825"/>
      <c r="C174" s="825"/>
      <c r="D174" s="825"/>
      <c r="E174" s="825"/>
      <c r="F174" s="826"/>
      <c r="G174" s="830" t="s">
        <v>718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24"/>
      <c r="B175" s="825"/>
      <c r="C175" s="825"/>
      <c r="D175" s="825"/>
      <c r="E175" s="825"/>
      <c r="F175" s="826"/>
      <c r="G175" s="434" t="s">
        <v>161</v>
      </c>
      <c r="H175" s="435"/>
      <c r="I175" s="435"/>
      <c r="J175" s="435"/>
      <c r="K175" s="435"/>
      <c r="L175" s="436" t="s">
        <v>162</v>
      </c>
      <c r="M175" s="435"/>
      <c r="N175" s="435"/>
      <c r="O175" s="435"/>
      <c r="P175" s="435"/>
      <c r="Q175" s="435"/>
      <c r="R175" s="435"/>
      <c r="S175" s="435"/>
      <c r="T175" s="435"/>
      <c r="U175" s="435"/>
      <c r="V175" s="435"/>
      <c r="W175" s="435"/>
      <c r="X175" s="437"/>
      <c r="Y175" s="438" t="s">
        <v>163</v>
      </c>
      <c r="Z175" s="439"/>
      <c r="AA175" s="439"/>
      <c r="AB175" s="440"/>
      <c r="AC175" s="434" t="s">
        <v>161</v>
      </c>
      <c r="AD175" s="435"/>
      <c r="AE175" s="435"/>
      <c r="AF175" s="435"/>
      <c r="AG175" s="435"/>
      <c r="AH175" s="436" t="s">
        <v>162</v>
      </c>
      <c r="AI175" s="435"/>
      <c r="AJ175" s="435"/>
      <c r="AK175" s="435"/>
      <c r="AL175" s="435"/>
      <c r="AM175" s="435"/>
      <c r="AN175" s="435"/>
      <c r="AO175" s="435"/>
      <c r="AP175" s="435"/>
      <c r="AQ175" s="435"/>
      <c r="AR175" s="435"/>
      <c r="AS175" s="435"/>
      <c r="AT175" s="437"/>
      <c r="AU175" s="438" t="s">
        <v>163</v>
      </c>
      <c r="AV175" s="439"/>
      <c r="AW175" s="439"/>
      <c r="AX175" s="441"/>
      <c r="AY175" s="27">
        <f>$AY$174</f>
        <v>0</v>
      </c>
    </row>
    <row r="176" spans="1:51" ht="24.75" customHeight="1">
      <c r="A176" s="824"/>
      <c r="B176" s="825"/>
      <c r="C176" s="825"/>
      <c r="D176" s="825"/>
      <c r="E176" s="825"/>
      <c r="F176" s="826"/>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c r="A177" s="824"/>
      <c r="B177" s="825"/>
      <c r="C177" s="825"/>
      <c r="D177" s="825"/>
      <c r="E177" s="825"/>
      <c r="F177" s="82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c r="A178" s="824"/>
      <c r="B178" s="825"/>
      <c r="C178" s="825"/>
      <c r="D178" s="825"/>
      <c r="E178" s="825"/>
      <c r="F178" s="82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c r="A179" s="824"/>
      <c r="B179" s="825"/>
      <c r="C179" s="825"/>
      <c r="D179" s="825"/>
      <c r="E179" s="825"/>
      <c r="F179" s="82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c r="A180" s="824"/>
      <c r="B180" s="825"/>
      <c r="C180" s="825"/>
      <c r="D180" s="825"/>
      <c r="E180" s="825"/>
      <c r="F180" s="82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c r="A181" s="824"/>
      <c r="B181" s="825"/>
      <c r="C181" s="825"/>
      <c r="D181" s="825"/>
      <c r="E181" s="825"/>
      <c r="F181" s="82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c r="A182" s="824"/>
      <c r="B182" s="825"/>
      <c r="C182" s="825"/>
      <c r="D182" s="825"/>
      <c r="E182" s="825"/>
      <c r="F182" s="82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c r="A183" s="824"/>
      <c r="B183" s="825"/>
      <c r="C183" s="825"/>
      <c r="D183" s="825"/>
      <c r="E183" s="825"/>
      <c r="F183" s="82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c r="A184" s="824"/>
      <c r="B184" s="825"/>
      <c r="C184" s="825"/>
      <c r="D184" s="825"/>
      <c r="E184" s="825"/>
      <c r="F184" s="82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c r="A185" s="824"/>
      <c r="B185" s="825"/>
      <c r="C185" s="825"/>
      <c r="D185" s="825"/>
      <c r="E185" s="825"/>
      <c r="F185" s="82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c r="A186" s="824"/>
      <c r="B186" s="825"/>
      <c r="C186" s="825"/>
      <c r="D186" s="825"/>
      <c r="E186" s="825"/>
      <c r="F186" s="826"/>
      <c r="G186" s="401" t="s">
        <v>164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164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c r="A187" s="824"/>
      <c r="B187" s="825"/>
      <c r="C187" s="825"/>
      <c r="D187" s="825"/>
      <c r="E187" s="825"/>
      <c r="F187" s="826"/>
      <c r="G187" s="830" t="s">
        <v>720</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721</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24"/>
      <c r="B188" s="825"/>
      <c r="C188" s="825"/>
      <c r="D188" s="825"/>
      <c r="E188" s="825"/>
      <c r="F188" s="826"/>
      <c r="G188" s="434" t="s">
        <v>161</v>
      </c>
      <c r="H188" s="435"/>
      <c r="I188" s="435"/>
      <c r="J188" s="435"/>
      <c r="K188" s="435"/>
      <c r="L188" s="436" t="s">
        <v>162</v>
      </c>
      <c r="M188" s="435"/>
      <c r="N188" s="435"/>
      <c r="O188" s="435"/>
      <c r="P188" s="435"/>
      <c r="Q188" s="435"/>
      <c r="R188" s="435"/>
      <c r="S188" s="435"/>
      <c r="T188" s="435"/>
      <c r="U188" s="435"/>
      <c r="V188" s="435"/>
      <c r="W188" s="435"/>
      <c r="X188" s="437"/>
      <c r="Y188" s="438" t="s">
        <v>163</v>
      </c>
      <c r="Z188" s="439"/>
      <c r="AA188" s="439"/>
      <c r="AB188" s="440"/>
      <c r="AC188" s="434" t="s">
        <v>161</v>
      </c>
      <c r="AD188" s="435"/>
      <c r="AE188" s="435"/>
      <c r="AF188" s="435"/>
      <c r="AG188" s="435"/>
      <c r="AH188" s="436" t="s">
        <v>162</v>
      </c>
      <c r="AI188" s="435"/>
      <c r="AJ188" s="435"/>
      <c r="AK188" s="435"/>
      <c r="AL188" s="435"/>
      <c r="AM188" s="435"/>
      <c r="AN188" s="435"/>
      <c r="AO188" s="435"/>
      <c r="AP188" s="435"/>
      <c r="AQ188" s="435"/>
      <c r="AR188" s="435"/>
      <c r="AS188" s="435"/>
      <c r="AT188" s="437"/>
      <c r="AU188" s="438" t="s">
        <v>163</v>
      </c>
      <c r="AV188" s="439"/>
      <c r="AW188" s="439"/>
      <c r="AX188" s="441"/>
      <c r="AY188" s="27">
        <f>$AY$187</f>
        <v>0</v>
      </c>
    </row>
    <row r="189" spans="1:51" ht="24.75" customHeight="1">
      <c r="A189" s="824"/>
      <c r="B189" s="825"/>
      <c r="C189" s="825"/>
      <c r="D189" s="825"/>
      <c r="E189" s="825"/>
      <c r="F189" s="826"/>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c r="A190" s="824"/>
      <c r="B190" s="825"/>
      <c r="C190" s="825"/>
      <c r="D190" s="825"/>
      <c r="E190" s="825"/>
      <c r="F190" s="82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c r="A191" s="824"/>
      <c r="B191" s="825"/>
      <c r="C191" s="825"/>
      <c r="D191" s="825"/>
      <c r="E191" s="825"/>
      <c r="F191" s="82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c r="A192" s="824"/>
      <c r="B192" s="825"/>
      <c r="C192" s="825"/>
      <c r="D192" s="825"/>
      <c r="E192" s="825"/>
      <c r="F192" s="82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c r="A193" s="824"/>
      <c r="B193" s="825"/>
      <c r="C193" s="825"/>
      <c r="D193" s="825"/>
      <c r="E193" s="825"/>
      <c r="F193" s="82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c r="A194" s="824"/>
      <c r="B194" s="825"/>
      <c r="C194" s="825"/>
      <c r="D194" s="825"/>
      <c r="E194" s="825"/>
      <c r="F194" s="82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c r="A195" s="824"/>
      <c r="B195" s="825"/>
      <c r="C195" s="825"/>
      <c r="D195" s="825"/>
      <c r="E195" s="825"/>
      <c r="F195" s="82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c r="A196" s="824"/>
      <c r="B196" s="825"/>
      <c r="C196" s="825"/>
      <c r="D196" s="825"/>
      <c r="E196" s="825"/>
      <c r="F196" s="82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c r="A197" s="824"/>
      <c r="B197" s="825"/>
      <c r="C197" s="825"/>
      <c r="D197" s="825"/>
      <c r="E197" s="825"/>
      <c r="F197" s="82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c r="A198" s="824"/>
      <c r="B198" s="825"/>
      <c r="C198" s="825"/>
      <c r="D198" s="825"/>
      <c r="E198" s="825"/>
      <c r="F198" s="82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c r="A199" s="824"/>
      <c r="B199" s="825"/>
      <c r="C199" s="825"/>
      <c r="D199" s="825"/>
      <c r="E199" s="825"/>
      <c r="F199" s="826"/>
      <c r="G199" s="401" t="s">
        <v>164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164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c r="A200" s="824"/>
      <c r="B200" s="825"/>
      <c r="C200" s="825"/>
      <c r="D200" s="825"/>
      <c r="E200" s="825"/>
      <c r="F200" s="826"/>
      <c r="G200" s="830" t="s">
        <v>722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723</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24"/>
      <c r="B201" s="825"/>
      <c r="C201" s="825"/>
      <c r="D201" s="825"/>
      <c r="E201" s="825"/>
      <c r="F201" s="826"/>
      <c r="G201" s="434" t="s">
        <v>161</v>
      </c>
      <c r="H201" s="435"/>
      <c r="I201" s="435"/>
      <c r="J201" s="435"/>
      <c r="K201" s="435"/>
      <c r="L201" s="436" t="s">
        <v>162</v>
      </c>
      <c r="M201" s="435"/>
      <c r="N201" s="435"/>
      <c r="O201" s="435"/>
      <c r="P201" s="435"/>
      <c r="Q201" s="435"/>
      <c r="R201" s="435"/>
      <c r="S201" s="435"/>
      <c r="T201" s="435"/>
      <c r="U201" s="435"/>
      <c r="V201" s="435"/>
      <c r="W201" s="435"/>
      <c r="X201" s="437"/>
      <c r="Y201" s="438" t="s">
        <v>163</v>
      </c>
      <c r="Z201" s="439"/>
      <c r="AA201" s="439"/>
      <c r="AB201" s="440"/>
      <c r="AC201" s="434" t="s">
        <v>161</v>
      </c>
      <c r="AD201" s="435"/>
      <c r="AE201" s="435"/>
      <c r="AF201" s="435"/>
      <c r="AG201" s="435"/>
      <c r="AH201" s="436" t="s">
        <v>162</v>
      </c>
      <c r="AI201" s="435"/>
      <c r="AJ201" s="435"/>
      <c r="AK201" s="435"/>
      <c r="AL201" s="435"/>
      <c r="AM201" s="435"/>
      <c r="AN201" s="435"/>
      <c r="AO201" s="435"/>
      <c r="AP201" s="435"/>
      <c r="AQ201" s="435"/>
      <c r="AR201" s="435"/>
      <c r="AS201" s="435"/>
      <c r="AT201" s="437"/>
      <c r="AU201" s="438" t="s">
        <v>163</v>
      </c>
      <c r="AV201" s="439"/>
      <c r="AW201" s="439"/>
      <c r="AX201" s="441"/>
      <c r="AY201" s="27">
        <f>$AY$200</f>
        <v>0</v>
      </c>
    </row>
    <row r="202" spans="1:51" ht="24.75" customHeight="1">
      <c r="A202" s="824"/>
      <c r="B202" s="825"/>
      <c r="C202" s="825"/>
      <c r="D202" s="825"/>
      <c r="E202" s="825"/>
      <c r="F202" s="826"/>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c r="A203" s="824"/>
      <c r="B203" s="825"/>
      <c r="C203" s="825"/>
      <c r="D203" s="825"/>
      <c r="E203" s="825"/>
      <c r="F203" s="82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c r="A204" s="824"/>
      <c r="B204" s="825"/>
      <c r="C204" s="825"/>
      <c r="D204" s="825"/>
      <c r="E204" s="825"/>
      <c r="F204" s="82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c r="A205" s="824"/>
      <c r="B205" s="825"/>
      <c r="C205" s="825"/>
      <c r="D205" s="825"/>
      <c r="E205" s="825"/>
      <c r="F205" s="82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c r="A206" s="824"/>
      <c r="B206" s="825"/>
      <c r="C206" s="825"/>
      <c r="D206" s="825"/>
      <c r="E206" s="825"/>
      <c r="F206" s="82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c r="A207" s="824"/>
      <c r="B207" s="825"/>
      <c r="C207" s="825"/>
      <c r="D207" s="825"/>
      <c r="E207" s="825"/>
      <c r="F207" s="82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c r="A208" s="824"/>
      <c r="B208" s="825"/>
      <c r="C208" s="825"/>
      <c r="D208" s="825"/>
      <c r="E208" s="825"/>
      <c r="F208" s="82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c r="A209" s="824"/>
      <c r="B209" s="825"/>
      <c r="C209" s="825"/>
      <c r="D209" s="825"/>
      <c r="E209" s="825"/>
      <c r="F209" s="82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c r="A210" s="824"/>
      <c r="B210" s="825"/>
      <c r="C210" s="825"/>
      <c r="D210" s="825"/>
      <c r="E210" s="825"/>
      <c r="F210" s="82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c r="A211" s="824"/>
      <c r="B211" s="825"/>
      <c r="C211" s="825"/>
      <c r="D211" s="825"/>
      <c r="E211" s="825"/>
      <c r="F211" s="82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c r="A212" s="827"/>
      <c r="B212" s="828"/>
      <c r="C212" s="828"/>
      <c r="D212" s="828"/>
      <c r="E212" s="828"/>
      <c r="F212" s="829"/>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3" t="s">
        <v>691</v>
      </c>
      <c r="B214" s="844"/>
      <c r="C214" s="844"/>
      <c r="D214" s="844"/>
      <c r="E214" s="844"/>
      <c r="F214" s="845"/>
      <c r="G214" s="830" t="s">
        <v>724</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725</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24"/>
      <c r="B215" s="825"/>
      <c r="C215" s="825"/>
      <c r="D215" s="825"/>
      <c r="E215" s="825"/>
      <c r="F215" s="826"/>
      <c r="G215" s="434" t="s">
        <v>161</v>
      </c>
      <c r="H215" s="435"/>
      <c r="I215" s="435"/>
      <c r="J215" s="435"/>
      <c r="K215" s="435"/>
      <c r="L215" s="436" t="s">
        <v>162</v>
      </c>
      <c r="M215" s="435"/>
      <c r="N215" s="435"/>
      <c r="O215" s="435"/>
      <c r="P215" s="435"/>
      <c r="Q215" s="435"/>
      <c r="R215" s="435"/>
      <c r="S215" s="435"/>
      <c r="T215" s="435"/>
      <c r="U215" s="435"/>
      <c r="V215" s="435"/>
      <c r="W215" s="435"/>
      <c r="X215" s="437"/>
      <c r="Y215" s="438" t="s">
        <v>163</v>
      </c>
      <c r="Z215" s="439"/>
      <c r="AA215" s="439"/>
      <c r="AB215" s="440"/>
      <c r="AC215" s="434" t="s">
        <v>161</v>
      </c>
      <c r="AD215" s="435"/>
      <c r="AE215" s="435"/>
      <c r="AF215" s="435"/>
      <c r="AG215" s="435"/>
      <c r="AH215" s="436" t="s">
        <v>162</v>
      </c>
      <c r="AI215" s="435"/>
      <c r="AJ215" s="435"/>
      <c r="AK215" s="435"/>
      <c r="AL215" s="435"/>
      <c r="AM215" s="435"/>
      <c r="AN215" s="435"/>
      <c r="AO215" s="435"/>
      <c r="AP215" s="435"/>
      <c r="AQ215" s="435"/>
      <c r="AR215" s="435"/>
      <c r="AS215" s="435"/>
      <c r="AT215" s="437"/>
      <c r="AU215" s="438" t="s">
        <v>163</v>
      </c>
      <c r="AV215" s="439"/>
      <c r="AW215" s="439"/>
      <c r="AX215" s="441"/>
      <c r="AY215" s="27">
        <f>$AY$214</f>
        <v>0</v>
      </c>
    </row>
    <row r="216" spans="1:51" ht="24.75" customHeight="1">
      <c r="A216" s="824"/>
      <c r="B216" s="825"/>
      <c r="C216" s="825"/>
      <c r="D216" s="825"/>
      <c r="E216" s="825"/>
      <c r="F216" s="826"/>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c r="A217" s="824"/>
      <c r="B217" s="825"/>
      <c r="C217" s="825"/>
      <c r="D217" s="825"/>
      <c r="E217" s="825"/>
      <c r="F217" s="82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c r="A218" s="824"/>
      <c r="B218" s="825"/>
      <c r="C218" s="825"/>
      <c r="D218" s="825"/>
      <c r="E218" s="825"/>
      <c r="F218" s="82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c r="A219" s="824"/>
      <c r="B219" s="825"/>
      <c r="C219" s="825"/>
      <c r="D219" s="825"/>
      <c r="E219" s="825"/>
      <c r="F219" s="82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c r="A220" s="824"/>
      <c r="B220" s="825"/>
      <c r="C220" s="825"/>
      <c r="D220" s="825"/>
      <c r="E220" s="825"/>
      <c r="F220" s="82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c r="A221" s="824"/>
      <c r="B221" s="825"/>
      <c r="C221" s="825"/>
      <c r="D221" s="825"/>
      <c r="E221" s="825"/>
      <c r="F221" s="82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c r="A222" s="824"/>
      <c r="B222" s="825"/>
      <c r="C222" s="825"/>
      <c r="D222" s="825"/>
      <c r="E222" s="825"/>
      <c r="F222" s="82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c r="A223" s="824"/>
      <c r="B223" s="825"/>
      <c r="C223" s="825"/>
      <c r="D223" s="825"/>
      <c r="E223" s="825"/>
      <c r="F223" s="82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c r="A224" s="824"/>
      <c r="B224" s="825"/>
      <c r="C224" s="825"/>
      <c r="D224" s="825"/>
      <c r="E224" s="825"/>
      <c r="F224" s="82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c r="A225" s="824"/>
      <c r="B225" s="825"/>
      <c r="C225" s="825"/>
      <c r="D225" s="825"/>
      <c r="E225" s="825"/>
      <c r="F225" s="82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c r="A226" s="824"/>
      <c r="B226" s="825"/>
      <c r="C226" s="825"/>
      <c r="D226" s="825"/>
      <c r="E226" s="825"/>
      <c r="F226" s="826"/>
      <c r="G226" s="401" t="s">
        <v>164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164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c r="A227" s="824"/>
      <c r="B227" s="825"/>
      <c r="C227" s="825"/>
      <c r="D227" s="825"/>
      <c r="E227" s="825"/>
      <c r="F227" s="826"/>
      <c r="G227" s="830" t="s">
        <v>726</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727</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24"/>
      <c r="B228" s="825"/>
      <c r="C228" s="825"/>
      <c r="D228" s="825"/>
      <c r="E228" s="825"/>
      <c r="F228" s="826"/>
      <c r="G228" s="434" t="s">
        <v>161</v>
      </c>
      <c r="H228" s="435"/>
      <c r="I228" s="435"/>
      <c r="J228" s="435"/>
      <c r="K228" s="435"/>
      <c r="L228" s="436" t="s">
        <v>162</v>
      </c>
      <c r="M228" s="435"/>
      <c r="N228" s="435"/>
      <c r="O228" s="435"/>
      <c r="P228" s="435"/>
      <c r="Q228" s="435"/>
      <c r="R228" s="435"/>
      <c r="S228" s="435"/>
      <c r="T228" s="435"/>
      <c r="U228" s="435"/>
      <c r="V228" s="435"/>
      <c r="W228" s="435"/>
      <c r="X228" s="437"/>
      <c r="Y228" s="438" t="s">
        <v>163</v>
      </c>
      <c r="Z228" s="439"/>
      <c r="AA228" s="439"/>
      <c r="AB228" s="440"/>
      <c r="AC228" s="434" t="s">
        <v>161</v>
      </c>
      <c r="AD228" s="435"/>
      <c r="AE228" s="435"/>
      <c r="AF228" s="435"/>
      <c r="AG228" s="435"/>
      <c r="AH228" s="436" t="s">
        <v>162</v>
      </c>
      <c r="AI228" s="435"/>
      <c r="AJ228" s="435"/>
      <c r="AK228" s="435"/>
      <c r="AL228" s="435"/>
      <c r="AM228" s="435"/>
      <c r="AN228" s="435"/>
      <c r="AO228" s="435"/>
      <c r="AP228" s="435"/>
      <c r="AQ228" s="435"/>
      <c r="AR228" s="435"/>
      <c r="AS228" s="435"/>
      <c r="AT228" s="437"/>
      <c r="AU228" s="438" t="s">
        <v>163</v>
      </c>
      <c r="AV228" s="439"/>
      <c r="AW228" s="439"/>
      <c r="AX228" s="441"/>
      <c r="AY228" s="27">
        <f>$AY$227</f>
        <v>0</v>
      </c>
    </row>
    <row r="229" spans="1:51" ht="24.75" customHeight="1">
      <c r="A229" s="824"/>
      <c r="B229" s="825"/>
      <c r="C229" s="825"/>
      <c r="D229" s="825"/>
      <c r="E229" s="825"/>
      <c r="F229" s="826"/>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c r="A230" s="824"/>
      <c r="B230" s="825"/>
      <c r="C230" s="825"/>
      <c r="D230" s="825"/>
      <c r="E230" s="825"/>
      <c r="F230" s="82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c r="A231" s="824"/>
      <c r="B231" s="825"/>
      <c r="C231" s="825"/>
      <c r="D231" s="825"/>
      <c r="E231" s="825"/>
      <c r="F231" s="82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c r="A232" s="824"/>
      <c r="B232" s="825"/>
      <c r="C232" s="825"/>
      <c r="D232" s="825"/>
      <c r="E232" s="825"/>
      <c r="F232" s="82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c r="A233" s="824"/>
      <c r="B233" s="825"/>
      <c r="C233" s="825"/>
      <c r="D233" s="825"/>
      <c r="E233" s="825"/>
      <c r="F233" s="82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c r="A234" s="824"/>
      <c r="B234" s="825"/>
      <c r="C234" s="825"/>
      <c r="D234" s="825"/>
      <c r="E234" s="825"/>
      <c r="F234" s="82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c r="A235" s="824"/>
      <c r="B235" s="825"/>
      <c r="C235" s="825"/>
      <c r="D235" s="825"/>
      <c r="E235" s="825"/>
      <c r="F235" s="82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c r="A236" s="824"/>
      <c r="B236" s="825"/>
      <c r="C236" s="825"/>
      <c r="D236" s="825"/>
      <c r="E236" s="825"/>
      <c r="F236" s="82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c r="A237" s="824"/>
      <c r="B237" s="825"/>
      <c r="C237" s="825"/>
      <c r="D237" s="825"/>
      <c r="E237" s="825"/>
      <c r="F237" s="82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c r="A238" s="824"/>
      <c r="B238" s="825"/>
      <c r="C238" s="825"/>
      <c r="D238" s="825"/>
      <c r="E238" s="825"/>
      <c r="F238" s="82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c r="A239" s="824"/>
      <c r="B239" s="825"/>
      <c r="C239" s="825"/>
      <c r="D239" s="825"/>
      <c r="E239" s="825"/>
      <c r="F239" s="826"/>
      <c r="G239" s="401" t="s">
        <v>164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164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c r="A240" s="824"/>
      <c r="B240" s="825"/>
      <c r="C240" s="825"/>
      <c r="D240" s="825"/>
      <c r="E240" s="825"/>
      <c r="F240" s="826"/>
      <c r="G240" s="830" t="s">
        <v>728</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729</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24"/>
      <c r="B241" s="825"/>
      <c r="C241" s="825"/>
      <c r="D241" s="825"/>
      <c r="E241" s="825"/>
      <c r="F241" s="826"/>
      <c r="G241" s="434" t="s">
        <v>161</v>
      </c>
      <c r="H241" s="435"/>
      <c r="I241" s="435"/>
      <c r="J241" s="435"/>
      <c r="K241" s="435"/>
      <c r="L241" s="436" t="s">
        <v>162</v>
      </c>
      <c r="M241" s="435"/>
      <c r="N241" s="435"/>
      <c r="O241" s="435"/>
      <c r="P241" s="435"/>
      <c r="Q241" s="435"/>
      <c r="R241" s="435"/>
      <c r="S241" s="435"/>
      <c r="T241" s="435"/>
      <c r="U241" s="435"/>
      <c r="V241" s="435"/>
      <c r="W241" s="435"/>
      <c r="X241" s="437"/>
      <c r="Y241" s="438" t="s">
        <v>163</v>
      </c>
      <c r="Z241" s="439"/>
      <c r="AA241" s="439"/>
      <c r="AB241" s="440"/>
      <c r="AC241" s="434" t="s">
        <v>161</v>
      </c>
      <c r="AD241" s="435"/>
      <c r="AE241" s="435"/>
      <c r="AF241" s="435"/>
      <c r="AG241" s="435"/>
      <c r="AH241" s="436" t="s">
        <v>162</v>
      </c>
      <c r="AI241" s="435"/>
      <c r="AJ241" s="435"/>
      <c r="AK241" s="435"/>
      <c r="AL241" s="435"/>
      <c r="AM241" s="435"/>
      <c r="AN241" s="435"/>
      <c r="AO241" s="435"/>
      <c r="AP241" s="435"/>
      <c r="AQ241" s="435"/>
      <c r="AR241" s="435"/>
      <c r="AS241" s="435"/>
      <c r="AT241" s="437"/>
      <c r="AU241" s="438" t="s">
        <v>163</v>
      </c>
      <c r="AV241" s="439"/>
      <c r="AW241" s="439"/>
      <c r="AX241" s="441"/>
      <c r="AY241" s="27">
        <f>$AY$240</f>
        <v>0</v>
      </c>
    </row>
    <row r="242" spans="1:51" ht="24.75" customHeight="1">
      <c r="A242" s="824"/>
      <c r="B242" s="825"/>
      <c r="C242" s="825"/>
      <c r="D242" s="825"/>
      <c r="E242" s="825"/>
      <c r="F242" s="826"/>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c r="A243" s="824"/>
      <c r="B243" s="825"/>
      <c r="C243" s="825"/>
      <c r="D243" s="825"/>
      <c r="E243" s="825"/>
      <c r="F243" s="82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c r="A244" s="824"/>
      <c r="B244" s="825"/>
      <c r="C244" s="825"/>
      <c r="D244" s="825"/>
      <c r="E244" s="825"/>
      <c r="F244" s="82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c r="A245" s="824"/>
      <c r="B245" s="825"/>
      <c r="C245" s="825"/>
      <c r="D245" s="825"/>
      <c r="E245" s="825"/>
      <c r="F245" s="82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c r="A246" s="824"/>
      <c r="B246" s="825"/>
      <c r="C246" s="825"/>
      <c r="D246" s="825"/>
      <c r="E246" s="825"/>
      <c r="F246" s="82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c r="A247" s="824"/>
      <c r="B247" s="825"/>
      <c r="C247" s="825"/>
      <c r="D247" s="825"/>
      <c r="E247" s="825"/>
      <c r="F247" s="82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c r="A248" s="824"/>
      <c r="B248" s="825"/>
      <c r="C248" s="825"/>
      <c r="D248" s="825"/>
      <c r="E248" s="825"/>
      <c r="F248" s="82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c r="A249" s="824"/>
      <c r="B249" s="825"/>
      <c r="C249" s="825"/>
      <c r="D249" s="825"/>
      <c r="E249" s="825"/>
      <c r="F249" s="82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c r="A250" s="824"/>
      <c r="B250" s="825"/>
      <c r="C250" s="825"/>
      <c r="D250" s="825"/>
      <c r="E250" s="825"/>
      <c r="F250" s="82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c r="A251" s="824"/>
      <c r="B251" s="825"/>
      <c r="C251" s="825"/>
      <c r="D251" s="825"/>
      <c r="E251" s="825"/>
      <c r="F251" s="82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c r="A252" s="824"/>
      <c r="B252" s="825"/>
      <c r="C252" s="825"/>
      <c r="D252" s="825"/>
      <c r="E252" s="825"/>
      <c r="F252" s="826"/>
      <c r="G252" s="401" t="s">
        <v>164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164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c r="A253" s="824"/>
      <c r="B253" s="825"/>
      <c r="C253" s="825"/>
      <c r="D253" s="825"/>
      <c r="E253" s="825"/>
      <c r="F253" s="826"/>
      <c r="G253" s="830" t="s">
        <v>730</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731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24"/>
      <c r="B254" s="825"/>
      <c r="C254" s="825"/>
      <c r="D254" s="825"/>
      <c r="E254" s="825"/>
      <c r="F254" s="826"/>
      <c r="G254" s="434" t="s">
        <v>161</v>
      </c>
      <c r="H254" s="435"/>
      <c r="I254" s="435"/>
      <c r="J254" s="435"/>
      <c r="K254" s="435"/>
      <c r="L254" s="436" t="s">
        <v>162</v>
      </c>
      <c r="M254" s="435"/>
      <c r="N254" s="435"/>
      <c r="O254" s="435"/>
      <c r="P254" s="435"/>
      <c r="Q254" s="435"/>
      <c r="R254" s="435"/>
      <c r="S254" s="435"/>
      <c r="T254" s="435"/>
      <c r="U254" s="435"/>
      <c r="V254" s="435"/>
      <c r="W254" s="435"/>
      <c r="X254" s="437"/>
      <c r="Y254" s="438" t="s">
        <v>163</v>
      </c>
      <c r="Z254" s="439"/>
      <c r="AA254" s="439"/>
      <c r="AB254" s="440"/>
      <c r="AC254" s="434" t="s">
        <v>161</v>
      </c>
      <c r="AD254" s="435"/>
      <c r="AE254" s="435"/>
      <c r="AF254" s="435"/>
      <c r="AG254" s="435"/>
      <c r="AH254" s="436" t="s">
        <v>162</v>
      </c>
      <c r="AI254" s="435"/>
      <c r="AJ254" s="435"/>
      <c r="AK254" s="435"/>
      <c r="AL254" s="435"/>
      <c r="AM254" s="435"/>
      <c r="AN254" s="435"/>
      <c r="AO254" s="435"/>
      <c r="AP254" s="435"/>
      <c r="AQ254" s="435"/>
      <c r="AR254" s="435"/>
      <c r="AS254" s="435"/>
      <c r="AT254" s="437"/>
      <c r="AU254" s="438" t="s">
        <v>163</v>
      </c>
      <c r="AV254" s="439"/>
      <c r="AW254" s="439"/>
      <c r="AX254" s="441"/>
      <c r="AY254" s="27">
        <f>$AY$253</f>
        <v>0</v>
      </c>
    </row>
    <row r="255" spans="1:51" ht="24.75" customHeight="1">
      <c r="A255" s="824"/>
      <c r="B255" s="825"/>
      <c r="C255" s="825"/>
      <c r="D255" s="825"/>
      <c r="E255" s="825"/>
      <c r="F255" s="826"/>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c r="A256" s="824"/>
      <c r="B256" s="825"/>
      <c r="C256" s="825"/>
      <c r="D256" s="825"/>
      <c r="E256" s="825"/>
      <c r="F256" s="82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c r="A257" s="824"/>
      <c r="B257" s="825"/>
      <c r="C257" s="825"/>
      <c r="D257" s="825"/>
      <c r="E257" s="825"/>
      <c r="F257" s="82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c r="A258" s="824"/>
      <c r="B258" s="825"/>
      <c r="C258" s="825"/>
      <c r="D258" s="825"/>
      <c r="E258" s="825"/>
      <c r="F258" s="82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c r="A259" s="824"/>
      <c r="B259" s="825"/>
      <c r="C259" s="825"/>
      <c r="D259" s="825"/>
      <c r="E259" s="825"/>
      <c r="F259" s="82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c r="A260" s="824"/>
      <c r="B260" s="825"/>
      <c r="C260" s="825"/>
      <c r="D260" s="825"/>
      <c r="E260" s="825"/>
      <c r="F260" s="82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c r="A261" s="824"/>
      <c r="B261" s="825"/>
      <c r="C261" s="825"/>
      <c r="D261" s="825"/>
      <c r="E261" s="825"/>
      <c r="F261" s="82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c r="A262" s="824"/>
      <c r="B262" s="825"/>
      <c r="C262" s="825"/>
      <c r="D262" s="825"/>
      <c r="E262" s="825"/>
      <c r="F262" s="82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c r="A263" s="824"/>
      <c r="B263" s="825"/>
      <c r="C263" s="825"/>
      <c r="D263" s="825"/>
      <c r="E263" s="825"/>
      <c r="F263" s="82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c r="A264" s="824"/>
      <c r="B264" s="825"/>
      <c r="C264" s="825"/>
      <c r="D264" s="825"/>
      <c r="E264" s="825"/>
      <c r="F264" s="82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c r="A265" s="827"/>
      <c r="B265" s="828"/>
      <c r="C265" s="828"/>
      <c r="D265" s="828"/>
      <c r="E265" s="828"/>
      <c r="F265" s="829"/>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47" t="s">
        <v>174</v>
      </c>
      <c r="K3" s="848"/>
      <c r="L3" s="848"/>
      <c r="M3" s="848"/>
      <c r="N3" s="848"/>
      <c r="O3" s="848"/>
      <c r="P3" s="378" t="s">
        <v>175</v>
      </c>
      <c r="Q3" s="378"/>
      <c r="R3" s="378"/>
      <c r="S3" s="378"/>
      <c r="T3" s="378"/>
      <c r="U3" s="378"/>
      <c r="V3" s="378"/>
      <c r="W3" s="378"/>
      <c r="X3" s="378"/>
      <c r="Y3" s="379" t="s">
        <v>176</v>
      </c>
      <c r="Z3" s="380"/>
      <c r="AA3" s="380"/>
      <c r="AB3" s="380"/>
      <c r="AC3" s="847" t="s">
        <v>177</v>
      </c>
      <c r="AD3" s="847"/>
      <c r="AE3" s="847"/>
      <c r="AF3" s="847"/>
      <c r="AG3" s="847"/>
      <c r="AH3" s="379" t="s">
        <v>194</v>
      </c>
      <c r="AI3" s="373"/>
      <c r="AJ3" s="373"/>
      <c r="AK3" s="373"/>
      <c r="AL3" s="373" t="s">
        <v>179</v>
      </c>
      <c r="AM3" s="373"/>
      <c r="AN3" s="373"/>
      <c r="AO3" s="381"/>
      <c r="AP3" s="847" t="s">
        <v>180</v>
      </c>
      <c r="AQ3" s="847"/>
      <c r="AR3" s="847"/>
      <c r="AS3" s="847"/>
      <c r="AT3" s="847"/>
      <c r="AU3" s="847"/>
      <c r="AV3" s="847"/>
      <c r="AW3" s="847"/>
      <c r="AX3" s="847"/>
      <c r="AY3">
        <f>$AY$2</f>
        <v>0</v>
      </c>
    </row>
    <row r="4" spans="1:51" ht="26.25" customHeight="1">
      <c r="A4" s="850">
        <v>1</v>
      </c>
      <c r="B4" s="850">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46"/>
      <c r="AD4" s="846"/>
      <c r="AE4" s="846"/>
      <c r="AF4" s="846"/>
      <c r="AG4" s="846"/>
      <c r="AH4" s="338"/>
      <c r="AI4" s="339"/>
      <c r="AJ4" s="339"/>
      <c r="AK4" s="339"/>
      <c r="AL4" s="332"/>
      <c r="AM4" s="333"/>
      <c r="AN4" s="333"/>
      <c r="AO4" s="334"/>
      <c r="AP4" s="335"/>
      <c r="AQ4" s="335"/>
      <c r="AR4" s="335"/>
      <c r="AS4" s="335"/>
      <c r="AT4" s="335"/>
      <c r="AU4" s="335"/>
      <c r="AV4" s="335"/>
      <c r="AW4" s="335"/>
      <c r="AX4" s="335"/>
      <c r="AY4">
        <f>$AY$2</f>
        <v>0</v>
      </c>
    </row>
    <row r="5" spans="1:51" ht="26.25" customHeight="1">
      <c r="A5" s="850">
        <v>2</v>
      </c>
      <c r="B5" s="850">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46"/>
      <c r="AD5" s="846"/>
      <c r="AE5" s="846"/>
      <c r="AF5" s="846"/>
      <c r="AG5" s="846"/>
      <c r="AH5" s="338"/>
      <c r="AI5" s="339"/>
      <c r="AJ5" s="339"/>
      <c r="AK5" s="339"/>
      <c r="AL5" s="332"/>
      <c r="AM5" s="333"/>
      <c r="AN5" s="333"/>
      <c r="AO5" s="334"/>
      <c r="AP5" s="335"/>
      <c r="AQ5" s="335"/>
      <c r="AR5" s="335"/>
      <c r="AS5" s="335"/>
      <c r="AT5" s="335"/>
      <c r="AU5" s="335"/>
      <c r="AV5" s="335"/>
      <c r="AW5" s="335"/>
      <c r="AX5" s="335"/>
      <c r="AY5">
        <f>COUNTA($C$5)</f>
        <v>0</v>
      </c>
    </row>
    <row r="6" spans="1:51" ht="26.25" customHeight="1">
      <c r="A6" s="850">
        <v>3</v>
      </c>
      <c r="B6" s="850">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46"/>
      <c r="AD6" s="846"/>
      <c r="AE6" s="846"/>
      <c r="AF6" s="846"/>
      <c r="AG6" s="846"/>
      <c r="AH6" s="338"/>
      <c r="AI6" s="339"/>
      <c r="AJ6" s="339"/>
      <c r="AK6" s="339"/>
      <c r="AL6" s="332"/>
      <c r="AM6" s="333"/>
      <c r="AN6" s="333"/>
      <c r="AO6" s="334"/>
      <c r="AP6" s="335"/>
      <c r="AQ6" s="335"/>
      <c r="AR6" s="335"/>
      <c r="AS6" s="335"/>
      <c r="AT6" s="335"/>
      <c r="AU6" s="335"/>
      <c r="AV6" s="335"/>
      <c r="AW6" s="335"/>
      <c r="AX6" s="335"/>
      <c r="AY6">
        <f>COUNTA($C$6)</f>
        <v>0</v>
      </c>
    </row>
    <row r="7" spans="1:51" ht="26.25" customHeight="1">
      <c r="A7" s="850">
        <v>4</v>
      </c>
      <c r="B7" s="850">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46"/>
      <c r="AD7" s="846"/>
      <c r="AE7" s="846"/>
      <c r="AF7" s="846"/>
      <c r="AG7" s="846"/>
      <c r="AH7" s="338"/>
      <c r="AI7" s="339"/>
      <c r="AJ7" s="339"/>
      <c r="AK7" s="339"/>
      <c r="AL7" s="332"/>
      <c r="AM7" s="333"/>
      <c r="AN7" s="333"/>
      <c r="AO7" s="334"/>
      <c r="AP7" s="335"/>
      <c r="AQ7" s="335"/>
      <c r="AR7" s="335"/>
      <c r="AS7" s="335"/>
      <c r="AT7" s="335"/>
      <c r="AU7" s="335"/>
      <c r="AV7" s="335"/>
      <c r="AW7" s="335"/>
      <c r="AX7" s="335"/>
      <c r="AY7">
        <f>COUNTA($C$7)</f>
        <v>0</v>
      </c>
    </row>
    <row r="8" spans="1:51" ht="26.25" customHeight="1">
      <c r="A8" s="850">
        <v>5</v>
      </c>
      <c r="B8" s="850">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46"/>
      <c r="AD8" s="846"/>
      <c r="AE8" s="846"/>
      <c r="AF8" s="846"/>
      <c r="AG8" s="846"/>
      <c r="AH8" s="338"/>
      <c r="AI8" s="339"/>
      <c r="AJ8" s="339"/>
      <c r="AK8" s="339"/>
      <c r="AL8" s="332"/>
      <c r="AM8" s="333"/>
      <c r="AN8" s="333"/>
      <c r="AO8" s="334"/>
      <c r="AP8" s="335"/>
      <c r="AQ8" s="335"/>
      <c r="AR8" s="335"/>
      <c r="AS8" s="335"/>
      <c r="AT8" s="335"/>
      <c r="AU8" s="335"/>
      <c r="AV8" s="335"/>
      <c r="AW8" s="335"/>
      <c r="AX8" s="335"/>
      <c r="AY8">
        <f>COUNTA($C$8)</f>
        <v>0</v>
      </c>
    </row>
    <row r="9" spans="1:51" ht="26.25" customHeight="1">
      <c r="A9" s="850">
        <v>6</v>
      </c>
      <c r="B9" s="850">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46"/>
      <c r="AD9" s="846"/>
      <c r="AE9" s="846"/>
      <c r="AF9" s="846"/>
      <c r="AG9" s="846"/>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50">
        <v>7</v>
      </c>
      <c r="B10" s="850">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46"/>
      <c r="AD10" s="846"/>
      <c r="AE10" s="846"/>
      <c r="AF10" s="846"/>
      <c r="AG10" s="84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50">
        <v>8</v>
      </c>
      <c r="B11" s="850">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46"/>
      <c r="AD11" s="846"/>
      <c r="AE11" s="846"/>
      <c r="AF11" s="846"/>
      <c r="AG11" s="84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50">
        <v>9</v>
      </c>
      <c r="B12" s="850">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46"/>
      <c r="AD12" s="846"/>
      <c r="AE12" s="846"/>
      <c r="AF12" s="846"/>
      <c r="AG12" s="84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50">
        <v>10</v>
      </c>
      <c r="B13" s="850">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46"/>
      <c r="AD13" s="846"/>
      <c r="AE13" s="846"/>
      <c r="AF13" s="846"/>
      <c r="AG13" s="84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50">
        <v>11</v>
      </c>
      <c r="B14" s="850">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46"/>
      <c r="AD14" s="846"/>
      <c r="AE14" s="846"/>
      <c r="AF14" s="846"/>
      <c r="AG14" s="84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50">
        <v>12</v>
      </c>
      <c r="B15" s="850">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46"/>
      <c r="AD15" s="846"/>
      <c r="AE15" s="846"/>
      <c r="AF15" s="846"/>
      <c r="AG15" s="84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50">
        <v>13</v>
      </c>
      <c r="B16" s="850">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46"/>
      <c r="AD16" s="846"/>
      <c r="AE16" s="846"/>
      <c r="AF16" s="846"/>
      <c r="AG16" s="84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50">
        <v>14</v>
      </c>
      <c r="B17" s="850">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46"/>
      <c r="AD17" s="846"/>
      <c r="AE17" s="846"/>
      <c r="AF17" s="846"/>
      <c r="AG17" s="84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50">
        <v>15</v>
      </c>
      <c r="B18" s="850">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46"/>
      <c r="AD18" s="846"/>
      <c r="AE18" s="846"/>
      <c r="AF18" s="846"/>
      <c r="AG18" s="84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50">
        <v>16</v>
      </c>
      <c r="B19" s="850">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46"/>
      <c r="AD19" s="846"/>
      <c r="AE19" s="846"/>
      <c r="AF19" s="846"/>
      <c r="AG19" s="84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50">
        <v>17</v>
      </c>
      <c r="B20" s="850">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46"/>
      <c r="AD20" s="846"/>
      <c r="AE20" s="846"/>
      <c r="AF20" s="846"/>
      <c r="AG20" s="84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50">
        <v>18</v>
      </c>
      <c r="B21" s="850">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46"/>
      <c r="AD21" s="846"/>
      <c r="AE21" s="846"/>
      <c r="AF21" s="846"/>
      <c r="AG21" s="84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50">
        <v>19</v>
      </c>
      <c r="B22" s="850">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46"/>
      <c r="AD22" s="846"/>
      <c r="AE22" s="846"/>
      <c r="AF22" s="846"/>
      <c r="AG22" s="84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50">
        <v>20</v>
      </c>
      <c r="B23" s="850">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46"/>
      <c r="AD23" s="846"/>
      <c r="AE23" s="846"/>
      <c r="AF23" s="846"/>
      <c r="AG23" s="84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50">
        <v>21</v>
      </c>
      <c r="B24" s="850">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46"/>
      <c r="AD24" s="846"/>
      <c r="AE24" s="846"/>
      <c r="AF24" s="846"/>
      <c r="AG24" s="84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50">
        <v>22</v>
      </c>
      <c r="B25" s="850">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46"/>
      <c r="AD25" s="846"/>
      <c r="AE25" s="846"/>
      <c r="AF25" s="846"/>
      <c r="AG25" s="84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50">
        <v>23</v>
      </c>
      <c r="B26" s="850">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46"/>
      <c r="AD26" s="846"/>
      <c r="AE26" s="846"/>
      <c r="AF26" s="846"/>
      <c r="AG26" s="84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50">
        <v>24</v>
      </c>
      <c r="B27" s="850">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46"/>
      <c r="AD27" s="846"/>
      <c r="AE27" s="846"/>
      <c r="AF27" s="846"/>
      <c r="AG27" s="84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50">
        <v>25</v>
      </c>
      <c r="B28" s="850">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46"/>
      <c r="AD28" s="846"/>
      <c r="AE28" s="846"/>
      <c r="AF28" s="846"/>
      <c r="AG28" s="84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50">
        <v>26</v>
      </c>
      <c r="B29" s="850">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46"/>
      <c r="AD29" s="846"/>
      <c r="AE29" s="846"/>
      <c r="AF29" s="846"/>
      <c r="AG29" s="84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50">
        <v>27</v>
      </c>
      <c r="B30" s="850">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46"/>
      <c r="AD30" s="846"/>
      <c r="AE30" s="846"/>
      <c r="AF30" s="846"/>
      <c r="AG30" s="84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50">
        <v>28</v>
      </c>
      <c r="B31" s="850">
        <v>1</v>
      </c>
      <c r="C31" s="849"/>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46"/>
      <c r="AD31" s="846"/>
      <c r="AE31" s="846"/>
      <c r="AF31" s="846"/>
      <c r="AG31" s="84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50">
        <v>29</v>
      </c>
      <c r="B32" s="850">
        <v>1</v>
      </c>
      <c r="C32" s="849"/>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46"/>
      <c r="AD32" s="846"/>
      <c r="AE32" s="846"/>
      <c r="AF32" s="846"/>
      <c r="AG32" s="84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50">
        <v>30</v>
      </c>
      <c r="B33" s="850">
        <v>1</v>
      </c>
      <c r="C33" s="849"/>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46"/>
      <c r="AD33" s="846"/>
      <c r="AE33" s="846"/>
      <c r="AF33" s="846"/>
      <c r="AG33" s="846"/>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47" t="s">
        <v>174</v>
      </c>
      <c r="K36" s="848"/>
      <c r="L36" s="848"/>
      <c r="M36" s="848"/>
      <c r="N36" s="848"/>
      <c r="O36" s="848"/>
      <c r="P36" s="378" t="s">
        <v>175</v>
      </c>
      <c r="Q36" s="378"/>
      <c r="R36" s="378"/>
      <c r="S36" s="378"/>
      <c r="T36" s="378"/>
      <c r="U36" s="378"/>
      <c r="V36" s="378"/>
      <c r="W36" s="378"/>
      <c r="X36" s="378"/>
      <c r="Y36" s="379" t="s">
        <v>176</v>
      </c>
      <c r="Z36" s="380"/>
      <c r="AA36" s="380"/>
      <c r="AB36" s="380"/>
      <c r="AC36" s="847" t="s">
        <v>177</v>
      </c>
      <c r="AD36" s="847"/>
      <c r="AE36" s="847"/>
      <c r="AF36" s="847"/>
      <c r="AG36" s="847"/>
      <c r="AH36" s="379" t="s">
        <v>194</v>
      </c>
      <c r="AI36" s="373"/>
      <c r="AJ36" s="373"/>
      <c r="AK36" s="373"/>
      <c r="AL36" s="373" t="s">
        <v>179</v>
      </c>
      <c r="AM36" s="373"/>
      <c r="AN36" s="373"/>
      <c r="AO36" s="381"/>
      <c r="AP36" s="847" t="s">
        <v>180</v>
      </c>
      <c r="AQ36" s="847"/>
      <c r="AR36" s="847"/>
      <c r="AS36" s="847"/>
      <c r="AT36" s="847"/>
      <c r="AU36" s="847"/>
      <c r="AV36" s="847"/>
      <c r="AW36" s="847"/>
      <c r="AX36" s="847"/>
      <c r="AY36">
        <f>$AY$34</f>
        <v>0</v>
      </c>
    </row>
    <row r="37" spans="1:51" ht="26.25" customHeight="1">
      <c r="A37" s="850">
        <v>1</v>
      </c>
      <c r="B37" s="850">
        <v>1</v>
      </c>
      <c r="C37" s="849"/>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46"/>
      <c r="AD37" s="846"/>
      <c r="AE37" s="846"/>
      <c r="AF37" s="846"/>
      <c r="AG37" s="84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50">
        <v>2</v>
      </c>
      <c r="B38" s="850">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46"/>
      <c r="AD38" s="846"/>
      <c r="AE38" s="846"/>
      <c r="AF38" s="846"/>
      <c r="AG38" s="84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50">
        <v>3</v>
      </c>
      <c r="B39" s="850">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46"/>
      <c r="AD39" s="846"/>
      <c r="AE39" s="846"/>
      <c r="AF39" s="846"/>
      <c r="AG39" s="84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50">
        <v>4</v>
      </c>
      <c r="B40" s="850">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46"/>
      <c r="AD40" s="846"/>
      <c r="AE40" s="846"/>
      <c r="AF40" s="846"/>
      <c r="AG40" s="84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50">
        <v>5</v>
      </c>
      <c r="B41" s="850">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46"/>
      <c r="AD41" s="846"/>
      <c r="AE41" s="846"/>
      <c r="AF41" s="846"/>
      <c r="AG41" s="84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50">
        <v>6</v>
      </c>
      <c r="B42" s="850">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46"/>
      <c r="AD42" s="846"/>
      <c r="AE42" s="846"/>
      <c r="AF42" s="846"/>
      <c r="AG42" s="84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50">
        <v>7</v>
      </c>
      <c r="B43" s="850">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46"/>
      <c r="AD43" s="846"/>
      <c r="AE43" s="846"/>
      <c r="AF43" s="846"/>
      <c r="AG43" s="84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50">
        <v>8</v>
      </c>
      <c r="B44" s="850">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46"/>
      <c r="AD44" s="846"/>
      <c r="AE44" s="846"/>
      <c r="AF44" s="846"/>
      <c r="AG44" s="84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50">
        <v>9</v>
      </c>
      <c r="B45" s="850">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46"/>
      <c r="AD45" s="846"/>
      <c r="AE45" s="846"/>
      <c r="AF45" s="846"/>
      <c r="AG45" s="84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50">
        <v>10</v>
      </c>
      <c r="B46" s="850">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46"/>
      <c r="AD46" s="846"/>
      <c r="AE46" s="846"/>
      <c r="AF46" s="846"/>
      <c r="AG46" s="84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50">
        <v>11</v>
      </c>
      <c r="B47" s="850">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46"/>
      <c r="AD47" s="846"/>
      <c r="AE47" s="846"/>
      <c r="AF47" s="846"/>
      <c r="AG47" s="84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50">
        <v>12</v>
      </c>
      <c r="B48" s="850">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46"/>
      <c r="AD48" s="846"/>
      <c r="AE48" s="846"/>
      <c r="AF48" s="846"/>
      <c r="AG48" s="84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50">
        <v>13</v>
      </c>
      <c r="B49" s="850">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46"/>
      <c r="AD49" s="846"/>
      <c r="AE49" s="846"/>
      <c r="AF49" s="846"/>
      <c r="AG49" s="84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50">
        <v>14</v>
      </c>
      <c r="B50" s="850">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46"/>
      <c r="AD50" s="846"/>
      <c r="AE50" s="846"/>
      <c r="AF50" s="846"/>
      <c r="AG50" s="84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50">
        <v>15</v>
      </c>
      <c r="B51" s="850">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46"/>
      <c r="AD51" s="846"/>
      <c r="AE51" s="846"/>
      <c r="AF51" s="846"/>
      <c r="AG51" s="84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50">
        <v>16</v>
      </c>
      <c r="B52" s="850">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46"/>
      <c r="AD52" s="846"/>
      <c r="AE52" s="846"/>
      <c r="AF52" s="846"/>
      <c r="AG52" s="84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50">
        <v>17</v>
      </c>
      <c r="B53" s="850">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46"/>
      <c r="AD53" s="846"/>
      <c r="AE53" s="846"/>
      <c r="AF53" s="846"/>
      <c r="AG53" s="84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50">
        <v>18</v>
      </c>
      <c r="B54" s="850">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46"/>
      <c r="AD54" s="846"/>
      <c r="AE54" s="846"/>
      <c r="AF54" s="846"/>
      <c r="AG54" s="84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50">
        <v>19</v>
      </c>
      <c r="B55" s="850">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46"/>
      <c r="AD55" s="846"/>
      <c r="AE55" s="846"/>
      <c r="AF55" s="846"/>
      <c r="AG55" s="84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50">
        <v>20</v>
      </c>
      <c r="B56" s="850">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46"/>
      <c r="AD56" s="846"/>
      <c r="AE56" s="846"/>
      <c r="AF56" s="846"/>
      <c r="AG56" s="84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50">
        <v>21</v>
      </c>
      <c r="B57" s="850">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46"/>
      <c r="AD57" s="846"/>
      <c r="AE57" s="846"/>
      <c r="AF57" s="846"/>
      <c r="AG57" s="84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50">
        <v>22</v>
      </c>
      <c r="B58" s="850">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46"/>
      <c r="AD58" s="846"/>
      <c r="AE58" s="846"/>
      <c r="AF58" s="846"/>
      <c r="AG58" s="84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50">
        <v>23</v>
      </c>
      <c r="B59" s="850">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46"/>
      <c r="AD59" s="846"/>
      <c r="AE59" s="846"/>
      <c r="AF59" s="846"/>
      <c r="AG59" s="84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50">
        <v>24</v>
      </c>
      <c r="B60" s="850">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46"/>
      <c r="AD60" s="846"/>
      <c r="AE60" s="846"/>
      <c r="AF60" s="846"/>
      <c r="AG60" s="84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50">
        <v>25</v>
      </c>
      <c r="B61" s="850">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46"/>
      <c r="AD61" s="846"/>
      <c r="AE61" s="846"/>
      <c r="AF61" s="846"/>
      <c r="AG61" s="84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50">
        <v>26</v>
      </c>
      <c r="B62" s="850">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46"/>
      <c r="AD62" s="846"/>
      <c r="AE62" s="846"/>
      <c r="AF62" s="846"/>
      <c r="AG62" s="84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50">
        <v>27</v>
      </c>
      <c r="B63" s="850">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46"/>
      <c r="AD63" s="846"/>
      <c r="AE63" s="846"/>
      <c r="AF63" s="846"/>
      <c r="AG63" s="84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50">
        <v>28</v>
      </c>
      <c r="B64" s="850">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46"/>
      <c r="AD64" s="846"/>
      <c r="AE64" s="846"/>
      <c r="AF64" s="846"/>
      <c r="AG64" s="84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50">
        <v>29</v>
      </c>
      <c r="B65" s="850">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46"/>
      <c r="AD65" s="846"/>
      <c r="AE65" s="846"/>
      <c r="AF65" s="846"/>
      <c r="AG65" s="84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50">
        <v>30</v>
      </c>
      <c r="B66" s="850">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46"/>
      <c r="AD66" s="846"/>
      <c r="AE66" s="846"/>
      <c r="AF66" s="846"/>
      <c r="AG66" s="846"/>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47" t="s">
        <v>174</v>
      </c>
      <c r="K69" s="848"/>
      <c r="L69" s="848"/>
      <c r="M69" s="848"/>
      <c r="N69" s="848"/>
      <c r="O69" s="848"/>
      <c r="P69" s="378" t="s">
        <v>175</v>
      </c>
      <c r="Q69" s="378"/>
      <c r="R69" s="378"/>
      <c r="S69" s="378"/>
      <c r="T69" s="378"/>
      <c r="U69" s="378"/>
      <c r="V69" s="378"/>
      <c r="W69" s="378"/>
      <c r="X69" s="378"/>
      <c r="Y69" s="379" t="s">
        <v>176</v>
      </c>
      <c r="Z69" s="380"/>
      <c r="AA69" s="380"/>
      <c r="AB69" s="380"/>
      <c r="AC69" s="847" t="s">
        <v>177</v>
      </c>
      <c r="AD69" s="847"/>
      <c r="AE69" s="847"/>
      <c r="AF69" s="847"/>
      <c r="AG69" s="847"/>
      <c r="AH69" s="379" t="s">
        <v>194</v>
      </c>
      <c r="AI69" s="373"/>
      <c r="AJ69" s="373"/>
      <c r="AK69" s="373"/>
      <c r="AL69" s="373" t="s">
        <v>179</v>
      </c>
      <c r="AM69" s="373"/>
      <c r="AN69" s="373"/>
      <c r="AO69" s="381"/>
      <c r="AP69" s="847" t="s">
        <v>180</v>
      </c>
      <c r="AQ69" s="847"/>
      <c r="AR69" s="847"/>
      <c r="AS69" s="847"/>
      <c r="AT69" s="847"/>
      <c r="AU69" s="847"/>
      <c r="AV69" s="847"/>
      <c r="AW69" s="847"/>
      <c r="AX69" s="847"/>
      <c r="AY69" s="27">
        <f>$AY$67</f>
        <v>0</v>
      </c>
    </row>
    <row r="70" spans="1:51" ht="26.25" customHeight="1">
      <c r="A70" s="850">
        <v>1</v>
      </c>
      <c r="B70" s="850">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46"/>
      <c r="AD70" s="846"/>
      <c r="AE70" s="846"/>
      <c r="AF70" s="846"/>
      <c r="AG70" s="84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50">
        <v>2</v>
      </c>
      <c r="B71" s="850">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46"/>
      <c r="AD71" s="846"/>
      <c r="AE71" s="846"/>
      <c r="AF71" s="846"/>
      <c r="AG71" s="84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50">
        <v>3</v>
      </c>
      <c r="B72" s="850">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46"/>
      <c r="AD72" s="846"/>
      <c r="AE72" s="846"/>
      <c r="AF72" s="846"/>
      <c r="AG72" s="84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50">
        <v>4</v>
      </c>
      <c r="B73" s="850">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46"/>
      <c r="AD73" s="846"/>
      <c r="AE73" s="846"/>
      <c r="AF73" s="846"/>
      <c r="AG73" s="84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50">
        <v>5</v>
      </c>
      <c r="B74" s="850">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46"/>
      <c r="AD74" s="846"/>
      <c r="AE74" s="846"/>
      <c r="AF74" s="846"/>
      <c r="AG74" s="84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50">
        <v>6</v>
      </c>
      <c r="B75" s="850">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46"/>
      <c r="AD75" s="846"/>
      <c r="AE75" s="846"/>
      <c r="AF75" s="846"/>
      <c r="AG75" s="84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50">
        <v>7</v>
      </c>
      <c r="B76" s="850">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46"/>
      <c r="AD76" s="846"/>
      <c r="AE76" s="846"/>
      <c r="AF76" s="846"/>
      <c r="AG76" s="84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50">
        <v>8</v>
      </c>
      <c r="B77" s="850">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46"/>
      <c r="AD77" s="846"/>
      <c r="AE77" s="846"/>
      <c r="AF77" s="846"/>
      <c r="AG77" s="84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50">
        <v>9</v>
      </c>
      <c r="B78" s="850">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46"/>
      <c r="AD78" s="846"/>
      <c r="AE78" s="846"/>
      <c r="AF78" s="846"/>
      <c r="AG78" s="84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50">
        <v>10</v>
      </c>
      <c r="B79" s="850">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46"/>
      <c r="AD79" s="846"/>
      <c r="AE79" s="846"/>
      <c r="AF79" s="846"/>
      <c r="AG79" s="84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50">
        <v>11</v>
      </c>
      <c r="B80" s="850">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46"/>
      <c r="AD80" s="846"/>
      <c r="AE80" s="846"/>
      <c r="AF80" s="846"/>
      <c r="AG80" s="84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50">
        <v>12</v>
      </c>
      <c r="B81" s="850">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46"/>
      <c r="AD81" s="846"/>
      <c r="AE81" s="846"/>
      <c r="AF81" s="846"/>
      <c r="AG81" s="84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50">
        <v>13</v>
      </c>
      <c r="B82" s="850">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46"/>
      <c r="AD82" s="846"/>
      <c r="AE82" s="846"/>
      <c r="AF82" s="846"/>
      <c r="AG82" s="84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50">
        <v>14</v>
      </c>
      <c r="B83" s="850">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46"/>
      <c r="AD83" s="846"/>
      <c r="AE83" s="846"/>
      <c r="AF83" s="846"/>
      <c r="AG83" s="84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50">
        <v>15</v>
      </c>
      <c r="B84" s="850">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46"/>
      <c r="AD84" s="846"/>
      <c r="AE84" s="846"/>
      <c r="AF84" s="846"/>
      <c r="AG84" s="84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50">
        <v>16</v>
      </c>
      <c r="B85" s="850">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46"/>
      <c r="AD85" s="846"/>
      <c r="AE85" s="846"/>
      <c r="AF85" s="846"/>
      <c r="AG85" s="84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50">
        <v>17</v>
      </c>
      <c r="B86" s="850">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46"/>
      <c r="AD86" s="846"/>
      <c r="AE86" s="846"/>
      <c r="AF86" s="846"/>
      <c r="AG86" s="84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50">
        <v>18</v>
      </c>
      <c r="B87" s="850">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46"/>
      <c r="AD87" s="846"/>
      <c r="AE87" s="846"/>
      <c r="AF87" s="846"/>
      <c r="AG87" s="84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50">
        <v>19</v>
      </c>
      <c r="B88" s="850">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46"/>
      <c r="AD88" s="846"/>
      <c r="AE88" s="846"/>
      <c r="AF88" s="846"/>
      <c r="AG88" s="84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50">
        <v>20</v>
      </c>
      <c r="B89" s="850">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46"/>
      <c r="AD89" s="846"/>
      <c r="AE89" s="846"/>
      <c r="AF89" s="846"/>
      <c r="AG89" s="84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50">
        <v>21</v>
      </c>
      <c r="B90" s="850">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46"/>
      <c r="AD90" s="846"/>
      <c r="AE90" s="846"/>
      <c r="AF90" s="846"/>
      <c r="AG90" s="84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50">
        <v>22</v>
      </c>
      <c r="B91" s="850">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46"/>
      <c r="AD91" s="846"/>
      <c r="AE91" s="846"/>
      <c r="AF91" s="846"/>
      <c r="AG91" s="84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50">
        <v>23</v>
      </c>
      <c r="B92" s="850">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46"/>
      <c r="AD92" s="846"/>
      <c r="AE92" s="846"/>
      <c r="AF92" s="846"/>
      <c r="AG92" s="84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50">
        <v>24</v>
      </c>
      <c r="B93" s="850">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46"/>
      <c r="AD93" s="846"/>
      <c r="AE93" s="846"/>
      <c r="AF93" s="846"/>
      <c r="AG93" s="84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50">
        <v>25</v>
      </c>
      <c r="B94" s="850">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46"/>
      <c r="AD94" s="846"/>
      <c r="AE94" s="846"/>
      <c r="AF94" s="846"/>
      <c r="AG94" s="84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50">
        <v>26</v>
      </c>
      <c r="B95" s="850">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46"/>
      <c r="AD95" s="846"/>
      <c r="AE95" s="846"/>
      <c r="AF95" s="846"/>
      <c r="AG95" s="84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50">
        <v>27</v>
      </c>
      <c r="B96" s="850">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46"/>
      <c r="AD96" s="846"/>
      <c r="AE96" s="846"/>
      <c r="AF96" s="846"/>
      <c r="AG96" s="84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50">
        <v>28</v>
      </c>
      <c r="B97" s="850">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46"/>
      <c r="AD97" s="846"/>
      <c r="AE97" s="846"/>
      <c r="AF97" s="846"/>
      <c r="AG97" s="84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50">
        <v>29</v>
      </c>
      <c r="B98" s="850">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46"/>
      <c r="AD98" s="846"/>
      <c r="AE98" s="846"/>
      <c r="AF98" s="846"/>
      <c r="AG98" s="84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50">
        <v>30</v>
      </c>
      <c r="B99" s="850">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46"/>
      <c r="AD99" s="846"/>
      <c r="AE99" s="846"/>
      <c r="AF99" s="846"/>
      <c r="AG99" s="846"/>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47" t="s">
        <v>174</v>
      </c>
      <c r="K102" s="848"/>
      <c r="L102" s="848"/>
      <c r="M102" s="848"/>
      <c r="N102" s="848"/>
      <c r="O102" s="848"/>
      <c r="P102" s="378" t="s">
        <v>175</v>
      </c>
      <c r="Q102" s="378"/>
      <c r="R102" s="378"/>
      <c r="S102" s="378"/>
      <c r="T102" s="378"/>
      <c r="U102" s="378"/>
      <c r="V102" s="378"/>
      <c r="W102" s="378"/>
      <c r="X102" s="378"/>
      <c r="Y102" s="379" t="s">
        <v>176</v>
      </c>
      <c r="Z102" s="380"/>
      <c r="AA102" s="380"/>
      <c r="AB102" s="380"/>
      <c r="AC102" s="847" t="s">
        <v>177</v>
      </c>
      <c r="AD102" s="847"/>
      <c r="AE102" s="847"/>
      <c r="AF102" s="847"/>
      <c r="AG102" s="847"/>
      <c r="AH102" s="379" t="s">
        <v>194</v>
      </c>
      <c r="AI102" s="373"/>
      <c r="AJ102" s="373"/>
      <c r="AK102" s="373"/>
      <c r="AL102" s="373" t="s">
        <v>179</v>
      </c>
      <c r="AM102" s="373"/>
      <c r="AN102" s="373"/>
      <c r="AO102" s="381"/>
      <c r="AP102" s="847" t="s">
        <v>180</v>
      </c>
      <c r="AQ102" s="847"/>
      <c r="AR102" s="847"/>
      <c r="AS102" s="847"/>
      <c r="AT102" s="847"/>
      <c r="AU102" s="847"/>
      <c r="AV102" s="847"/>
      <c r="AW102" s="847"/>
      <c r="AX102" s="847"/>
      <c r="AY102" s="27">
        <f>$AY$100</f>
        <v>0</v>
      </c>
    </row>
    <row r="103" spans="1:51" ht="26.25" customHeight="1">
      <c r="A103" s="850">
        <v>1</v>
      </c>
      <c r="B103" s="850">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46"/>
      <c r="AD103" s="846"/>
      <c r="AE103" s="846"/>
      <c r="AF103" s="846"/>
      <c r="AG103" s="84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50">
        <v>2</v>
      </c>
      <c r="B104" s="850">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46"/>
      <c r="AD104" s="846"/>
      <c r="AE104" s="846"/>
      <c r="AF104" s="846"/>
      <c r="AG104" s="84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50">
        <v>3</v>
      </c>
      <c r="B105" s="850">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46"/>
      <c r="AD105" s="846"/>
      <c r="AE105" s="846"/>
      <c r="AF105" s="846"/>
      <c r="AG105" s="84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50">
        <v>4</v>
      </c>
      <c r="B106" s="850">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46"/>
      <c r="AD106" s="846"/>
      <c r="AE106" s="846"/>
      <c r="AF106" s="846"/>
      <c r="AG106" s="84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50">
        <v>5</v>
      </c>
      <c r="B107" s="850">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46"/>
      <c r="AD107" s="846"/>
      <c r="AE107" s="846"/>
      <c r="AF107" s="846"/>
      <c r="AG107" s="84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50">
        <v>6</v>
      </c>
      <c r="B108" s="850">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46"/>
      <c r="AD108" s="846"/>
      <c r="AE108" s="846"/>
      <c r="AF108" s="846"/>
      <c r="AG108" s="84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50">
        <v>7</v>
      </c>
      <c r="B109" s="850">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46"/>
      <c r="AD109" s="846"/>
      <c r="AE109" s="846"/>
      <c r="AF109" s="846"/>
      <c r="AG109" s="84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50">
        <v>8</v>
      </c>
      <c r="B110" s="850">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46"/>
      <c r="AD110" s="846"/>
      <c r="AE110" s="846"/>
      <c r="AF110" s="846"/>
      <c r="AG110" s="84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50">
        <v>9</v>
      </c>
      <c r="B111" s="850">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46"/>
      <c r="AD111" s="846"/>
      <c r="AE111" s="846"/>
      <c r="AF111" s="846"/>
      <c r="AG111" s="84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50">
        <v>10</v>
      </c>
      <c r="B112" s="850">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46"/>
      <c r="AD112" s="846"/>
      <c r="AE112" s="846"/>
      <c r="AF112" s="846"/>
      <c r="AG112" s="84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50">
        <v>11</v>
      </c>
      <c r="B113" s="850">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46"/>
      <c r="AD113" s="846"/>
      <c r="AE113" s="846"/>
      <c r="AF113" s="846"/>
      <c r="AG113" s="84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50">
        <v>12</v>
      </c>
      <c r="B114" s="850">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46"/>
      <c r="AD114" s="846"/>
      <c r="AE114" s="846"/>
      <c r="AF114" s="846"/>
      <c r="AG114" s="84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50">
        <v>13</v>
      </c>
      <c r="B115" s="850">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46"/>
      <c r="AD115" s="846"/>
      <c r="AE115" s="846"/>
      <c r="AF115" s="846"/>
      <c r="AG115" s="84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50">
        <v>14</v>
      </c>
      <c r="B116" s="850">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46"/>
      <c r="AD116" s="846"/>
      <c r="AE116" s="846"/>
      <c r="AF116" s="846"/>
      <c r="AG116" s="84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50">
        <v>15</v>
      </c>
      <c r="B117" s="850">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46"/>
      <c r="AD117" s="846"/>
      <c r="AE117" s="846"/>
      <c r="AF117" s="846"/>
      <c r="AG117" s="84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50">
        <v>16</v>
      </c>
      <c r="B118" s="850">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46"/>
      <c r="AD118" s="846"/>
      <c r="AE118" s="846"/>
      <c r="AF118" s="846"/>
      <c r="AG118" s="84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50">
        <v>17</v>
      </c>
      <c r="B119" s="850">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46"/>
      <c r="AD119" s="846"/>
      <c r="AE119" s="846"/>
      <c r="AF119" s="846"/>
      <c r="AG119" s="84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50">
        <v>18</v>
      </c>
      <c r="B120" s="850">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46"/>
      <c r="AD120" s="846"/>
      <c r="AE120" s="846"/>
      <c r="AF120" s="846"/>
      <c r="AG120" s="84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50">
        <v>19</v>
      </c>
      <c r="B121" s="850">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46"/>
      <c r="AD121" s="846"/>
      <c r="AE121" s="846"/>
      <c r="AF121" s="846"/>
      <c r="AG121" s="84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50">
        <v>20</v>
      </c>
      <c r="B122" s="850">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46"/>
      <c r="AD122" s="846"/>
      <c r="AE122" s="846"/>
      <c r="AF122" s="846"/>
      <c r="AG122" s="84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50">
        <v>21</v>
      </c>
      <c r="B123" s="850">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46"/>
      <c r="AD123" s="846"/>
      <c r="AE123" s="846"/>
      <c r="AF123" s="846"/>
      <c r="AG123" s="84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50">
        <v>22</v>
      </c>
      <c r="B124" s="850">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46"/>
      <c r="AD124" s="846"/>
      <c r="AE124" s="846"/>
      <c r="AF124" s="846"/>
      <c r="AG124" s="84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50">
        <v>23</v>
      </c>
      <c r="B125" s="850">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46"/>
      <c r="AD125" s="846"/>
      <c r="AE125" s="846"/>
      <c r="AF125" s="846"/>
      <c r="AG125" s="84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50">
        <v>24</v>
      </c>
      <c r="B126" s="850">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46"/>
      <c r="AD126" s="846"/>
      <c r="AE126" s="846"/>
      <c r="AF126" s="846"/>
      <c r="AG126" s="84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50">
        <v>25</v>
      </c>
      <c r="B127" s="850">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46"/>
      <c r="AD127" s="846"/>
      <c r="AE127" s="846"/>
      <c r="AF127" s="846"/>
      <c r="AG127" s="84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50">
        <v>26</v>
      </c>
      <c r="B128" s="850">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46"/>
      <c r="AD128" s="846"/>
      <c r="AE128" s="846"/>
      <c r="AF128" s="846"/>
      <c r="AG128" s="84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50">
        <v>27</v>
      </c>
      <c r="B129" s="850">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46"/>
      <c r="AD129" s="846"/>
      <c r="AE129" s="846"/>
      <c r="AF129" s="846"/>
      <c r="AG129" s="84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50">
        <v>28</v>
      </c>
      <c r="B130" s="850">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46"/>
      <c r="AD130" s="846"/>
      <c r="AE130" s="846"/>
      <c r="AF130" s="846"/>
      <c r="AG130" s="84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50">
        <v>29</v>
      </c>
      <c r="B131" s="850">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46"/>
      <c r="AD131" s="846"/>
      <c r="AE131" s="846"/>
      <c r="AF131" s="846"/>
      <c r="AG131" s="84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50">
        <v>30</v>
      </c>
      <c r="B132" s="850">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46"/>
      <c r="AD132" s="846"/>
      <c r="AE132" s="846"/>
      <c r="AF132" s="846"/>
      <c r="AG132" s="84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47" t="s">
        <v>174</v>
      </c>
      <c r="K135" s="848"/>
      <c r="L135" s="848"/>
      <c r="M135" s="848"/>
      <c r="N135" s="848"/>
      <c r="O135" s="848"/>
      <c r="P135" s="378" t="s">
        <v>175</v>
      </c>
      <c r="Q135" s="378"/>
      <c r="R135" s="378"/>
      <c r="S135" s="378"/>
      <c r="T135" s="378"/>
      <c r="U135" s="378"/>
      <c r="V135" s="378"/>
      <c r="W135" s="378"/>
      <c r="X135" s="378"/>
      <c r="Y135" s="379" t="s">
        <v>176</v>
      </c>
      <c r="Z135" s="380"/>
      <c r="AA135" s="380"/>
      <c r="AB135" s="380"/>
      <c r="AC135" s="847" t="s">
        <v>177</v>
      </c>
      <c r="AD135" s="847"/>
      <c r="AE135" s="847"/>
      <c r="AF135" s="847"/>
      <c r="AG135" s="847"/>
      <c r="AH135" s="379" t="s">
        <v>194</v>
      </c>
      <c r="AI135" s="373"/>
      <c r="AJ135" s="373"/>
      <c r="AK135" s="373"/>
      <c r="AL135" s="373" t="s">
        <v>179</v>
      </c>
      <c r="AM135" s="373"/>
      <c r="AN135" s="373"/>
      <c r="AO135" s="381"/>
      <c r="AP135" s="847" t="s">
        <v>180</v>
      </c>
      <c r="AQ135" s="847"/>
      <c r="AR135" s="847"/>
      <c r="AS135" s="847"/>
      <c r="AT135" s="847"/>
      <c r="AU135" s="847"/>
      <c r="AV135" s="847"/>
      <c r="AW135" s="847"/>
      <c r="AX135" s="847"/>
      <c r="AY135" s="27">
        <f>$AY$133</f>
        <v>0</v>
      </c>
    </row>
    <row r="136" spans="1:51" ht="26.25" customHeight="1">
      <c r="A136" s="850">
        <v>1</v>
      </c>
      <c r="B136" s="850">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46"/>
      <c r="AD136" s="846"/>
      <c r="AE136" s="846"/>
      <c r="AF136" s="846"/>
      <c r="AG136" s="84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50">
        <v>2</v>
      </c>
      <c r="B137" s="850">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46"/>
      <c r="AD137" s="846"/>
      <c r="AE137" s="846"/>
      <c r="AF137" s="846"/>
      <c r="AG137" s="84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50">
        <v>3</v>
      </c>
      <c r="B138" s="850">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46"/>
      <c r="AD138" s="846"/>
      <c r="AE138" s="846"/>
      <c r="AF138" s="846"/>
      <c r="AG138" s="84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50">
        <v>4</v>
      </c>
      <c r="B139" s="850">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46"/>
      <c r="AD139" s="846"/>
      <c r="AE139" s="846"/>
      <c r="AF139" s="846"/>
      <c r="AG139" s="84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50">
        <v>5</v>
      </c>
      <c r="B140" s="850">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46"/>
      <c r="AD140" s="846"/>
      <c r="AE140" s="846"/>
      <c r="AF140" s="846"/>
      <c r="AG140" s="84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50">
        <v>6</v>
      </c>
      <c r="B141" s="850">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46"/>
      <c r="AD141" s="846"/>
      <c r="AE141" s="846"/>
      <c r="AF141" s="846"/>
      <c r="AG141" s="84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50">
        <v>7</v>
      </c>
      <c r="B142" s="850">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46"/>
      <c r="AD142" s="846"/>
      <c r="AE142" s="846"/>
      <c r="AF142" s="846"/>
      <c r="AG142" s="84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50">
        <v>8</v>
      </c>
      <c r="B143" s="850">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46"/>
      <c r="AD143" s="846"/>
      <c r="AE143" s="846"/>
      <c r="AF143" s="846"/>
      <c r="AG143" s="84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50">
        <v>9</v>
      </c>
      <c r="B144" s="850">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46"/>
      <c r="AD144" s="846"/>
      <c r="AE144" s="846"/>
      <c r="AF144" s="846"/>
      <c r="AG144" s="84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50">
        <v>10</v>
      </c>
      <c r="B145" s="850">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46"/>
      <c r="AD145" s="846"/>
      <c r="AE145" s="846"/>
      <c r="AF145" s="846"/>
      <c r="AG145" s="84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50">
        <v>11</v>
      </c>
      <c r="B146" s="850">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46"/>
      <c r="AD146" s="846"/>
      <c r="AE146" s="846"/>
      <c r="AF146" s="846"/>
      <c r="AG146" s="84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50">
        <v>12</v>
      </c>
      <c r="B147" s="850">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46"/>
      <c r="AD147" s="846"/>
      <c r="AE147" s="846"/>
      <c r="AF147" s="846"/>
      <c r="AG147" s="84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50">
        <v>13</v>
      </c>
      <c r="B148" s="850">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46"/>
      <c r="AD148" s="846"/>
      <c r="AE148" s="846"/>
      <c r="AF148" s="846"/>
      <c r="AG148" s="84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50">
        <v>14</v>
      </c>
      <c r="B149" s="850">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46"/>
      <c r="AD149" s="846"/>
      <c r="AE149" s="846"/>
      <c r="AF149" s="846"/>
      <c r="AG149" s="84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50">
        <v>15</v>
      </c>
      <c r="B150" s="850">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46"/>
      <c r="AD150" s="846"/>
      <c r="AE150" s="846"/>
      <c r="AF150" s="846"/>
      <c r="AG150" s="84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50">
        <v>16</v>
      </c>
      <c r="B151" s="850">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46"/>
      <c r="AD151" s="846"/>
      <c r="AE151" s="846"/>
      <c r="AF151" s="846"/>
      <c r="AG151" s="84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50">
        <v>17</v>
      </c>
      <c r="B152" s="850">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46"/>
      <c r="AD152" s="846"/>
      <c r="AE152" s="846"/>
      <c r="AF152" s="846"/>
      <c r="AG152" s="84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50">
        <v>18</v>
      </c>
      <c r="B153" s="850">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46"/>
      <c r="AD153" s="846"/>
      <c r="AE153" s="846"/>
      <c r="AF153" s="846"/>
      <c r="AG153" s="84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50">
        <v>19</v>
      </c>
      <c r="B154" s="850">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46"/>
      <c r="AD154" s="846"/>
      <c r="AE154" s="846"/>
      <c r="AF154" s="846"/>
      <c r="AG154" s="84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50">
        <v>20</v>
      </c>
      <c r="B155" s="850">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46"/>
      <c r="AD155" s="846"/>
      <c r="AE155" s="846"/>
      <c r="AF155" s="846"/>
      <c r="AG155" s="84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50">
        <v>21</v>
      </c>
      <c r="B156" s="850">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46"/>
      <c r="AD156" s="846"/>
      <c r="AE156" s="846"/>
      <c r="AF156" s="846"/>
      <c r="AG156" s="84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50">
        <v>22</v>
      </c>
      <c r="B157" s="850">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46"/>
      <c r="AD157" s="846"/>
      <c r="AE157" s="846"/>
      <c r="AF157" s="846"/>
      <c r="AG157" s="84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50">
        <v>23</v>
      </c>
      <c r="B158" s="850">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46"/>
      <c r="AD158" s="846"/>
      <c r="AE158" s="846"/>
      <c r="AF158" s="846"/>
      <c r="AG158" s="84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50">
        <v>24</v>
      </c>
      <c r="B159" s="850">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46"/>
      <c r="AD159" s="846"/>
      <c r="AE159" s="846"/>
      <c r="AF159" s="846"/>
      <c r="AG159" s="84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50">
        <v>25</v>
      </c>
      <c r="B160" s="850">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46"/>
      <c r="AD160" s="846"/>
      <c r="AE160" s="846"/>
      <c r="AF160" s="846"/>
      <c r="AG160" s="84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50">
        <v>26</v>
      </c>
      <c r="B161" s="850">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46"/>
      <c r="AD161" s="846"/>
      <c r="AE161" s="846"/>
      <c r="AF161" s="846"/>
      <c r="AG161" s="84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50">
        <v>27</v>
      </c>
      <c r="B162" s="850">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46"/>
      <c r="AD162" s="846"/>
      <c r="AE162" s="846"/>
      <c r="AF162" s="846"/>
      <c r="AG162" s="84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50">
        <v>28</v>
      </c>
      <c r="B163" s="850">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46"/>
      <c r="AD163" s="846"/>
      <c r="AE163" s="846"/>
      <c r="AF163" s="846"/>
      <c r="AG163" s="84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50">
        <v>29</v>
      </c>
      <c r="B164" s="850">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46"/>
      <c r="AD164" s="846"/>
      <c r="AE164" s="846"/>
      <c r="AF164" s="846"/>
      <c r="AG164" s="84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50">
        <v>30</v>
      </c>
      <c r="B165" s="850">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46"/>
      <c r="AD165" s="846"/>
      <c r="AE165" s="846"/>
      <c r="AF165" s="846"/>
      <c r="AG165" s="84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47" t="s">
        <v>174</v>
      </c>
      <c r="K168" s="848"/>
      <c r="L168" s="848"/>
      <c r="M168" s="848"/>
      <c r="N168" s="848"/>
      <c r="O168" s="848"/>
      <c r="P168" s="378" t="s">
        <v>175</v>
      </c>
      <c r="Q168" s="378"/>
      <c r="R168" s="378"/>
      <c r="S168" s="378"/>
      <c r="T168" s="378"/>
      <c r="U168" s="378"/>
      <c r="V168" s="378"/>
      <c r="W168" s="378"/>
      <c r="X168" s="378"/>
      <c r="Y168" s="379" t="s">
        <v>176</v>
      </c>
      <c r="Z168" s="380"/>
      <c r="AA168" s="380"/>
      <c r="AB168" s="380"/>
      <c r="AC168" s="847" t="s">
        <v>177</v>
      </c>
      <c r="AD168" s="847"/>
      <c r="AE168" s="847"/>
      <c r="AF168" s="847"/>
      <c r="AG168" s="847"/>
      <c r="AH168" s="379" t="s">
        <v>194</v>
      </c>
      <c r="AI168" s="373"/>
      <c r="AJ168" s="373"/>
      <c r="AK168" s="373"/>
      <c r="AL168" s="373" t="s">
        <v>179</v>
      </c>
      <c r="AM168" s="373"/>
      <c r="AN168" s="373"/>
      <c r="AO168" s="381"/>
      <c r="AP168" s="847" t="s">
        <v>180</v>
      </c>
      <c r="AQ168" s="847"/>
      <c r="AR168" s="847"/>
      <c r="AS168" s="847"/>
      <c r="AT168" s="847"/>
      <c r="AU168" s="847"/>
      <c r="AV168" s="847"/>
      <c r="AW168" s="847"/>
      <c r="AX168" s="847"/>
      <c r="AY168" s="27">
        <f>$AY$166</f>
        <v>0</v>
      </c>
    </row>
    <row r="169" spans="1:51" ht="26.25" customHeight="1">
      <c r="A169" s="850">
        <v>1</v>
      </c>
      <c r="B169" s="850">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46"/>
      <c r="AD169" s="846"/>
      <c r="AE169" s="846"/>
      <c r="AF169" s="846"/>
      <c r="AG169" s="84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50">
        <v>2</v>
      </c>
      <c r="B170" s="850">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46"/>
      <c r="AD170" s="846"/>
      <c r="AE170" s="846"/>
      <c r="AF170" s="846"/>
      <c r="AG170" s="84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50">
        <v>3</v>
      </c>
      <c r="B171" s="850">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46"/>
      <c r="AD171" s="846"/>
      <c r="AE171" s="846"/>
      <c r="AF171" s="846"/>
      <c r="AG171" s="84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50">
        <v>4</v>
      </c>
      <c r="B172" s="850">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46"/>
      <c r="AD172" s="846"/>
      <c r="AE172" s="846"/>
      <c r="AF172" s="846"/>
      <c r="AG172" s="84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50">
        <v>5</v>
      </c>
      <c r="B173" s="850">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46"/>
      <c r="AD173" s="846"/>
      <c r="AE173" s="846"/>
      <c r="AF173" s="846"/>
      <c r="AG173" s="84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50">
        <v>6</v>
      </c>
      <c r="B174" s="850">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46"/>
      <c r="AD174" s="846"/>
      <c r="AE174" s="846"/>
      <c r="AF174" s="846"/>
      <c r="AG174" s="84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50">
        <v>7</v>
      </c>
      <c r="B175" s="850">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46"/>
      <c r="AD175" s="846"/>
      <c r="AE175" s="846"/>
      <c r="AF175" s="846"/>
      <c r="AG175" s="84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50">
        <v>8</v>
      </c>
      <c r="B176" s="850">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46"/>
      <c r="AD176" s="846"/>
      <c r="AE176" s="846"/>
      <c r="AF176" s="846"/>
      <c r="AG176" s="84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50">
        <v>9</v>
      </c>
      <c r="B177" s="850">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46"/>
      <c r="AD177" s="846"/>
      <c r="AE177" s="846"/>
      <c r="AF177" s="846"/>
      <c r="AG177" s="84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50">
        <v>10</v>
      </c>
      <c r="B178" s="850">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46"/>
      <c r="AD178" s="846"/>
      <c r="AE178" s="846"/>
      <c r="AF178" s="846"/>
      <c r="AG178" s="84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50">
        <v>11</v>
      </c>
      <c r="B179" s="850">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46"/>
      <c r="AD179" s="846"/>
      <c r="AE179" s="846"/>
      <c r="AF179" s="846"/>
      <c r="AG179" s="84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50">
        <v>12</v>
      </c>
      <c r="B180" s="850">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46"/>
      <c r="AD180" s="846"/>
      <c r="AE180" s="846"/>
      <c r="AF180" s="846"/>
      <c r="AG180" s="84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50">
        <v>13</v>
      </c>
      <c r="B181" s="850">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46"/>
      <c r="AD181" s="846"/>
      <c r="AE181" s="846"/>
      <c r="AF181" s="846"/>
      <c r="AG181" s="84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50">
        <v>14</v>
      </c>
      <c r="B182" s="850">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46"/>
      <c r="AD182" s="846"/>
      <c r="AE182" s="846"/>
      <c r="AF182" s="846"/>
      <c r="AG182" s="84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50">
        <v>15</v>
      </c>
      <c r="B183" s="850">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46"/>
      <c r="AD183" s="846"/>
      <c r="AE183" s="846"/>
      <c r="AF183" s="846"/>
      <c r="AG183" s="84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50">
        <v>16</v>
      </c>
      <c r="B184" s="850">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46"/>
      <c r="AD184" s="846"/>
      <c r="AE184" s="846"/>
      <c r="AF184" s="846"/>
      <c r="AG184" s="84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50">
        <v>17</v>
      </c>
      <c r="B185" s="850">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46"/>
      <c r="AD185" s="846"/>
      <c r="AE185" s="846"/>
      <c r="AF185" s="846"/>
      <c r="AG185" s="84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50">
        <v>18</v>
      </c>
      <c r="B186" s="850">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46"/>
      <c r="AD186" s="846"/>
      <c r="AE186" s="846"/>
      <c r="AF186" s="846"/>
      <c r="AG186" s="84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50">
        <v>19</v>
      </c>
      <c r="B187" s="850">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46"/>
      <c r="AD187" s="846"/>
      <c r="AE187" s="846"/>
      <c r="AF187" s="846"/>
      <c r="AG187" s="84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50">
        <v>20</v>
      </c>
      <c r="B188" s="850">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46"/>
      <c r="AD188" s="846"/>
      <c r="AE188" s="846"/>
      <c r="AF188" s="846"/>
      <c r="AG188" s="84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50">
        <v>21</v>
      </c>
      <c r="B189" s="850">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46"/>
      <c r="AD189" s="846"/>
      <c r="AE189" s="846"/>
      <c r="AF189" s="846"/>
      <c r="AG189" s="84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50">
        <v>22</v>
      </c>
      <c r="B190" s="850">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46"/>
      <c r="AD190" s="846"/>
      <c r="AE190" s="846"/>
      <c r="AF190" s="846"/>
      <c r="AG190" s="84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50">
        <v>23</v>
      </c>
      <c r="B191" s="850">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46"/>
      <c r="AD191" s="846"/>
      <c r="AE191" s="846"/>
      <c r="AF191" s="846"/>
      <c r="AG191" s="84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50">
        <v>24</v>
      </c>
      <c r="B192" s="850">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46"/>
      <c r="AD192" s="846"/>
      <c r="AE192" s="846"/>
      <c r="AF192" s="846"/>
      <c r="AG192" s="84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50">
        <v>25</v>
      </c>
      <c r="B193" s="850">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46"/>
      <c r="AD193" s="846"/>
      <c r="AE193" s="846"/>
      <c r="AF193" s="846"/>
      <c r="AG193" s="84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50">
        <v>26</v>
      </c>
      <c r="B194" s="850">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46"/>
      <c r="AD194" s="846"/>
      <c r="AE194" s="846"/>
      <c r="AF194" s="846"/>
      <c r="AG194" s="84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50">
        <v>27</v>
      </c>
      <c r="B195" s="850">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46"/>
      <c r="AD195" s="846"/>
      <c r="AE195" s="846"/>
      <c r="AF195" s="846"/>
      <c r="AG195" s="84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50">
        <v>28</v>
      </c>
      <c r="B196" s="850">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46"/>
      <c r="AD196" s="846"/>
      <c r="AE196" s="846"/>
      <c r="AF196" s="846"/>
      <c r="AG196" s="84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50">
        <v>29</v>
      </c>
      <c r="B197" s="850">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46"/>
      <c r="AD197" s="846"/>
      <c r="AE197" s="846"/>
      <c r="AF197" s="846"/>
      <c r="AG197" s="84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50">
        <v>30</v>
      </c>
      <c r="B198" s="850">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46"/>
      <c r="AD198" s="846"/>
      <c r="AE198" s="846"/>
      <c r="AF198" s="846"/>
      <c r="AG198" s="84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47" t="s">
        <v>174</v>
      </c>
      <c r="K201" s="848"/>
      <c r="L201" s="848"/>
      <c r="M201" s="848"/>
      <c r="N201" s="848"/>
      <c r="O201" s="848"/>
      <c r="P201" s="378" t="s">
        <v>175</v>
      </c>
      <c r="Q201" s="378"/>
      <c r="R201" s="378"/>
      <c r="S201" s="378"/>
      <c r="T201" s="378"/>
      <c r="U201" s="378"/>
      <c r="V201" s="378"/>
      <c r="W201" s="378"/>
      <c r="X201" s="378"/>
      <c r="Y201" s="379" t="s">
        <v>176</v>
      </c>
      <c r="Z201" s="380"/>
      <c r="AA201" s="380"/>
      <c r="AB201" s="380"/>
      <c r="AC201" s="847" t="s">
        <v>177</v>
      </c>
      <c r="AD201" s="847"/>
      <c r="AE201" s="847"/>
      <c r="AF201" s="847"/>
      <c r="AG201" s="847"/>
      <c r="AH201" s="379" t="s">
        <v>194</v>
      </c>
      <c r="AI201" s="373"/>
      <c r="AJ201" s="373"/>
      <c r="AK201" s="373"/>
      <c r="AL201" s="373" t="s">
        <v>179</v>
      </c>
      <c r="AM201" s="373"/>
      <c r="AN201" s="373"/>
      <c r="AO201" s="381"/>
      <c r="AP201" s="847" t="s">
        <v>180</v>
      </c>
      <c r="AQ201" s="847"/>
      <c r="AR201" s="847"/>
      <c r="AS201" s="847"/>
      <c r="AT201" s="847"/>
      <c r="AU201" s="847"/>
      <c r="AV201" s="847"/>
      <c r="AW201" s="847"/>
      <c r="AX201" s="847"/>
      <c r="AY201" s="27">
        <f>$AY$199</f>
        <v>0</v>
      </c>
    </row>
    <row r="202" spans="1:51" ht="26.25" customHeight="1">
      <c r="A202" s="850">
        <v>1</v>
      </c>
      <c r="B202" s="850">
        <v>1</v>
      </c>
      <c r="C202" s="849"/>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46"/>
      <c r="AD202" s="846"/>
      <c r="AE202" s="846"/>
      <c r="AF202" s="846"/>
      <c r="AG202" s="84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50">
        <v>2</v>
      </c>
      <c r="B203" s="850">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46"/>
      <c r="AD203" s="846"/>
      <c r="AE203" s="846"/>
      <c r="AF203" s="846"/>
      <c r="AG203" s="84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50">
        <v>3</v>
      </c>
      <c r="B204" s="850">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46"/>
      <c r="AD204" s="846"/>
      <c r="AE204" s="846"/>
      <c r="AF204" s="846"/>
      <c r="AG204" s="84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50">
        <v>4</v>
      </c>
      <c r="B205" s="850">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46"/>
      <c r="AD205" s="846"/>
      <c r="AE205" s="846"/>
      <c r="AF205" s="846"/>
      <c r="AG205" s="84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50">
        <v>5</v>
      </c>
      <c r="B206" s="850">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46"/>
      <c r="AD206" s="846"/>
      <c r="AE206" s="846"/>
      <c r="AF206" s="846"/>
      <c r="AG206" s="84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50">
        <v>6</v>
      </c>
      <c r="B207" s="850">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46"/>
      <c r="AD207" s="846"/>
      <c r="AE207" s="846"/>
      <c r="AF207" s="846"/>
      <c r="AG207" s="84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50">
        <v>7</v>
      </c>
      <c r="B208" s="850">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46"/>
      <c r="AD208" s="846"/>
      <c r="AE208" s="846"/>
      <c r="AF208" s="846"/>
      <c r="AG208" s="84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50">
        <v>8</v>
      </c>
      <c r="B209" s="850">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46"/>
      <c r="AD209" s="846"/>
      <c r="AE209" s="846"/>
      <c r="AF209" s="846"/>
      <c r="AG209" s="84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50">
        <v>9</v>
      </c>
      <c r="B210" s="850">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46"/>
      <c r="AD210" s="846"/>
      <c r="AE210" s="846"/>
      <c r="AF210" s="846"/>
      <c r="AG210" s="84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50">
        <v>10</v>
      </c>
      <c r="B211" s="850">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46"/>
      <c r="AD211" s="846"/>
      <c r="AE211" s="846"/>
      <c r="AF211" s="846"/>
      <c r="AG211" s="84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50">
        <v>11</v>
      </c>
      <c r="B212" s="850">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46"/>
      <c r="AD212" s="846"/>
      <c r="AE212" s="846"/>
      <c r="AF212" s="846"/>
      <c r="AG212" s="84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50">
        <v>12</v>
      </c>
      <c r="B213" s="850">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46"/>
      <c r="AD213" s="846"/>
      <c r="AE213" s="846"/>
      <c r="AF213" s="846"/>
      <c r="AG213" s="84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50">
        <v>13</v>
      </c>
      <c r="B214" s="850">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46"/>
      <c r="AD214" s="846"/>
      <c r="AE214" s="846"/>
      <c r="AF214" s="846"/>
      <c r="AG214" s="84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50">
        <v>14</v>
      </c>
      <c r="B215" s="850">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46"/>
      <c r="AD215" s="846"/>
      <c r="AE215" s="846"/>
      <c r="AF215" s="846"/>
      <c r="AG215" s="84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50">
        <v>15</v>
      </c>
      <c r="B216" s="850">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46"/>
      <c r="AD216" s="846"/>
      <c r="AE216" s="846"/>
      <c r="AF216" s="846"/>
      <c r="AG216" s="84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50">
        <v>16</v>
      </c>
      <c r="B217" s="850">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46"/>
      <c r="AD217" s="846"/>
      <c r="AE217" s="846"/>
      <c r="AF217" s="846"/>
      <c r="AG217" s="84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50">
        <v>17</v>
      </c>
      <c r="B218" s="850">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46"/>
      <c r="AD218" s="846"/>
      <c r="AE218" s="846"/>
      <c r="AF218" s="846"/>
      <c r="AG218" s="84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50">
        <v>18</v>
      </c>
      <c r="B219" s="850">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46"/>
      <c r="AD219" s="846"/>
      <c r="AE219" s="846"/>
      <c r="AF219" s="846"/>
      <c r="AG219" s="84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50">
        <v>19</v>
      </c>
      <c r="B220" s="850">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46"/>
      <c r="AD220" s="846"/>
      <c r="AE220" s="846"/>
      <c r="AF220" s="846"/>
      <c r="AG220" s="84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50">
        <v>20</v>
      </c>
      <c r="B221" s="850">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46"/>
      <c r="AD221" s="846"/>
      <c r="AE221" s="846"/>
      <c r="AF221" s="846"/>
      <c r="AG221" s="84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50">
        <v>21</v>
      </c>
      <c r="B222" s="850">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46"/>
      <c r="AD222" s="846"/>
      <c r="AE222" s="846"/>
      <c r="AF222" s="846"/>
      <c r="AG222" s="84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50">
        <v>22</v>
      </c>
      <c r="B223" s="850">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46"/>
      <c r="AD223" s="846"/>
      <c r="AE223" s="846"/>
      <c r="AF223" s="846"/>
      <c r="AG223" s="84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50">
        <v>23</v>
      </c>
      <c r="B224" s="850">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46"/>
      <c r="AD224" s="846"/>
      <c r="AE224" s="846"/>
      <c r="AF224" s="846"/>
      <c r="AG224" s="84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50">
        <v>24</v>
      </c>
      <c r="B225" s="850">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46"/>
      <c r="AD225" s="846"/>
      <c r="AE225" s="846"/>
      <c r="AF225" s="846"/>
      <c r="AG225" s="84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50">
        <v>25</v>
      </c>
      <c r="B226" s="850">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46"/>
      <c r="AD226" s="846"/>
      <c r="AE226" s="846"/>
      <c r="AF226" s="846"/>
      <c r="AG226" s="84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50">
        <v>26</v>
      </c>
      <c r="B227" s="850">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46"/>
      <c r="AD227" s="846"/>
      <c r="AE227" s="846"/>
      <c r="AF227" s="846"/>
      <c r="AG227" s="84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50">
        <v>27</v>
      </c>
      <c r="B228" s="850">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46"/>
      <c r="AD228" s="846"/>
      <c r="AE228" s="846"/>
      <c r="AF228" s="846"/>
      <c r="AG228" s="84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50">
        <v>28</v>
      </c>
      <c r="B229" s="850">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46"/>
      <c r="AD229" s="846"/>
      <c r="AE229" s="846"/>
      <c r="AF229" s="846"/>
      <c r="AG229" s="84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50">
        <v>29</v>
      </c>
      <c r="B230" s="850">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46"/>
      <c r="AD230" s="846"/>
      <c r="AE230" s="846"/>
      <c r="AF230" s="846"/>
      <c r="AG230" s="84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50">
        <v>30</v>
      </c>
      <c r="B231" s="850">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46"/>
      <c r="AD231" s="846"/>
      <c r="AE231" s="846"/>
      <c r="AF231" s="846"/>
      <c r="AG231" s="84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47" t="s">
        <v>174</v>
      </c>
      <c r="K234" s="848"/>
      <c r="L234" s="848"/>
      <c r="M234" s="848"/>
      <c r="N234" s="848"/>
      <c r="O234" s="848"/>
      <c r="P234" s="378" t="s">
        <v>175</v>
      </c>
      <c r="Q234" s="378"/>
      <c r="R234" s="378"/>
      <c r="S234" s="378"/>
      <c r="T234" s="378"/>
      <c r="U234" s="378"/>
      <c r="V234" s="378"/>
      <c r="W234" s="378"/>
      <c r="X234" s="378"/>
      <c r="Y234" s="379" t="s">
        <v>176</v>
      </c>
      <c r="Z234" s="380"/>
      <c r="AA234" s="380"/>
      <c r="AB234" s="380"/>
      <c r="AC234" s="847" t="s">
        <v>177</v>
      </c>
      <c r="AD234" s="847"/>
      <c r="AE234" s="847"/>
      <c r="AF234" s="847"/>
      <c r="AG234" s="847"/>
      <c r="AH234" s="379" t="s">
        <v>194</v>
      </c>
      <c r="AI234" s="373"/>
      <c r="AJ234" s="373"/>
      <c r="AK234" s="373"/>
      <c r="AL234" s="373" t="s">
        <v>179</v>
      </c>
      <c r="AM234" s="373"/>
      <c r="AN234" s="373"/>
      <c r="AO234" s="381"/>
      <c r="AP234" s="847" t="s">
        <v>180</v>
      </c>
      <c r="AQ234" s="847"/>
      <c r="AR234" s="847"/>
      <c r="AS234" s="847"/>
      <c r="AT234" s="847"/>
      <c r="AU234" s="847"/>
      <c r="AV234" s="847"/>
      <c r="AW234" s="847"/>
      <c r="AX234" s="847"/>
      <c r="AY234" s="68">
        <f>$AY$232</f>
        <v>0</v>
      </c>
    </row>
    <row r="235" spans="1:51" ht="26.25" customHeight="1">
      <c r="A235" s="850">
        <v>1</v>
      </c>
      <c r="B235" s="850">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46"/>
      <c r="AD235" s="846"/>
      <c r="AE235" s="846"/>
      <c r="AF235" s="846"/>
      <c r="AG235" s="84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50">
        <v>2</v>
      </c>
      <c r="B236" s="850">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46"/>
      <c r="AD236" s="846"/>
      <c r="AE236" s="846"/>
      <c r="AF236" s="846"/>
      <c r="AG236" s="84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50">
        <v>3</v>
      </c>
      <c r="B237" s="850">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46"/>
      <c r="AD237" s="846"/>
      <c r="AE237" s="846"/>
      <c r="AF237" s="846"/>
      <c r="AG237" s="84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50">
        <v>4</v>
      </c>
      <c r="B238" s="850">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46"/>
      <c r="AD238" s="846"/>
      <c r="AE238" s="846"/>
      <c r="AF238" s="846"/>
      <c r="AG238" s="84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50">
        <v>5</v>
      </c>
      <c r="B239" s="850">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46"/>
      <c r="AD239" s="846"/>
      <c r="AE239" s="846"/>
      <c r="AF239" s="846"/>
      <c r="AG239" s="84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50">
        <v>6</v>
      </c>
      <c r="B240" s="850">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46"/>
      <c r="AD240" s="846"/>
      <c r="AE240" s="846"/>
      <c r="AF240" s="846"/>
      <c r="AG240" s="84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50">
        <v>7</v>
      </c>
      <c r="B241" s="850">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46"/>
      <c r="AD241" s="846"/>
      <c r="AE241" s="846"/>
      <c r="AF241" s="846"/>
      <c r="AG241" s="84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50">
        <v>8</v>
      </c>
      <c r="B242" s="850">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46"/>
      <c r="AD242" s="846"/>
      <c r="AE242" s="846"/>
      <c r="AF242" s="846"/>
      <c r="AG242" s="84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50">
        <v>9</v>
      </c>
      <c r="B243" s="850">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46"/>
      <c r="AD243" s="846"/>
      <c r="AE243" s="846"/>
      <c r="AF243" s="846"/>
      <c r="AG243" s="84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50">
        <v>10</v>
      </c>
      <c r="B244" s="850">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46"/>
      <c r="AD244" s="846"/>
      <c r="AE244" s="846"/>
      <c r="AF244" s="846"/>
      <c r="AG244" s="84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50">
        <v>11</v>
      </c>
      <c r="B245" s="850">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46"/>
      <c r="AD245" s="846"/>
      <c r="AE245" s="846"/>
      <c r="AF245" s="846"/>
      <c r="AG245" s="84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50">
        <v>12</v>
      </c>
      <c r="B246" s="850">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46"/>
      <c r="AD246" s="846"/>
      <c r="AE246" s="846"/>
      <c r="AF246" s="846"/>
      <c r="AG246" s="84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50">
        <v>13</v>
      </c>
      <c r="B247" s="850">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46"/>
      <c r="AD247" s="846"/>
      <c r="AE247" s="846"/>
      <c r="AF247" s="846"/>
      <c r="AG247" s="84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50">
        <v>14</v>
      </c>
      <c r="B248" s="850">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46"/>
      <c r="AD248" s="846"/>
      <c r="AE248" s="846"/>
      <c r="AF248" s="846"/>
      <c r="AG248" s="84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50">
        <v>15</v>
      </c>
      <c r="B249" s="850">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46"/>
      <c r="AD249" s="846"/>
      <c r="AE249" s="846"/>
      <c r="AF249" s="846"/>
      <c r="AG249" s="84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50">
        <v>16</v>
      </c>
      <c r="B250" s="850">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46"/>
      <c r="AD250" s="846"/>
      <c r="AE250" s="846"/>
      <c r="AF250" s="846"/>
      <c r="AG250" s="84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50">
        <v>17</v>
      </c>
      <c r="B251" s="850">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46"/>
      <c r="AD251" s="846"/>
      <c r="AE251" s="846"/>
      <c r="AF251" s="846"/>
      <c r="AG251" s="84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50">
        <v>18</v>
      </c>
      <c r="B252" s="850">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46"/>
      <c r="AD252" s="846"/>
      <c r="AE252" s="846"/>
      <c r="AF252" s="846"/>
      <c r="AG252" s="84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50">
        <v>19</v>
      </c>
      <c r="B253" s="850">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46"/>
      <c r="AD253" s="846"/>
      <c r="AE253" s="846"/>
      <c r="AF253" s="846"/>
      <c r="AG253" s="84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50">
        <v>20</v>
      </c>
      <c r="B254" s="850">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46"/>
      <c r="AD254" s="846"/>
      <c r="AE254" s="846"/>
      <c r="AF254" s="846"/>
      <c r="AG254" s="84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50">
        <v>21</v>
      </c>
      <c r="B255" s="850">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46"/>
      <c r="AD255" s="846"/>
      <c r="AE255" s="846"/>
      <c r="AF255" s="846"/>
      <c r="AG255" s="84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50">
        <v>22</v>
      </c>
      <c r="B256" s="850">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46"/>
      <c r="AD256" s="846"/>
      <c r="AE256" s="846"/>
      <c r="AF256" s="846"/>
      <c r="AG256" s="84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50">
        <v>23</v>
      </c>
      <c r="B257" s="850">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46"/>
      <c r="AD257" s="846"/>
      <c r="AE257" s="846"/>
      <c r="AF257" s="846"/>
      <c r="AG257" s="84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50">
        <v>24</v>
      </c>
      <c r="B258" s="850">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46"/>
      <c r="AD258" s="846"/>
      <c r="AE258" s="846"/>
      <c r="AF258" s="846"/>
      <c r="AG258" s="84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50">
        <v>25</v>
      </c>
      <c r="B259" s="850">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46"/>
      <c r="AD259" s="846"/>
      <c r="AE259" s="846"/>
      <c r="AF259" s="846"/>
      <c r="AG259" s="84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50">
        <v>26</v>
      </c>
      <c r="B260" s="850">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46"/>
      <c r="AD260" s="846"/>
      <c r="AE260" s="846"/>
      <c r="AF260" s="846"/>
      <c r="AG260" s="84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50">
        <v>27</v>
      </c>
      <c r="B261" s="850">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46"/>
      <c r="AD261" s="846"/>
      <c r="AE261" s="846"/>
      <c r="AF261" s="846"/>
      <c r="AG261" s="84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50">
        <v>28</v>
      </c>
      <c r="B262" s="850">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46"/>
      <c r="AD262" s="846"/>
      <c r="AE262" s="846"/>
      <c r="AF262" s="846"/>
      <c r="AG262" s="84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50">
        <v>29</v>
      </c>
      <c r="B263" s="850">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46"/>
      <c r="AD263" s="846"/>
      <c r="AE263" s="846"/>
      <c r="AF263" s="846"/>
      <c r="AG263" s="84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50">
        <v>30</v>
      </c>
      <c r="B264" s="850">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46"/>
      <c r="AD264" s="846"/>
      <c r="AE264" s="846"/>
      <c r="AF264" s="846"/>
      <c r="AG264" s="84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47" t="s">
        <v>174</v>
      </c>
      <c r="K267" s="848"/>
      <c r="L267" s="848"/>
      <c r="M267" s="848"/>
      <c r="N267" s="848"/>
      <c r="O267" s="848"/>
      <c r="P267" s="378" t="s">
        <v>175</v>
      </c>
      <c r="Q267" s="378"/>
      <c r="R267" s="378"/>
      <c r="S267" s="378"/>
      <c r="T267" s="378"/>
      <c r="U267" s="378"/>
      <c r="V267" s="378"/>
      <c r="W267" s="378"/>
      <c r="X267" s="378"/>
      <c r="Y267" s="379" t="s">
        <v>176</v>
      </c>
      <c r="Z267" s="380"/>
      <c r="AA267" s="380"/>
      <c r="AB267" s="380"/>
      <c r="AC267" s="847" t="s">
        <v>177</v>
      </c>
      <c r="AD267" s="847"/>
      <c r="AE267" s="847"/>
      <c r="AF267" s="847"/>
      <c r="AG267" s="847"/>
      <c r="AH267" s="379" t="s">
        <v>194</v>
      </c>
      <c r="AI267" s="373"/>
      <c r="AJ267" s="373"/>
      <c r="AK267" s="373"/>
      <c r="AL267" s="373" t="s">
        <v>179</v>
      </c>
      <c r="AM267" s="373"/>
      <c r="AN267" s="373"/>
      <c r="AO267" s="381"/>
      <c r="AP267" s="847" t="s">
        <v>180</v>
      </c>
      <c r="AQ267" s="847"/>
      <c r="AR267" s="847"/>
      <c r="AS267" s="847"/>
      <c r="AT267" s="847"/>
      <c r="AU267" s="847"/>
      <c r="AV267" s="847"/>
      <c r="AW267" s="847"/>
      <c r="AX267" s="847"/>
      <c r="AY267" s="27">
        <f>$AY$265</f>
        <v>0</v>
      </c>
    </row>
    <row r="268" spans="1:51" ht="26.25" customHeight="1">
      <c r="A268" s="850">
        <v>1</v>
      </c>
      <c r="B268" s="850">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46"/>
      <c r="AD268" s="846"/>
      <c r="AE268" s="846"/>
      <c r="AF268" s="846"/>
      <c r="AG268" s="84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50">
        <v>2</v>
      </c>
      <c r="B269" s="850">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46"/>
      <c r="AD269" s="846"/>
      <c r="AE269" s="846"/>
      <c r="AF269" s="846"/>
      <c r="AG269" s="84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50">
        <v>3</v>
      </c>
      <c r="B270" s="850">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46"/>
      <c r="AD270" s="846"/>
      <c r="AE270" s="846"/>
      <c r="AF270" s="846"/>
      <c r="AG270" s="84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50">
        <v>4</v>
      </c>
      <c r="B271" s="850">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46"/>
      <c r="AD271" s="846"/>
      <c r="AE271" s="846"/>
      <c r="AF271" s="846"/>
      <c r="AG271" s="84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50">
        <v>5</v>
      </c>
      <c r="B272" s="850">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46"/>
      <c r="AD272" s="846"/>
      <c r="AE272" s="846"/>
      <c r="AF272" s="846"/>
      <c r="AG272" s="84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50">
        <v>6</v>
      </c>
      <c r="B273" s="850">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46"/>
      <c r="AD273" s="846"/>
      <c r="AE273" s="846"/>
      <c r="AF273" s="846"/>
      <c r="AG273" s="84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50">
        <v>7</v>
      </c>
      <c r="B274" s="850">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46"/>
      <c r="AD274" s="846"/>
      <c r="AE274" s="846"/>
      <c r="AF274" s="846"/>
      <c r="AG274" s="84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50">
        <v>8</v>
      </c>
      <c r="B275" s="850">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46"/>
      <c r="AD275" s="846"/>
      <c r="AE275" s="846"/>
      <c r="AF275" s="846"/>
      <c r="AG275" s="84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50">
        <v>9</v>
      </c>
      <c r="B276" s="850">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46"/>
      <c r="AD276" s="846"/>
      <c r="AE276" s="846"/>
      <c r="AF276" s="846"/>
      <c r="AG276" s="84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50">
        <v>10</v>
      </c>
      <c r="B277" s="850">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46"/>
      <c r="AD277" s="846"/>
      <c r="AE277" s="846"/>
      <c r="AF277" s="846"/>
      <c r="AG277" s="84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50">
        <v>11</v>
      </c>
      <c r="B278" s="850">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46"/>
      <c r="AD278" s="846"/>
      <c r="AE278" s="846"/>
      <c r="AF278" s="846"/>
      <c r="AG278" s="84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50">
        <v>12</v>
      </c>
      <c r="B279" s="850">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46"/>
      <c r="AD279" s="846"/>
      <c r="AE279" s="846"/>
      <c r="AF279" s="846"/>
      <c r="AG279" s="84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50">
        <v>13</v>
      </c>
      <c r="B280" s="850">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46"/>
      <c r="AD280" s="846"/>
      <c r="AE280" s="846"/>
      <c r="AF280" s="846"/>
      <c r="AG280" s="84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50">
        <v>14</v>
      </c>
      <c r="B281" s="850">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46"/>
      <c r="AD281" s="846"/>
      <c r="AE281" s="846"/>
      <c r="AF281" s="846"/>
      <c r="AG281" s="84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50">
        <v>15</v>
      </c>
      <c r="B282" s="850">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46"/>
      <c r="AD282" s="846"/>
      <c r="AE282" s="846"/>
      <c r="AF282" s="846"/>
      <c r="AG282" s="84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50">
        <v>16</v>
      </c>
      <c r="B283" s="850">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46"/>
      <c r="AD283" s="846"/>
      <c r="AE283" s="846"/>
      <c r="AF283" s="846"/>
      <c r="AG283" s="84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50">
        <v>17</v>
      </c>
      <c r="B284" s="850">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46"/>
      <c r="AD284" s="846"/>
      <c r="AE284" s="846"/>
      <c r="AF284" s="846"/>
      <c r="AG284" s="84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50">
        <v>18</v>
      </c>
      <c r="B285" s="850">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46"/>
      <c r="AD285" s="846"/>
      <c r="AE285" s="846"/>
      <c r="AF285" s="846"/>
      <c r="AG285" s="84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50">
        <v>19</v>
      </c>
      <c r="B286" s="850">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46"/>
      <c r="AD286" s="846"/>
      <c r="AE286" s="846"/>
      <c r="AF286" s="846"/>
      <c r="AG286" s="84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50">
        <v>20</v>
      </c>
      <c r="B287" s="850">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46"/>
      <c r="AD287" s="846"/>
      <c r="AE287" s="846"/>
      <c r="AF287" s="846"/>
      <c r="AG287" s="84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50">
        <v>21</v>
      </c>
      <c r="B288" s="850">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46"/>
      <c r="AD288" s="846"/>
      <c r="AE288" s="846"/>
      <c r="AF288" s="846"/>
      <c r="AG288" s="84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50">
        <v>22</v>
      </c>
      <c r="B289" s="850">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46"/>
      <c r="AD289" s="846"/>
      <c r="AE289" s="846"/>
      <c r="AF289" s="846"/>
      <c r="AG289" s="84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50">
        <v>23</v>
      </c>
      <c r="B290" s="850">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46"/>
      <c r="AD290" s="846"/>
      <c r="AE290" s="846"/>
      <c r="AF290" s="846"/>
      <c r="AG290" s="84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50">
        <v>24</v>
      </c>
      <c r="B291" s="850">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46"/>
      <c r="AD291" s="846"/>
      <c r="AE291" s="846"/>
      <c r="AF291" s="846"/>
      <c r="AG291" s="84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50">
        <v>25</v>
      </c>
      <c r="B292" s="850">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46"/>
      <c r="AD292" s="846"/>
      <c r="AE292" s="846"/>
      <c r="AF292" s="846"/>
      <c r="AG292" s="84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50">
        <v>26</v>
      </c>
      <c r="B293" s="850">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46"/>
      <c r="AD293" s="846"/>
      <c r="AE293" s="846"/>
      <c r="AF293" s="846"/>
      <c r="AG293" s="84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50">
        <v>27</v>
      </c>
      <c r="B294" s="850">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46"/>
      <c r="AD294" s="846"/>
      <c r="AE294" s="846"/>
      <c r="AF294" s="846"/>
      <c r="AG294" s="84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50">
        <v>28</v>
      </c>
      <c r="B295" s="850">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46"/>
      <c r="AD295" s="846"/>
      <c r="AE295" s="846"/>
      <c r="AF295" s="846"/>
      <c r="AG295" s="84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50">
        <v>29</v>
      </c>
      <c r="B296" s="850">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46"/>
      <c r="AD296" s="846"/>
      <c r="AE296" s="846"/>
      <c r="AF296" s="846"/>
      <c r="AG296" s="84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50">
        <v>30</v>
      </c>
      <c r="B297" s="850">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46"/>
      <c r="AD297" s="846"/>
      <c r="AE297" s="846"/>
      <c r="AF297" s="846"/>
      <c r="AG297" s="84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47" t="s">
        <v>174</v>
      </c>
      <c r="K300" s="848"/>
      <c r="L300" s="848"/>
      <c r="M300" s="848"/>
      <c r="N300" s="848"/>
      <c r="O300" s="848"/>
      <c r="P300" s="378" t="s">
        <v>175</v>
      </c>
      <c r="Q300" s="378"/>
      <c r="R300" s="378"/>
      <c r="S300" s="378"/>
      <c r="T300" s="378"/>
      <c r="U300" s="378"/>
      <c r="V300" s="378"/>
      <c r="W300" s="378"/>
      <c r="X300" s="378"/>
      <c r="Y300" s="379" t="s">
        <v>176</v>
      </c>
      <c r="Z300" s="380"/>
      <c r="AA300" s="380"/>
      <c r="AB300" s="380"/>
      <c r="AC300" s="847" t="s">
        <v>177</v>
      </c>
      <c r="AD300" s="847"/>
      <c r="AE300" s="847"/>
      <c r="AF300" s="847"/>
      <c r="AG300" s="847"/>
      <c r="AH300" s="379" t="s">
        <v>194</v>
      </c>
      <c r="AI300" s="373"/>
      <c r="AJ300" s="373"/>
      <c r="AK300" s="373"/>
      <c r="AL300" s="373" t="s">
        <v>179</v>
      </c>
      <c r="AM300" s="373"/>
      <c r="AN300" s="373"/>
      <c r="AO300" s="381"/>
      <c r="AP300" s="847" t="s">
        <v>180</v>
      </c>
      <c r="AQ300" s="847"/>
      <c r="AR300" s="847"/>
      <c r="AS300" s="847"/>
      <c r="AT300" s="847"/>
      <c r="AU300" s="847"/>
      <c r="AV300" s="847"/>
      <c r="AW300" s="847"/>
      <c r="AX300" s="847"/>
      <c r="AY300" s="27">
        <f>$AY$298</f>
        <v>0</v>
      </c>
    </row>
    <row r="301" spans="1:51" ht="26.25" customHeight="1">
      <c r="A301" s="850">
        <v>1</v>
      </c>
      <c r="B301" s="850">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46"/>
      <c r="AD301" s="846"/>
      <c r="AE301" s="846"/>
      <c r="AF301" s="846"/>
      <c r="AG301" s="84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50">
        <v>2</v>
      </c>
      <c r="B302" s="850">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46"/>
      <c r="AD302" s="846"/>
      <c r="AE302" s="846"/>
      <c r="AF302" s="846"/>
      <c r="AG302" s="84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50">
        <v>3</v>
      </c>
      <c r="B303" s="850">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46"/>
      <c r="AD303" s="846"/>
      <c r="AE303" s="846"/>
      <c r="AF303" s="846"/>
      <c r="AG303" s="84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50">
        <v>4</v>
      </c>
      <c r="B304" s="850">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46"/>
      <c r="AD304" s="846"/>
      <c r="AE304" s="846"/>
      <c r="AF304" s="846"/>
      <c r="AG304" s="84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50">
        <v>5</v>
      </c>
      <c r="B305" s="850">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46"/>
      <c r="AD305" s="846"/>
      <c r="AE305" s="846"/>
      <c r="AF305" s="846"/>
      <c r="AG305" s="84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50">
        <v>6</v>
      </c>
      <c r="B306" s="850">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46"/>
      <c r="AD306" s="846"/>
      <c r="AE306" s="846"/>
      <c r="AF306" s="846"/>
      <c r="AG306" s="84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50">
        <v>7</v>
      </c>
      <c r="B307" s="850">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46"/>
      <c r="AD307" s="846"/>
      <c r="AE307" s="846"/>
      <c r="AF307" s="846"/>
      <c r="AG307" s="84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50">
        <v>8</v>
      </c>
      <c r="B308" s="850">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46"/>
      <c r="AD308" s="846"/>
      <c r="AE308" s="846"/>
      <c r="AF308" s="846"/>
      <c r="AG308" s="84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50">
        <v>9</v>
      </c>
      <c r="B309" s="850">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46"/>
      <c r="AD309" s="846"/>
      <c r="AE309" s="846"/>
      <c r="AF309" s="846"/>
      <c r="AG309" s="84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50">
        <v>10</v>
      </c>
      <c r="B310" s="850">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46"/>
      <c r="AD310" s="846"/>
      <c r="AE310" s="846"/>
      <c r="AF310" s="846"/>
      <c r="AG310" s="84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50">
        <v>11</v>
      </c>
      <c r="B311" s="850">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46"/>
      <c r="AD311" s="846"/>
      <c r="AE311" s="846"/>
      <c r="AF311" s="846"/>
      <c r="AG311" s="84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50">
        <v>12</v>
      </c>
      <c r="B312" s="850">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46"/>
      <c r="AD312" s="846"/>
      <c r="AE312" s="846"/>
      <c r="AF312" s="846"/>
      <c r="AG312" s="84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50">
        <v>13</v>
      </c>
      <c r="B313" s="850">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46"/>
      <c r="AD313" s="846"/>
      <c r="AE313" s="846"/>
      <c r="AF313" s="846"/>
      <c r="AG313" s="84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50">
        <v>14</v>
      </c>
      <c r="B314" s="850">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46"/>
      <c r="AD314" s="846"/>
      <c r="AE314" s="846"/>
      <c r="AF314" s="846"/>
      <c r="AG314" s="84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50">
        <v>15</v>
      </c>
      <c r="B315" s="850">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46"/>
      <c r="AD315" s="846"/>
      <c r="AE315" s="846"/>
      <c r="AF315" s="846"/>
      <c r="AG315" s="84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50">
        <v>16</v>
      </c>
      <c r="B316" s="850">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46"/>
      <c r="AD316" s="846"/>
      <c r="AE316" s="846"/>
      <c r="AF316" s="846"/>
      <c r="AG316" s="84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50">
        <v>17</v>
      </c>
      <c r="B317" s="850">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46"/>
      <c r="AD317" s="846"/>
      <c r="AE317" s="846"/>
      <c r="AF317" s="846"/>
      <c r="AG317" s="84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50">
        <v>18</v>
      </c>
      <c r="B318" s="850">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46"/>
      <c r="AD318" s="846"/>
      <c r="AE318" s="846"/>
      <c r="AF318" s="846"/>
      <c r="AG318" s="84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50">
        <v>19</v>
      </c>
      <c r="B319" s="850">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46"/>
      <c r="AD319" s="846"/>
      <c r="AE319" s="846"/>
      <c r="AF319" s="846"/>
      <c r="AG319" s="84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50">
        <v>20</v>
      </c>
      <c r="B320" s="850">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46"/>
      <c r="AD320" s="846"/>
      <c r="AE320" s="846"/>
      <c r="AF320" s="846"/>
      <c r="AG320" s="84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50">
        <v>21</v>
      </c>
      <c r="B321" s="850">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46"/>
      <c r="AD321" s="846"/>
      <c r="AE321" s="846"/>
      <c r="AF321" s="846"/>
      <c r="AG321" s="84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50">
        <v>22</v>
      </c>
      <c r="B322" s="850">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46"/>
      <c r="AD322" s="846"/>
      <c r="AE322" s="846"/>
      <c r="AF322" s="846"/>
      <c r="AG322" s="84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50">
        <v>23</v>
      </c>
      <c r="B323" s="850">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46"/>
      <c r="AD323" s="846"/>
      <c r="AE323" s="846"/>
      <c r="AF323" s="846"/>
      <c r="AG323" s="84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50">
        <v>24</v>
      </c>
      <c r="B324" s="850">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46"/>
      <c r="AD324" s="846"/>
      <c r="AE324" s="846"/>
      <c r="AF324" s="846"/>
      <c r="AG324" s="84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50">
        <v>25</v>
      </c>
      <c r="B325" s="850">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46"/>
      <c r="AD325" s="846"/>
      <c r="AE325" s="846"/>
      <c r="AF325" s="846"/>
      <c r="AG325" s="84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50">
        <v>26</v>
      </c>
      <c r="B326" s="850">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46"/>
      <c r="AD326" s="846"/>
      <c r="AE326" s="846"/>
      <c r="AF326" s="846"/>
      <c r="AG326" s="84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50">
        <v>27</v>
      </c>
      <c r="B327" s="850">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46"/>
      <c r="AD327" s="846"/>
      <c r="AE327" s="846"/>
      <c r="AF327" s="846"/>
      <c r="AG327" s="84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50">
        <v>28</v>
      </c>
      <c r="B328" s="850">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46"/>
      <c r="AD328" s="846"/>
      <c r="AE328" s="846"/>
      <c r="AF328" s="846"/>
      <c r="AG328" s="84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50">
        <v>29</v>
      </c>
      <c r="B329" s="850">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46"/>
      <c r="AD329" s="846"/>
      <c r="AE329" s="846"/>
      <c r="AF329" s="846"/>
      <c r="AG329" s="84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50">
        <v>30</v>
      </c>
      <c r="B330" s="850">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46"/>
      <c r="AD330" s="846"/>
      <c r="AE330" s="846"/>
      <c r="AF330" s="846"/>
      <c r="AG330" s="84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47" t="s">
        <v>174</v>
      </c>
      <c r="K333" s="848"/>
      <c r="L333" s="848"/>
      <c r="M333" s="848"/>
      <c r="N333" s="848"/>
      <c r="O333" s="848"/>
      <c r="P333" s="378" t="s">
        <v>175</v>
      </c>
      <c r="Q333" s="378"/>
      <c r="R333" s="378"/>
      <c r="S333" s="378"/>
      <c r="T333" s="378"/>
      <c r="U333" s="378"/>
      <c r="V333" s="378"/>
      <c r="W333" s="378"/>
      <c r="X333" s="378"/>
      <c r="Y333" s="379" t="s">
        <v>176</v>
      </c>
      <c r="Z333" s="380"/>
      <c r="AA333" s="380"/>
      <c r="AB333" s="380"/>
      <c r="AC333" s="847" t="s">
        <v>177</v>
      </c>
      <c r="AD333" s="847"/>
      <c r="AE333" s="847"/>
      <c r="AF333" s="847"/>
      <c r="AG333" s="847"/>
      <c r="AH333" s="379" t="s">
        <v>194</v>
      </c>
      <c r="AI333" s="373"/>
      <c r="AJ333" s="373"/>
      <c r="AK333" s="373"/>
      <c r="AL333" s="373" t="s">
        <v>179</v>
      </c>
      <c r="AM333" s="373"/>
      <c r="AN333" s="373"/>
      <c r="AO333" s="381"/>
      <c r="AP333" s="847" t="s">
        <v>180</v>
      </c>
      <c r="AQ333" s="847"/>
      <c r="AR333" s="847"/>
      <c r="AS333" s="847"/>
      <c r="AT333" s="847"/>
      <c r="AU333" s="847"/>
      <c r="AV333" s="847"/>
      <c r="AW333" s="847"/>
      <c r="AX333" s="847"/>
      <c r="AY333" s="27">
        <f>$AY$331</f>
        <v>0</v>
      </c>
    </row>
    <row r="334" spans="1:51" ht="26.25" customHeight="1">
      <c r="A334" s="850">
        <v>1</v>
      </c>
      <c r="B334" s="850">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46"/>
      <c r="AD334" s="846"/>
      <c r="AE334" s="846"/>
      <c r="AF334" s="846"/>
      <c r="AG334" s="84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50">
        <v>2</v>
      </c>
      <c r="B335" s="850">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46"/>
      <c r="AD335" s="846"/>
      <c r="AE335" s="846"/>
      <c r="AF335" s="846"/>
      <c r="AG335" s="84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50">
        <v>3</v>
      </c>
      <c r="B336" s="850">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46"/>
      <c r="AD336" s="846"/>
      <c r="AE336" s="846"/>
      <c r="AF336" s="846"/>
      <c r="AG336" s="84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50">
        <v>4</v>
      </c>
      <c r="B337" s="850">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46"/>
      <c r="AD337" s="846"/>
      <c r="AE337" s="846"/>
      <c r="AF337" s="846"/>
      <c r="AG337" s="84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50">
        <v>5</v>
      </c>
      <c r="B338" s="850">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46"/>
      <c r="AD338" s="846"/>
      <c r="AE338" s="846"/>
      <c r="AF338" s="846"/>
      <c r="AG338" s="84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50">
        <v>6</v>
      </c>
      <c r="B339" s="850">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46"/>
      <c r="AD339" s="846"/>
      <c r="AE339" s="846"/>
      <c r="AF339" s="846"/>
      <c r="AG339" s="84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50">
        <v>7</v>
      </c>
      <c r="B340" s="850">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46"/>
      <c r="AD340" s="846"/>
      <c r="AE340" s="846"/>
      <c r="AF340" s="846"/>
      <c r="AG340" s="84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50">
        <v>8</v>
      </c>
      <c r="B341" s="850">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46"/>
      <c r="AD341" s="846"/>
      <c r="AE341" s="846"/>
      <c r="AF341" s="846"/>
      <c r="AG341" s="84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50">
        <v>9</v>
      </c>
      <c r="B342" s="850">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46"/>
      <c r="AD342" s="846"/>
      <c r="AE342" s="846"/>
      <c r="AF342" s="846"/>
      <c r="AG342" s="84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50">
        <v>10</v>
      </c>
      <c r="B343" s="850">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46"/>
      <c r="AD343" s="846"/>
      <c r="AE343" s="846"/>
      <c r="AF343" s="846"/>
      <c r="AG343" s="84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50">
        <v>11</v>
      </c>
      <c r="B344" s="850">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46"/>
      <c r="AD344" s="846"/>
      <c r="AE344" s="846"/>
      <c r="AF344" s="846"/>
      <c r="AG344" s="84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50">
        <v>12</v>
      </c>
      <c r="B345" s="850">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46"/>
      <c r="AD345" s="846"/>
      <c r="AE345" s="846"/>
      <c r="AF345" s="846"/>
      <c r="AG345" s="84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50">
        <v>13</v>
      </c>
      <c r="B346" s="850">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46"/>
      <c r="AD346" s="846"/>
      <c r="AE346" s="846"/>
      <c r="AF346" s="846"/>
      <c r="AG346" s="84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50">
        <v>14</v>
      </c>
      <c r="B347" s="850">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46"/>
      <c r="AD347" s="846"/>
      <c r="AE347" s="846"/>
      <c r="AF347" s="846"/>
      <c r="AG347" s="84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50">
        <v>15</v>
      </c>
      <c r="B348" s="850">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46"/>
      <c r="AD348" s="846"/>
      <c r="AE348" s="846"/>
      <c r="AF348" s="846"/>
      <c r="AG348" s="84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50">
        <v>16</v>
      </c>
      <c r="B349" s="850">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46"/>
      <c r="AD349" s="846"/>
      <c r="AE349" s="846"/>
      <c r="AF349" s="846"/>
      <c r="AG349" s="84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50">
        <v>17</v>
      </c>
      <c r="B350" s="850">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46"/>
      <c r="AD350" s="846"/>
      <c r="AE350" s="846"/>
      <c r="AF350" s="846"/>
      <c r="AG350" s="84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50">
        <v>18</v>
      </c>
      <c r="B351" s="850">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46"/>
      <c r="AD351" s="846"/>
      <c r="AE351" s="846"/>
      <c r="AF351" s="846"/>
      <c r="AG351" s="84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50">
        <v>19</v>
      </c>
      <c r="B352" s="850">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46"/>
      <c r="AD352" s="846"/>
      <c r="AE352" s="846"/>
      <c r="AF352" s="846"/>
      <c r="AG352" s="84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50">
        <v>20</v>
      </c>
      <c r="B353" s="850">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46"/>
      <c r="AD353" s="846"/>
      <c r="AE353" s="846"/>
      <c r="AF353" s="846"/>
      <c r="AG353" s="84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50">
        <v>21</v>
      </c>
      <c r="B354" s="850">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46"/>
      <c r="AD354" s="846"/>
      <c r="AE354" s="846"/>
      <c r="AF354" s="846"/>
      <c r="AG354" s="84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50">
        <v>22</v>
      </c>
      <c r="B355" s="850">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46"/>
      <c r="AD355" s="846"/>
      <c r="AE355" s="846"/>
      <c r="AF355" s="846"/>
      <c r="AG355" s="84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50">
        <v>23</v>
      </c>
      <c r="B356" s="850">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46"/>
      <c r="AD356" s="846"/>
      <c r="AE356" s="846"/>
      <c r="AF356" s="846"/>
      <c r="AG356" s="84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50">
        <v>24</v>
      </c>
      <c r="B357" s="850">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46"/>
      <c r="AD357" s="846"/>
      <c r="AE357" s="846"/>
      <c r="AF357" s="846"/>
      <c r="AG357" s="84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50">
        <v>25</v>
      </c>
      <c r="B358" s="850">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46"/>
      <c r="AD358" s="846"/>
      <c r="AE358" s="846"/>
      <c r="AF358" s="846"/>
      <c r="AG358" s="84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50">
        <v>26</v>
      </c>
      <c r="B359" s="850">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46"/>
      <c r="AD359" s="846"/>
      <c r="AE359" s="846"/>
      <c r="AF359" s="846"/>
      <c r="AG359" s="84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50">
        <v>27</v>
      </c>
      <c r="B360" s="850">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46"/>
      <c r="AD360" s="846"/>
      <c r="AE360" s="846"/>
      <c r="AF360" s="846"/>
      <c r="AG360" s="84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50">
        <v>28</v>
      </c>
      <c r="B361" s="850">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46"/>
      <c r="AD361" s="846"/>
      <c r="AE361" s="846"/>
      <c r="AF361" s="846"/>
      <c r="AG361" s="84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50">
        <v>29</v>
      </c>
      <c r="B362" s="850">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46"/>
      <c r="AD362" s="846"/>
      <c r="AE362" s="846"/>
      <c r="AF362" s="846"/>
      <c r="AG362" s="84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50">
        <v>30</v>
      </c>
      <c r="B363" s="850">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46"/>
      <c r="AD363" s="846"/>
      <c r="AE363" s="846"/>
      <c r="AF363" s="846"/>
      <c r="AG363" s="84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47" t="s">
        <v>174</v>
      </c>
      <c r="K366" s="848"/>
      <c r="L366" s="848"/>
      <c r="M366" s="848"/>
      <c r="N366" s="848"/>
      <c r="O366" s="848"/>
      <c r="P366" s="378" t="s">
        <v>175</v>
      </c>
      <c r="Q366" s="378"/>
      <c r="R366" s="378"/>
      <c r="S366" s="378"/>
      <c r="T366" s="378"/>
      <c r="U366" s="378"/>
      <c r="V366" s="378"/>
      <c r="W366" s="378"/>
      <c r="X366" s="378"/>
      <c r="Y366" s="379" t="s">
        <v>176</v>
      </c>
      <c r="Z366" s="380"/>
      <c r="AA366" s="380"/>
      <c r="AB366" s="380"/>
      <c r="AC366" s="847" t="s">
        <v>177</v>
      </c>
      <c r="AD366" s="847"/>
      <c r="AE366" s="847"/>
      <c r="AF366" s="847"/>
      <c r="AG366" s="847"/>
      <c r="AH366" s="379" t="s">
        <v>194</v>
      </c>
      <c r="AI366" s="373"/>
      <c r="AJ366" s="373"/>
      <c r="AK366" s="373"/>
      <c r="AL366" s="373" t="s">
        <v>179</v>
      </c>
      <c r="AM366" s="373"/>
      <c r="AN366" s="373"/>
      <c r="AO366" s="381"/>
      <c r="AP366" s="847" t="s">
        <v>180</v>
      </c>
      <c r="AQ366" s="847"/>
      <c r="AR366" s="847"/>
      <c r="AS366" s="847"/>
      <c r="AT366" s="847"/>
      <c r="AU366" s="847"/>
      <c r="AV366" s="847"/>
      <c r="AW366" s="847"/>
      <c r="AX366" s="847"/>
      <c r="AY366" s="27">
        <f>$AY$364</f>
        <v>0</v>
      </c>
    </row>
    <row r="367" spans="1:51" ht="26.25" customHeight="1">
      <c r="A367" s="850">
        <v>1</v>
      </c>
      <c r="B367" s="850">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46"/>
      <c r="AD367" s="846"/>
      <c r="AE367" s="846"/>
      <c r="AF367" s="846"/>
      <c r="AG367" s="84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50">
        <v>2</v>
      </c>
      <c r="B368" s="850">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46"/>
      <c r="AD368" s="846"/>
      <c r="AE368" s="846"/>
      <c r="AF368" s="846"/>
      <c r="AG368" s="84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50">
        <v>3</v>
      </c>
      <c r="B369" s="850">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46"/>
      <c r="AD369" s="846"/>
      <c r="AE369" s="846"/>
      <c r="AF369" s="846"/>
      <c r="AG369" s="84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50">
        <v>4</v>
      </c>
      <c r="B370" s="850">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46"/>
      <c r="AD370" s="846"/>
      <c r="AE370" s="846"/>
      <c r="AF370" s="846"/>
      <c r="AG370" s="84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50">
        <v>5</v>
      </c>
      <c r="B371" s="850">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46"/>
      <c r="AD371" s="846"/>
      <c r="AE371" s="846"/>
      <c r="AF371" s="846"/>
      <c r="AG371" s="84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50">
        <v>6</v>
      </c>
      <c r="B372" s="850">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46"/>
      <c r="AD372" s="846"/>
      <c r="AE372" s="846"/>
      <c r="AF372" s="846"/>
      <c r="AG372" s="84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50">
        <v>7</v>
      </c>
      <c r="B373" s="850">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46"/>
      <c r="AD373" s="846"/>
      <c r="AE373" s="846"/>
      <c r="AF373" s="846"/>
      <c r="AG373" s="84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50">
        <v>8</v>
      </c>
      <c r="B374" s="850">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46"/>
      <c r="AD374" s="846"/>
      <c r="AE374" s="846"/>
      <c r="AF374" s="846"/>
      <c r="AG374" s="84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50">
        <v>9</v>
      </c>
      <c r="B375" s="850">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46"/>
      <c r="AD375" s="846"/>
      <c r="AE375" s="846"/>
      <c r="AF375" s="846"/>
      <c r="AG375" s="84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50">
        <v>10</v>
      </c>
      <c r="B376" s="850">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46"/>
      <c r="AD376" s="846"/>
      <c r="AE376" s="846"/>
      <c r="AF376" s="846"/>
      <c r="AG376" s="84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50">
        <v>11</v>
      </c>
      <c r="B377" s="850">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46"/>
      <c r="AD377" s="846"/>
      <c r="AE377" s="846"/>
      <c r="AF377" s="846"/>
      <c r="AG377" s="84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50">
        <v>12</v>
      </c>
      <c r="B378" s="850">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46"/>
      <c r="AD378" s="846"/>
      <c r="AE378" s="846"/>
      <c r="AF378" s="846"/>
      <c r="AG378" s="84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50">
        <v>13</v>
      </c>
      <c r="B379" s="850">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46"/>
      <c r="AD379" s="846"/>
      <c r="AE379" s="846"/>
      <c r="AF379" s="846"/>
      <c r="AG379" s="84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50">
        <v>14</v>
      </c>
      <c r="B380" s="850">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46"/>
      <c r="AD380" s="846"/>
      <c r="AE380" s="846"/>
      <c r="AF380" s="846"/>
      <c r="AG380" s="84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50">
        <v>15</v>
      </c>
      <c r="B381" s="850">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46"/>
      <c r="AD381" s="846"/>
      <c r="AE381" s="846"/>
      <c r="AF381" s="846"/>
      <c r="AG381" s="84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50">
        <v>16</v>
      </c>
      <c r="B382" s="850">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46"/>
      <c r="AD382" s="846"/>
      <c r="AE382" s="846"/>
      <c r="AF382" s="846"/>
      <c r="AG382" s="84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50">
        <v>17</v>
      </c>
      <c r="B383" s="850">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46"/>
      <c r="AD383" s="846"/>
      <c r="AE383" s="846"/>
      <c r="AF383" s="846"/>
      <c r="AG383" s="84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50">
        <v>18</v>
      </c>
      <c r="B384" s="850">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46"/>
      <c r="AD384" s="846"/>
      <c r="AE384" s="846"/>
      <c r="AF384" s="846"/>
      <c r="AG384" s="84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50">
        <v>19</v>
      </c>
      <c r="B385" s="850">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46"/>
      <c r="AD385" s="846"/>
      <c r="AE385" s="846"/>
      <c r="AF385" s="846"/>
      <c r="AG385" s="84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50">
        <v>20</v>
      </c>
      <c r="B386" s="850">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46"/>
      <c r="AD386" s="846"/>
      <c r="AE386" s="846"/>
      <c r="AF386" s="846"/>
      <c r="AG386" s="84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50">
        <v>21</v>
      </c>
      <c r="B387" s="850">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46"/>
      <c r="AD387" s="846"/>
      <c r="AE387" s="846"/>
      <c r="AF387" s="846"/>
      <c r="AG387" s="84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50">
        <v>22</v>
      </c>
      <c r="B388" s="850">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46"/>
      <c r="AD388" s="846"/>
      <c r="AE388" s="846"/>
      <c r="AF388" s="846"/>
      <c r="AG388" s="84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50">
        <v>23</v>
      </c>
      <c r="B389" s="850">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46"/>
      <c r="AD389" s="846"/>
      <c r="AE389" s="846"/>
      <c r="AF389" s="846"/>
      <c r="AG389" s="84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50">
        <v>24</v>
      </c>
      <c r="B390" s="850">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46"/>
      <c r="AD390" s="846"/>
      <c r="AE390" s="846"/>
      <c r="AF390" s="846"/>
      <c r="AG390" s="84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50">
        <v>25</v>
      </c>
      <c r="B391" s="850">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46"/>
      <c r="AD391" s="846"/>
      <c r="AE391" s="846"/>
      <c r="AF391" s="846"/>
      <c r="AG391" s="84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50">
        <v>26</v>
      </c>
      <c r="B392" s="850">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46"/>
      <c r="AD392" s="846"/>
      <c r="AE392" s="846"/>
      <c r="AF392" s="846"/>
      <c r="AG392" s="84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50">
        <v>27</v>
      </c>
      <c r="B393" s="850">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46"/>
      <c r="AD393" s="846"/>
      <c r="AE393" s="846"/>
      <c r="AF393" s="846"/>
      <c r="AG393" s="84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50">
        <v>28</v>
      </c>
      <c r="B394" s="850">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46"/>
      <c r="AD394" s="846"/>
      <c r="AE394" s="846"/>
      <c r="AF394" s="846"/>
      <c r="AG394" s="84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50">
        <v>29</v>
      </c>
      <c r="B395" s="850">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46"/>
      <c r="AD395" s="846"/>
      <c r="AE395" s="846"/>
      <c r="AF395" s="846"/>
      <c r="AG395" s="84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50">
        <v>30</v>
      </c>
      <c r="B396" s="850">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46"/>
      <c r="AD396" s="846"/>
      <c r="AE396" s="846"/>
      <c r="AF396" s="846"/>
      <c r="AG396" s="84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47" t="s">
        <v>174</v>
      </c>
      <c r="K399" s="848"/>
      <c r="L399" s="848"/>
      <c r="M399" s="848"/>
      <c r="N399" s="848"/>
      <c r="O399" s="848"/>
      <c r="P399" s="378" t="s">
        <v>175</v>
      </c>
      <c r="Q399" s="378"/>
      <c r="R399" s="378"/>
      <c r="S399" s="378"/>
      <c r="T399" s="378"/>
      <c r="U399" s="378"/>
      <c r="V399" s="378"/>
      <c r="W399" s="378"/>
      <c r="X399" s="378"/>
      <c r="Y399" s="379" t="s">
        <v>176</v>
      </c>
      <c r="Z399" s="380"/>
      <c r="AA399" s="380"/>
      <c r="AB399" s="380"/>
      <c r="AC399" s="847" t="s">
        <v>177</v>
      </c>
      <c r="AD399" s="847"/>
      <c r="AE399" s="847"/>
      <c r="AF399" s="847"/>
      <c r="AG399" s="847"/>
      <c r="AH399" s="379" t="s">
        <v>194</v>
      </c>
      <c r="AI399" s="373"/>
      <c r="AJ399" s="373"/>
      <c r="AK399" s="373"/>
      <c r="AL399" s="373" t="s">
        <v>179</v>
      </c>
      <c r="AM399" s="373"/>
      <c r="AN399" s="373"/>
      <c r="AO399" s="381"/>
      <c r="AP399" s="847" t="s">
        <v>180</v>
      </c>
      <c r="AQ399" s="847"/>
      <c r="AR399" s="847"/>
      <c r="AS399" s="847"/>
      <c r="AT399" s="847"/>
      <c r="AU399" s="847"/>
      <c r="AV399" s="847"/>
      <c r="AW399" s="847"/>
      <c r="AX399" s="847"/>
      <c r="AY399" s="27">
        <f>$AY$397</f>
        <v>0</v>
      </c>
    </row>
    <row r="400" spans="1:51" ht="26.25" customHeight="1">
      <c r="A400" s="850">
        <v>1</v>
      </c>
      <c r="B400" s="850">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46"/>
      <c r="AD400" s="846"/>
      <c r="AE400" s="846"/>
      <c r="AF400" s="846"/>
      <c r="AG400" s="84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50">
        <v>2</v>
      </c>
      <c r="B401" s="850">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46"/>
      <c r="AD401" s="846"/>
      <c r="AE401" s="846"/>
      <c r="AF401" s="846"/>
      <c r="AG401" s="84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50">
        <v>3</v>
      </c>
      <c r="B402" s="850">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46"/>
      <c r="AD402" s="846"/>
      <c r="AE402" s="846"/>
      <c r="AF402" s="846"/>
      <c r="AG402" s="84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50">
        <v>4</v>
      </c>
      <c r="B403" s="850">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46"/>
      <c r="AD403" s="846"/>
      <c r="AE403" s="846"/>
      <c r="AF403" s="846"/>
      <c r="AG403" s="84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50">
        <v>5</v>
      </c>
      <c r="B404" s="850">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46"/>
      <c r="AD404" s="846"/>
      <c r="AE404" s="846"/>
      <c r="AF404" s="846"/>
      <c r="AG404" s="84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50">
        <v>6</v>
      </c>
      <c r="B405" s="850">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46"/>
      <c r="AD405" s="846"/>
      <c r="AE405" s="846"/>
      <c r="AF405" s="846"/>
      <c r="AG405" s="84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50">
        <v>7</v>
      </c>
      <c r="B406" s="850">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46"/>
      <c r="AD406" s="846"/>
      <c r="AE406" s="846"/>
      <c r="AF406" s="846"/>
      <c r="AG406" s="84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50">
        <v>8</v>
      </c>
      <c r="B407" s="850">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46"/>
      <c r="AD407" s="846"/>
      <c r="AE407" s="846"/>
      <c r="AF407" s="846"/>
      <c r="AG407" s="84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50">
        <v>9</v>
      </c>
      <c r="B408" s="850">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46"/>
      <c r="AD408" s="846"/>
      <c r="AE408" s="846"/>
      <c r="AF408" s="846"/>
      <c r="AG408" s="84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50">
        <v>10</v>
      </c>
      <c r="B409" s="850">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46"/>
      <c r="AD409" s="846"/>
      <c r="AE409" s="846"/>
      <c r="AF409" s="846"/>
      <c r="AG409" s="84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50">
        <v>11</v>
      </c>
      <c r="B410" s="850">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46"/>
      <c r="AD410" s="846"/>
      <c r="AE410" s="846"/>
      <c r="AF410" s="846"/>
      <c r="AG410" s="84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50">
        <v>12</v>
      </c>
      <c r="B411" s="850">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46"/>
      <c r="AD411" s="846"/>
      <c r="AE411" s="846"/>
      <c r="AF411" s="846"/>
      <c r="AG411" s="84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50">
        <v>13</v>
      </c>
      <c r="B412" s="850">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46"/>
      <c r="AD412" s="846"/>
      <c r="AE412" s="846"/>
      <c r="AF412" s="846"/>
      <c r="AG412" s="84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50">
        <v>14</v>
      </c>
      <c r="B413" s="850">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46"/>
      <c r="AD413" s="846"/>
      <c r="AE413" s="846"/>
      <c r="AF413" s="846"/>
      <c r="AG413" s="84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50">
        <v>15</v>
      </c>
      <c r="B414" s="850">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46"/>
      <c r="AD414" s="846"/>
      <c r="AE414" s="846"/>
      <c r="AF414" s="846"/>
      <c r="AG414" s="84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50">
        <v>16</v>
      </c>
      <c r="B415" s="850">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46"/>
      <c r="AD415" s="846"/>
      <c r="AE415" s="846"/>
      <c r="AF415" s="846"/>
      <c r="AG415" s="84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50">
        <v>17</v>
      </c>
      <c r="B416" s="850">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46"/>
      <c r="AD416" s="846"/>
      <c r="AE416" s="846"/>
      <c r="AF416" s="846"/>
      <c r="AG416" s="84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50">
        <v>18</v>
      </c>
      <c r="B417" s="850">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46"/>
      <c r="AD417" s="846"/>
      <c r="AE417" s="846"/>
      <c r="AF417" s="846"/>
      <c r="AG417" s="84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50">
        <v>19</v>
      </c>
      <c r="B418" s="850">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46"/>
      <c r="AD418" s="846"/>
      <c r="AE418" s="846"/>
      <c r="AF418" s="846"/>
      <c r="AG418" s="84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50">
        <v>20</v>
      </c>
      <c r="B419" s="850">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46"/>
      <c r="AD419" s="846"/>
      <c r="AE419" s="846"/>
      <c r="AF419" s="846"/>
      <c r="AG419" s="84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50">
        <v>21</v>
      </c>
      <c r="B420" s="850">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46"/>
      <c r="AD420" s="846"/>
      <c r="AE420" s="846"/>
      <c r="AF420" s="846"/>
      <c r="AG420" s="84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50">
        <v>22</v>
      </c>
      <c r="B421" s="850">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46"/>
      <c r="AD421" s="846"/>
      <c r="AE421" s="846"/>
      <c r="AF421" s="846"/>
      <c r="AG421" s="84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50">
        <v>23</v>
      </c>
      <c r="B422" s="850">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46"/>
      <c r="AD422" s="846"/>
      <c r="AE422" s="846"/>
      <c r="AF422" s="846"/>
      <c r="AG422" s="84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50">
        <v>24</v>
      </c>
      <c r="B423" s="850">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46"/>
      <c r="AD423" s="846"/>
      <c r="AE423" s="846"/>
      <c r="AF423" s="846"/>
      <c r="AG423" s="84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50">
        <v>25</v>
      </c>
      <c r="B424" s="850">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46"/>
      <c r="AD424" s="846"/>
      <c r="AE424" s="846"/>
      <c r="AF424" s="846"/>
      <c r="AG424" s="84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50">
        <v>26</v>
      </c>
      <c r="B425" s="850">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46"/>
      <c r="AD425" s="846"/>
      <c r="AE425" s="846"/>
      <c r="AF425" s="846"/>
      <c r="AG425" s="84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50">
        <v>27</v>
      </c>
      <c r="B426" s="850">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46"/>
      <c r="AD426" s="846"/>
      <c r="AE426" s="846"/>
      <c r="AF426" s="846"/>
      <c r="AG426" s="84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50">
        <v>28</v>
      </c>
      <c r="B427" s="850">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46"/>
      <c r="AD427" s="846"/>
      <c r="AE427" s="846"/>
      <c r="AF427" s="846"/>
      <c r="AG427" s="84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50">
        <v>29</v>
      </c>
      <c r="B428" s="850">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46"/>
      <c r="AD428" s="846"/>
      <c r="AE428" s="846"/>
      <c r="AF428" s="846"/>
      <c r="AG428" s="84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50">
        <v>30</v>
      </c>
      <c r="B429" s="850">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46"/>
      <c r="AD429" s="846"/>
      <c r="AE429" s="846"/>
      <c r="AF429" s="846"/>
      <c r="AG429" s="84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47" t="s">
        <v>174</v>
      </c>
      <c r="K432" s="848"/>
      <c r="L432" s="848"/>
      <c r="M432" s="848"/>
      <c r="N432" s="848"/>
      <c r="O432" s="848"/>
      <c r="P432" s="378" t="s">
        <v>175</v>
      </c>
      <c r="Q432" s="378"/>
      <c r="R432" s="378"/>
      <c r="S432" s="378"/>
      <c r="T432" s="378"/>
      <c r="U432" s="378"/>
      <c r="V432" s="378"/>
      <c r="W432" s="378"/>
      <c r="X432" s="378"/>
      <c r="Y432" s="379" t="s">
        <v>176</v>
      </c>
      <c r="Z432" s="380"/>
      <c r="AA432" s="380"/>
      <c r="AB432" s="380"/>
      <c r="AC432" s="847" t="s">
        <v>177</v>
      </c>
      <c r="AD432" s="847"/>
      <c r="AE432" s="847"/>
      <c r="AF432" s="847"/>
      <c r="AG432" s="847"/>
      <c r="AH432" s="379" t="s">
        <v>194</v>
      </c>
      <c r="AI432" s="373"/>
      <c r="AJ432" s="373"/>
      <c r="AK432" s="373"/>
      <c r="AL432" s="373" t="s">
        <v>179</v>
      </c>
      <c r="AM432" s="373"/>
      <c r="AN432" s="373"/>
      <c r="AO432" s="381"/>
      <c r="AP432" s="847" t="s">
        <v>180</v>
      </c>
      <c r="AQ432" s="847"/>
      <c r="AR432" s="847"/>
      <c r="AS432" s="847"/>
      <c r="AT432" s="847"/>
      <c r="AU432" s="847"/>
      <c r="AV432" s="847"/>
      <c r="AW432" s="847"/>
      <c r="AX432" s="847"/>
      <c r="AY432" s="27">
        <f>$AY$430</f>
        <v>0</v>
      </c>
    </row>
    <row r="433" spans="1:51" ht="26.25" customHeight="1">
      <c r="A433" s="850">
        <v>1</v>
      </c>
      <c r="B433" s="850">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46"/>
      <c r="AD433" s="846"/>
      <c r="AE433" s="846"/>
      <c r="AF433" s="846"/>
      <c r="AG433" s="84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50">
        <v>2</v>
      </c>
      <c r="B434" s="850">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46"/>
      <c r="AD434" s="846"/>
      <c r="AE434" s="846"/>
      <c r="AF434" s="846"/>
      <c r="AG434" s="84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50">
        <v>3</v>
      </c>
      <c r="B435" s="850">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46"/>
      <c r="AD435" s="846"/>
      <c r="AE435" s="846"/>
      <c r="AF435" s="846"/>
      <c r="AG435" s="84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50">
        <v>4</v>
      </c>
      <c r="B436" s="850">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46"/>
      <c r="AD436" s="846"/>
      <c r="AE436" s="846"/>
      <c r="AF436" s="846"/>
      <c r="AG436" s="84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50">
        <v>5</v>
      </c>
      <c r="B437" s="850">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46"/>
      <c r="AD437" s="846"/>
      <c r="AE437" s="846"/>
      <c r="AF437" s="846"/>
      <c r="AG437" s="84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50">
        <v>6</v>
      </c>
      <c r="B438" s="850">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46"/>
      <c r="AD438" s="846"/>
      <c r="AE438" s="846"/>
      <c r="AF438" s="846"/>
      <c r="AG438" s="84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50">
        <v>7</v>
      </c>
      <c r="B439" s="850">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46"/>
      <c r="AD439" s="846"/>
      <c r="AE439" s="846"/>
      <c r="AF439" s="846"/>
      <c r="AG439" s="84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50">
        <v>8</v>
      </c>
      <c r="B440" s="850">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46"/>
      <c r="AD440" s="846"/>
      <c r="AE440" s="846"/>
      <c r="AF440" s="846"/>
      <c r="AG440" s="84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50">
        <v>9</v>
      </c>
      <c r="B441" s="850">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46"/>
      <c r="AD441" s="846"/>
      <c r="AE441" s="846"/>
      <c r="AF441" s="846"/>
      <c r="AG441" s="84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50">
        <v>10</v>
      </c>
      <c r="B442" s="850">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46"/>
      <c r="AD442" s="846"/>
      <c r="AE442" s="846"/>
      <c r="AF442" s="846"/>
      <c r="AG442" s="84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50">
        <v>11</v>
      </c>
      <c r="B443" s="850">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46"/>
      <c r="AD443" s="846"/>
      <c r="AE443" s="846"/>
      <c r="AF443" s="846"/>
      <c r="AG443" s="84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50">
        <v>12</v>
      </c>
      <c r="B444" s="850">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46"/>
      <c r="AD444" s="846"/>
      <c r="AE444" s="846"/>
      <c r="AF444" s="846"/>
      <c r="AG444" s="84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50">
        <v>13</v>
      </c>
      <c r="B445" s="850">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46"/>
      <c r="AD445" s="846"/>
      <c r="AE445" s="846"/>
      <c r="AF445" s="846"/>
      <c r="AG445" s="84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50">
        <v>14</v>
      </c>
      <c r="B446" s="850">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46"/>
      <c r="AD446" s="846"/>
      <c r="AE446" s="846"/>
      <c r="AF446" s="846"/>
      <c r="AG446" s="84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50">
        <v>15</v>
      </c>
      <c r="B447" s="850">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46"/>
      <c r="AD447" s="846"/>
      <c r="AE447" s="846"/>
      <c r="AF447" s="846"/>
      <c r="AG447" s="84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50">
        <v>16</v>
      </c>
      <c r="B448" s="850">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46"/>
      <c r="AD448" s="846"/>
      <c r="AE448" s="846"/>
      <c r="AF448" s="846"/>
      <c r="AG448" s="84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50">
        <v>17</v>
      </c>
      <c r="B449" s="850">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46"/>
      <c r="AD449" s="846"/>
      <c r="AE449" s="846"/>
      <c r="AF449" s="846"/>
      <c r="AG449" s="84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50">
        <v>18</v>
      </c>
      <c r="B450" s="850">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46"/>
      <c r="AD450" s="846"/>
      <c r="AE450" s="846"/>
      <c r="AF450" s="846"/>
      <c r="AG450" s="84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50">
        <v>19</v>
      </c>
      <c r="B451" s="850">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46"/>
      <c r="AD451" s="846"/>
      <c r="AE451" s="846"/>
      <c r="AF451" s="846"/>
      <c r="AG451" s="84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50">
        <v>20</v>
      </c>
      <c r="B452" s="850">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46"/>
      <c r="AD452" s="846"/>
      <c r="AE452" s="846"/>
      <c r="AF452" s="846"/>
      <c r="AG452" s="84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50">
        <v>21</v>
      </c>
      <c r="B453" s="850">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46"/>
      <c r="AD453" s="846"/>
      <c r="AE453" s="846"/>
      <c r="AF453" s="846"/>
      <c r="AG453" s="84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50">
        <v>22</v>
      </c>
      <c r="B454" s="850">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46"/>
      <c r="AD454" s="846"/>
      <c r="AE454" s="846"/>
      <c r="AF454" s="846"/>
      <c r="AG454" s="84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50">
        <v>23</v>
      </c>
      <c r="B455" s="850">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46"/>
      <c r="AD455" s="846"/>
      <c r="AE455" s="846"/>
      <c r="AF455" s="846"/>
      <c r="AG455" s="84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50">
        <v>24</v>
      </c>
      <c r="B456" s="850">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46"/>
      <c r="AD456" s="846"/>
      <c r="AE456" s="846"/>
      <c r="AF456" s="846"/>
      <c r="AG456" s="84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50">
        <v>25</v>
      </c>
      <c r="B457" s="850">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46"/>
      <c r="AD457" s="846"/>
      <c r="AE457" s="846"/>
      <c r="AF457" s="846"/>
      <c r="AG457" s="84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50">
        <v>26</v>
      </c>
      <c r="B458" s="850">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46"/>
      <c r="AD458" s="846"/>
      <c r="AE458" s="846"/>
      <c r="AF458" s="846"/>
      <c r="AG458" s="84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50">
        <v>27</v>
      </c>
      <c r="B459" s="850">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46"/>
      <c r="AD459" s="846"/>
      <c r="AE459" s="846"/>
      <c r="AF459" s="846"/>
      <c r="AG459" s="84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50">
        <v>28</v>
      </c>
      <c r="B460" s="850">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46"/>
      <c r="AD460" s="846"/>
      <c r="AE460" s="846"/>
      <c r="AF460" s="846"/>
      <c r="AG460" s="84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50">
        <v>29</v>
      </c>
      <c r="B461" s="850">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46"/>
      <c r="AD461" s="846"/>
      <c r="AE461" s="846"/>
      <c r="AF461" s="846"/>
      <c r="AG461" s="84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50">
        <v>30</v>
      </c>
      <c r="B462" s="850">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46"/>
      <c r="AD462" s="846"/>
      <c r="AE462" s="846"/>
      <c r="AF462" s="846"/>
      <c r="AG462" s="84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47" t="s">
        <v>174</v>
      </c>
      <c r="K465" s="848"/>
      <c r="L465" s="848"/>
      <c r="M465" s="848"/>
      <c r="N465" s="848"/>
      <c r="O465" s="848"/>
      <c r="P465" s="378" t="s">
        <v>175</v>
      </c>
      <c r="Q465" s="378"/>
      <c r="R465" s="378"/>
      <c r="S465" s="378"/>
      <c r="T465" s="378"/>
      <c r="U465" s="378"/>
      <c r="V465" s="378"/>
      <c r="W465" s="378"/>
      <c r="X465" s="378"/>
      <c r="Y465" s="379" t="s">
        <v>176</v>
      </c>
      <c r="Z465" s="380"/>
      <c r="AA465" s="380"/>
      <c r="AB465" s="380"/>
      <c r="AC465" s="847" t="s">
        <v>177</v>
      </c>
      <c r="AD465" s="847"/>
      <c r="AE465" s="847"/>
      <c r="AF465" s="847"/>
      <c r="AG465" s="847"/>
      <c r="AH465" s="379" t="s">
        <v>194</v>
      </c>
      <c r="AI465" s="373"/>
      <c r="AJ465" s="373"/>
      <c r="AK465" s="373"/>
      <c r="AL465" s="373" t="s">
        <v>179</v>
      </c>
      <c r="AM465" s="373"/>
      <c r="AN465" s="373"/>
      <c r="AO465" s="381"/>
      <c r="AP465" s="847" t="s">
        <v>180</v>
      </c>
      <c r="AQ465" s="847"/>
      <c r="AR465" s="847"/>
      <c r="AS465" s="847"/>
      <c r="AT465" s="847"/>
      <c r="AU465" s="847"/>
      <c r="AV465" s="847"/>
      <c r="AW465" s="847"/>
      <c r="AX465" s="847"/>
      <c r="AY465" s="27">
        <f>$AY$463</f>
        <v>0</v>
      </c>
    </row>
    <row r="466" spans="1:51" ht="26.25" customHeight="1">
      <c r="A466" s="850">
        <v>1</v>
      </c>
      <c r="B466" s="850">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46"/>
      <c r="AD466" s="846"/>
      <c r="AE466" s="846"/>
      <c r="AF466" s="846"/>
      <c r="AG466" s="84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50">
        <v>2</v>
      </c>
      <c r="B467" s="850">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46"/>
      <c r="AD467" s="846"/>
      <c r="AE467" s="846"/>
      <c r="AF467" s="846"/>
      <c r="AG467" s="84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50">
        <v>3</v>
      </c>
      <c r="B468" s="850">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46"/>
      <c r="AD468" s="846"/>
      <c r="AE468" s="846"/>
      <c r="AF468" s="846"/>
      <c r="AG468" s="84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50">
        <v>4</v>
      </c>
      <c r="B469" s="850">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46"/>
      <c r="AD469" s="846"/>
      <c r="AE469" s="846"/>
      <c r="AF469" s="846"/>
      <c r="AG469" s="84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50">
        <v>5</v>
      </c>
      <c r="B470" s="850">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46"/>
      <c r="AD470" s="846"/>
      <c r="AE470" s="846"/>
      <c r="AF470" s="846"/>
      <c r="AG470" s="84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50">
        <v>6</v>
      </c>
      <c r="B471" s="850">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46"/>
      <c r="AD471" s="846"/>
      <c r="AE471" s="846"/>
      <c r="AF471" s="846"/>
      <c r="AG471" s="84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50">
        <v>7</v>
      </c>
      <c r="B472" s="850">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46"/>
      <c r="AD472" s="846"/>
      <c r="AE472" s="846"/>
      <c r="AF472" s="846"/>
      <c r="AG472" s="84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50">
        <v>8</v>
      </c>
      <c r="B473" s="850">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46"/>
      <c r="AD473" s="846"/>
      <c r="AE473" s="846"/>
      <c r="AF473" s="846"/>
      <c r="AG473" s="84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50">
        <v>9</v>
      </c>
      <c r="B474" s="850">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46"/>
      <c r="AD474" s="846"/>
      <c r="AE474" s="846"/>
      <c r="AF474" s="846"/>
      <c r="AG474" s="84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50">
        <v>10</v>
      </c>
      <c r="B475" s="850">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46"/>
      <c r="AD475" s="846"/>
      <c r="AE475" s="846"/>
      <c r="AF475" s="846"/>
      <c r="AG475" s="84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50">
        <v>11</v>
      </c>
      <c r="B476" s="850">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46"/>
      <c r="AD476" s="846"/>
      <c r="AE476" s="846"/>
      <c r="AF476" s="846"/>
      <c r="AG476" s="84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50">
        <v>12</v>
      </c>
      <c r="B477" s="850">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46"/>
      <c r="AD477" s="846"/>
      <c r="AE477" s="846"/>
      <c r="AF477" s="846"/>
      <c r="AG477" s="84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50">
        <v>13</v>
      </c>
      <c r="B478" s="850">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46"/>
      <c r="AD478" s="846"/>
      <c r="AE478" s="846"/>
      <c r="AF478" s="846"/>
      <c r="AG478" s="84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50">
        <v>14</v>
      </c>
      <c r="B479" s="850">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46"/>
      <c r="AD479" s="846"/>
      <c r="AE479" s="846"/>
      <c r="AF479" s="846"/>
      <c r="AG479" s="84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50">
        <v>15</v>
      </c>
      <c r="B480" s="850">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46"/>
      <c r="AD480" s="846"/>
      <c r="AE480" s="846"/>
      <c r="AF480" s="846"/>
      <c r="AG480" s="84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50">
        <v>16</v>
      </c>
      <c r="B481" s="850">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46"/>
      <c r="AD481" s="846"/>
      <c r="AE481" s="846"/>
      <c r="AF481" s="846"/>
      <c r="AG481" s="84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50">
        <v>17</v>
      </c>
      <c r="B482" s="850">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46"/>
      <c r="AD482" s="846"/>
      <c r="AE482" s="846"/>
      <c r="AF482" s="846"/>
      <c r="AG482" s="84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50">
        <v>18</v>
      </c>
      <c r="B483" s="850">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46"/>
      <c r="AD483" s="846"/>
      <c r="AE483" s="846"/>
      <c r="AF483" s="846"/>
      <c r="AG483" s="84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50">
        <v>19</v>
      </c>
      <c r="B484" s="850">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46"/>
      <c r="AD484" s="846"/>
      <c r="AE484" s="846"/>
      <c r="AF484" s="846"/>
      <c r="AG484" s="84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50">
        <v>20</v>
      </c>
      <c r="B485" s="850">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46"/>
      <c r="AD485" s="846"/>
      <c r="AE485" s="846"/>
      <c r="AF485" s="846"/>
      <c r="AG485" s="84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50">
        <v>21</v>
      </c>
      <c r="B486" s="850">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46"/>
      <c r="AD486" s="846"/>
      <c r="AE486" s="846"/>
      <c r="AF486" s="846"/>
      <c r="AG486" s="84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50">
        <v>22</v>
      </c>
      <c r="B487" s="850">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46"/>
      <c r="AD487" s="846"/>
      <c r="AE487" s="846"/>
      <c r="AF487" s="846"/>
      <c r="AG487" s="84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50">
        <v>23</v>
      </c>
      <c r="B488" s="850">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46"/>
      <c r="AD488" s="846"/>
      <c r="AE488" s="846"/>
      <c r="AF488" s="846"/>
      <c r="AG488" s="84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50">
        <v>24</v>
      </c>
      <c r="B489" s="850">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46"/>
      <c r="AD489" s="846"/>
      <c r="AE489" s="846"/>
      <c r="AF489" s="846"/>
      <c r="AG489" s="84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50">
        <v>25</v>
      </c>
      <c r="B490" s="850">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46"/>
      <c r="AD490" s="846"/>
      <c r="AE490" s="846"/>
      <c r="AF490" s="846"/>
      <c r="AG490" s="84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50">
        <v>26</v>
      </c>
      <c r="B491" s="850">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46"/>
      <c r="AD491" s="846"/>
      <c r="AE491" s="846"/>
      <c r="AF491" s="846"/>
      <c r="AG491" s="84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50">
        <v>27</v>
      </c>
      <c r="B492" s="850">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46"/>
      <c r="AD492" s="846"/>
      <c r="AE492" s="846"/>
      <c r="AF492" s="846"/>
      <c r="AG492" s="84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50">
        <v>28</v>
      </c>
      <c r="B493" s="850">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46"/>
      <c r="AD493" s="846"/>
      <c r="AE493" s="846"/>
      <c r="AF493" s="846"/>
      <c r="AG493" s="84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50">
        <v>29</v>
      </c>
      <c r="B494" s="850">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46"/>
      <c r="AD494" s="846"/>
      <c r="AE494" s="846"/>
      <c r="AF494" s="846"/>
      <c r="AG494" s="84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50">
        <v>30</v>
      </c>
      <c r="B495" s="850">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46"/>
      <c r="AD495" s="846"/>
      <c r="AE495" s="846"/>
      <c r="AF495" s="846"/>
      <c r="AG495" s="84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47" t="s">
        <v>174</v>
      </c>
      <c r="K498" s="848"/>
      <c r="L498" s="848"/>
      <c r="M498" s="848"/>
      <c r="N498" s="848"/>
      <c r="O498" s="848"/>
      <c r="P498" s="378" t="s">
        <v>175</v>
      </c>
      <c r="Q498" s="378"/>
      <c r="R498" s="378"/>
      <c r="S498" s="378"/>
      <c r="T498" s="378"/>
      <c r="U498" s="378"/>
      <c r="V498" s="378"/>
      <c r="W498" s="378"/>
      <c r="X498" s="378"/>
      <c r="Y498" s="379" t="s">
        <v>176</v>
      </c>
      <c r="Z498" s="380"/>
      <c r="AA498" s="380"/>
      <c r="AB498" s="380"/>
      <c r="AC498" s="847" t="s">
        <v>177</v>
      </c>
      <c r="AD498" s="847"/>
      <c r="AE498" s="847"/>
      <c r="AF498" s="847"/>
      <c r="AG498" s="847"/>
      <c r="AH498" s="379" t="s">
        <v>194</v>
      </c>
      <c r="AI498" s="373"/>
      <c r="AJ498" s="373"/>
      <c r="AK498" s="373"/>
      <c r="AL498" s="373" t="s">
        <v>179</v>
      </c>
      <c r="AM498" s="373"/>
      <c r="AN498" s="373"/>
      <c r="AO498" s="381"/>
      <c r="AP498" s="847" t="s">
        <v>180</v>
      </c>
      <c r="AQ498" s="847"/>
      <c r="AR498" s="847"/>
      <c r="AS498" s="847"/>
      <c r="AT498" s="847"/>
      <c r="AU498" s="847"/>
      <c r="AV498" s="847"/>
      <c r="AW498" s="847"/>
      <c r="AX498" s="847"/>
      <c r="AY498" s="27">
        <f>$AY$496</f>
        <v>0</v>
      </c>
    </row>
    <row r="499" spans="1:51" ht="26.25" customHeight="1">
      <c r="A499" s="850">
        <v>1</v>
      </c>
      <c r="B499" s="850">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46"/>
      <c r="AD499" s="846"/>
      <c r="AE499" s="846"/>
      <c r="AF499" s="846"/>
      <c r="AG499" s="84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50">
        <v>2</v>
      </c>
      <c r="B500" s="850">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46"/>
      <c r="AD500" s="846"/>
      <c r="AE500" s="846"/>
      <c r="AF500" s="846"/>
      <c r="AG500" s="84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50">
        <v>3</v>
      </c>
      <c r="B501" s="850">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46"/>
      <c r="AD501" s="846"/>
      <c r="AE501" s="846"/>
      <c r="AF501" s="846"/>
      <c r="AG501" s="84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50">
        <v>4</v>
      </c>
      <c r="B502" s="850">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46"/>
      <c r="AD502" s="846"/>
      <c r="AE502" s="846"/>
      <c r="AF502" s="846"/>
      <c r="AG502" s="84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50">
        <v>5</v>
      </c>
      <c r="B503" s="850">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46"/>
      <c r="AD503" s="846"/>
      <c r="AE503" s="846"/>
      <c r="AF503" s="846"/>
      <c r="AG503" s="84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50">
        <v>6</v>
      </c>
      <c r="B504" s="850">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46"/>
      <c r="AD504" s="846"/>
      <c r="AE504" s="846"/>
      <c r="AF504" s="846"/>
      <c r="AG504" s="84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50">
        <v>7</v>
      </c>
      <c r="B505" s="850">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46"/>
      <c r="AD505" s="846"/>
      <c r="AE505" s="846"/>
      <c r="AF505" s="846"/>
      <c r="AG505" s="84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50">
        <v>8</v>
      </c>
      <c r="B506" s="850">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46"/>
      <c r="AD506" s="846"/>
      <c r="AE506" s="846"/>
      <c r="AF506" s="846"/>
      <c r="AG506" s="84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50">
        <v>9</v>
      </c>
      <c r="B507" s="850">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46"/>
      <c r="AD507" s="846"/>
      <c r="AE507" s="846"/>
      <c r="AF507" s="846"/>
      <c r="AG507" s="84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50">
        <v>10</v>
      </c>
      <c r="B508" s="850">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46"/>
      <c r="AD508" s="846"/>
      <c r="AE508" s="846"/>
      <c r="AF508" s="846"/>
      <c r="AG508" s="84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50">
        <v>11</v>
      </c>
      <c r="B509" s="850">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46"/>
      <c r="AD509" s="846"/>
      <c r="AE509" s="846"/>
      <c r="AF509" s="846"/>
      <c r="AG509" s="84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50">
        <v>12</v>
      </c>
      <c r="B510" s="850">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46"/>
      <c r="AD510" s="846"/>
      <c r="AE510" s="846"/>
      <c r="AF510" s="846"/>
      <c r="AG510" s="84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50">
        <v>13</v>
      </c>
      <c r="B511" s="850">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46"/>
      <c r="AD511" s="846"/>
      <c r="AE511" s="846"/>
      <c r="AF511" s="846"/>
      <c r="AG511" s="84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50">
        <v>14</v>
      </c>
      <c r="B512" s="850">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46"/>
      <c r="AD512" s="846"/>
      <c r="AE512" s="846"/>
      <c r="AF512" s="846"/>
      <c r="AG512" s="84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50">
        <v>15</v>
      </c>
      <c r="B513" s="850">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46"/>
      <c r="AD513" s="846"/>
      <c r="AE513" s="846"/>
      <c r="AF513" s="846"/>
      <c r="AG513" s="84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50">
        <v>16</v>
      </c>
      <c r="B514" s="850">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46"/>
      <c r="AD514" s="846"/>
      <c r="AE514" s="846"/>
      <c r="AF514" s="846"/>
      <c r="AG514" s="84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50">
        <v>17</v>
      </c>
      <c r="B515" s="850">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46"/>
      <c r="AD515" s="846"/>
      <c r="AE515" s="846"/>
      <c r="AF515" s="846"/>
      <c r="AG515" s="84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50">
        <v>18</v>
      </c>
      <c r="B516" s="850">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46"/>
      <c r="AD516" s="846"/>
      <c r="AE516" s="846"/>
      <c r="AF516" s="846"/>
      <c r="AG516" s="84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50">
        <v>19</v>
      </c>
      <c r="B517" s="850">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46"/>
      <c r="AD517" s="846"/>
      <c r="AE517" s="846"/>
      <c r="AF517" s="846"/>
      <c r="AG517" s="84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50">
        <v>20</v>
      </c>
      <c r="B518" s="850">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46"/>
      <c r="AD518" s="846"/>
      <c r="AE518" s="846"/>
      <c r="AF518" s="846"/>
      <c r="AG518" s="84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50">
        <v>21</v>
      </c>
      <c r="B519" s="850">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46"/>
      <c r="AD519" s="846"/>
      <c r="AE519" s="846"/>
      <c r="AF519" s="846"/>
      <c r="AG519" s="84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50">
        <v>22</v>
      </c>
      <c r="B520" s="850">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46"/>
      <c r="AD520" s="846"/>
      <c r="AE520" s="846"/>
      <c r="AF520" s="846"/>
      <c r="AG520" s="84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50">
        <v>23</v>
      </c>
      <c r="B521" s="850">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46"/>
      <c r="AD521" s="846"/>
      <c r="AE521" s="846"/>
      <c r="AF521" s="846"/>
      <c r="AG521" s="84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50">
        <v>24</v>
      </c>
      <c r="B522" s="850">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46"/>
      <c r="AD522" s="846"/>
      <c r="AE522" s="846"/>
      <c r="AF522" s="846"/>
      <c r="AG522" s="84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50">
        <v>25</v>
      </c>
      <c r="B523" s="850">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46"/>
      <c r="AD523" s="846"/>
      <c r="AE523" s="846"/>
      <c r="AF523" s="846"/>
      <c r="AG523" s="84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50">
        <v>26</v>
      </c>
      <c r="B524" s="850">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46"/>
      <c r="AD524" s="846"/>
      <c r="AE524" s="846"/>
      <c r="AF524" s="846"/>
      <c r="AG524" s="84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50">
        <v>27</v>
      </c>
      <c r="B525" s="850">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46"/>
      <c r="AD525" s="846"/>
      <c r="AE525" s="846"/>
      <c r="AF525" s="846"/>
      <c r="AG525" s="84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50">
        <v>28</v>
      </c>
      <c r="B526" s="850">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46"/>
      <c r="AD526" s="846"/>
      <c r="AE526" s="846"/>
      <c r="AF526" s="846"/>
      <c r="AG526" s="84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50">
        <v>29</v>
      </c>
      <c r="B527" s="850">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46"/>
      <c r="AD527" s="846"/>
      <c r="AE527" s="846"/>
      <c r="AF527" s="846"/>
      <c r="AG527" s="84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50">
        <v>30</v>
      </c>
      <c r="B528" s="850">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46"/>
      <c r="AD528" s="846"/>
      <c r="AE528" s="846"/>
      <c r="AF528" s="846"/>
      <c r="AG528" s="84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47" t="s">
        <v>174</v>
      </c>
      <c r="K531" s="848"/>
      <c r="L531" s="848"/>
      <c r="M531" s="848"/>
      <c r="N531" s="848"/>
      <c r="O531" s="848"/>
      <c r="P531" s="378" t="s">
        <v>175</v>
      </c>
      <c r="Q531" s="378"/>
      <c r="R531" s="378"/>
      <c r="S531" s="378"/>
      <c r="T531" s="378"/>
      <c r="U531" s="378"/>
      <c r="V531" s="378"/>
      <c r="W531" s="378"/>
      <c r="X531" s="378"/>
      <c r="Y531" s="379" t="s">
        <v>176</v>
      </c>
      <c r="Z531" s="380"/>
      <c r="AA531" s="380"/>
      <c r="AB531" s="380"/>
      <c r="AC531" s="847" t="s">
        <v>177</v>
      </c>
      <c r="AD531" s="847"/>
      <c r="AE531" s="847"/>
      <c r="AF531" s="847"/>
      <c r="AG531" s="847"/>
      <c r="AH531" s="379" t="s">
        <v>194</v>
      </c>
      <c r="AI531" s="373"/>
      <c r="AJ531" s="373"/>
      <c r="AK531" s="373"/>
      <c r="AL531" s="373" t="s">
        <v>179</v>
      </c>
      <c r="AM531" s="373"/>
      <c r="AN531" s="373"/>
      <c r="AO531" s="381"/>
      <c r="AP531" s="847" t="s">
        <v>180</v>
      </c>
      <c r="AQ531" s="847"/>
      <c r="AR531" s="847"/>
      <c r="AS531" s="847"/>
      <c r="AT531" s="847"/>
      <c r="AU531" s="847"/>
      <c r="AV531" s="847"/>
      <c r="AW531" s="847"/>
      <c r="AX531" s="847"/>
      <c r="AY531" s="27">
        <f>$AY$529</f>
        <v>0</v>
      </c>
    </row>
    <row r="532" spans="1:51" ht="26.25" customHeight="1">
      <c r="A532" s="850">
        <v>1</v>
      </c>
      <c r="B532" s="850">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46"/>
      <c r="AD532" s="846"/>
      <c r="AE532" s="846"/>
      <c r="AF532" s="846"/>
      <c r="AG532" s="84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50">
        <v>2</v>
      </c>
      <c r="B533" s="850">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46"/>
      <c r="AD533" s="846"/>
      <c r="AE533" s="846"/>
      <c r="AF533" s="846"/>
      <c r="AG533" s="84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50">
        <v>3</v>
      </c>
      <c r="B534" s="850">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46"/>
      <c r="AD534" s="846"/>
      <c r="AE534" s="846"/>
      <c r="AF534" s="846"/>
      <c r="AG534" s="84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50">
        <v>4</v>
      </c>
      <c r="B535" s="850">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46"/>
      <c r="AD535" s="846"/>
      <c r="AE535" s="846"/>
      <c r="AF535" s="846"/>
      <c r="AG535" s="84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50">
        <v>5</v>
      </c>
      <c r="B536" s="850">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46"/>
      <c r="AD536" s="846"/>
      <c r="AE536" s="846"/>
      <c r="AF536" s="846"/>
      <c r="AG536" s="84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50">
        <v>6</v>
      </c>
      <c r="B537" s="850">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46"/>
      <c r="AD537" s="846"/>
      <c r="AE537" s="846"/>
      <c r="AF537" s="846"/>
      <c r="AG537" s="84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50">
        <v>7</v>
      </c>
      <c r="B538" s="850">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46"/>
      <c r="AD538" s="846"/>
      <c r="AE538" s="846"/>
      <c r="AF538" s="846"/>
      <c r="AG538" s="84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50">
        <v>8</v>
      </c>
      <c r="B539" s="850">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46"/>
      <c r="AD539" s="846"/>
      <c r="AE539" s="846"/>
      <c r="AF539" s="846"/>
      <c r="AG539" s="84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50">
        <v>9</v>
      </c>
      <c r="B540" s="850">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46"/>
      <c r="AD540" s="846"/>
      <c r="AE540" s="846"/>
      <c r="AF540" s="846"/>
      <c r="AG540" s="84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50">
        <v>10</v>
      </c>
      <c r="B541" s="850">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46"/>
      <c r="AD541" s="846"/>
      <c r="AE541" s="846"/>
      <c r="AF541" s="846"/>
      <c r="AG541" s="84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50">
        <v>11</v>
      </c>
      <c r="B542" s="850">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46"/>
      <c r="AD542" s="846"/>
      <c r="AE542" s="846"/>
      <c r="AF542" s="846"/>
      <c r="AG542" s="84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50">
        <v>12</v>
      </c>
      <c r="B543" s="850">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46"/>
      <c r="AD543" s="846"/>
      <c r="AE543" s="846"/>
      <c r="AF543" s="846"/>
      <c r="AG543" s="84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50">
        <v>13</v>
      </c>
      <c r="B544" s="850">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46"/>
      <c r="AD544" s="846"/>
      <c r="AE544" s="846"/>
      <c r="AF544" s="846"/>
      <c r="AG544" s="84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50">
        <v>14</v>
      </c>
      <c r="B545" s="850">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46"/>
      <c r="AD545" s="846"/>
      <c r="AE545" s="846"/>
      <c r="AF545" s="846"/>
      <c r="AG545" s="84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50">
        <v>15</v>
      </c>
      <c r="B546" s="850">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46"/>
      <c r="AD546" s="846"/>
      <c r="AE546" s="846"/>
      <c r="AF546" s="846"/>
      <c r="AG546" s="84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50">
        <v>16</v>
      </c>
      <c r="B547" s="850">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46"/>
      <c r="AD547" s="846"/>
      <c r="AE547" s="846"/>
      <c r="AF547" s="846"/>
      <c r="AG547" s="84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50">
        <v>17</v>
      </c>
      <c r="B548" s="850">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46"/>
      <c r="AD548" s="846"/>
      <c r="AE548" s="846"/>
      <c r="AF548" s="846"/>
      <c r="AG548" s="84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50">
        <v>18</v>
      </c>
      <c r="B549" s="850">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46"/>
      <c r="AD549" s="846"/>
      <c r="AE549" s="846"/>
      <c r="AF549" s="846"/>
      <c r="AG549" s="84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50">
        <v>19</v>
      </c>
      <c r="B550" s="850">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46"/>
      <c r="AD550" s="846"/>
      <c r="AE550" s="846"/>
      <c r="AF550" s="846"/>
      <c r="AG550" s="84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50">
        <v>20</v>
      </c>
      <c r="B551" s="850">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46"/>
      <c r="AD551" s="846"/>
      <c r="AE551" s="846"/>
      <c r="AF551" s="846"/>
      <c r="AG551" s="84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50">
        <v>21</v>
      </c>
      <c r="B552" s="850">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46"/>
      <c r="AD552" s="846"/>
      <c r="AE552" s="846"/>
      <c r="AF552" s="846"/>
      <c r="AG552" s="84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50">
        <v>22</v>
      </c>
      <c r="B553" s="850">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46"/>
      <c r="AD553" s="846"/>
      <c r="AE553" s="846"/>
      <c r="AF553" s="846"/>
      <c r="AG553" s="84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50">
        <v>23</v>
      </c>
      <c r="B554" s="850">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46"/>
      <c r="AD554" s="846"/>
      <c r="AE554" s="846"/>
      <c r="AF554" s="846"/>
      <c r="AG554" s="84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50">
        <v>24</v>
      </c>
      <c r="B555" s="850">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46"/>
      <c r="AD555" s="846"/>
      <c r="AE555" s="846"/>
      <c r="AF555" s="846"/>
      <c r="AG555" s="84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50">
        <v>25</v>
      </c>
      <c r="B556" s="850">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46"/>
      <c r="AD556" s="846"/>
      <c r="AE556" s="846"/>
      <c r="AF556" s="846"/>
      <c r="AG556" s="84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50">
        <v>26</v>
      </c>
      <c r="B557" s="850">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46"/>
      <c r="AD557" s="846"/>
      <c r="AE557" s="846"/>
      <c r="AF557" s="846"/>
      <c r="AG557" s="84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50">
        <v>27</v>
      </c>
      <c r="B558" s="850">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46"/>
      <c r="AD558" s="846"/>
      <c r="AE558" s="846"/>
      <c r="AF558" s="846"/>
      <c r="AG558" s="84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50">
        <v>28</v>
      </c>
      <c r="B559" s="850">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46"/>
      <c r="AD559" s="846"/>
      <c r="AE559" s="846"/>
      <c r="AF559" s="846"/>
      <c r="AG559" s="84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50">
        <v>29</v>
      </c>
      <c r="B560" s="850">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46"/>
      <c r="AD560" s="846"/>
      <c r="AE560" s="846"/>
      <c r="AF560" s="846"/>
      <c r="AG560" s="84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50">
        <v>30</v>
      </c>
      <c r="B561" s="850">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46"/>
      <c r="AD561" s="846"/>
      <c r="AE561" s="846"/>
      <c r="AF561" s="846"/>
      <c r="AG561" s="84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47" t="s">
        <v>174</v>
      </c>
      <c r="K564" s="848"/>
      <c r="L564" s="848"/>
      <c r="M564" s="848"/>
      <c r="N564" s="848"/>
      <c r="O564" s="848"/>
      <c r="P564" s="378" t="s">
        <v>175</v>
      </c>
      <c r="Q564" s="378"/>
      <c r="R564" s="378"/>
      <c r="S564" s="378"/>
      <c r="T564" s="378"/>
      <c r="U564" s="378"/>
      <c r="V564" s="378"/>
      <c r="W564" s="378"/>
      <c r="X564" s="378"/>
      <c r="Y564" s="379" t="s">
        <v>176</v>
      </c>
      <c r="Z564" s="380"/>
      <c r="AA564" s="380"/>
      <c r="AB564" s="380"/>
      <c r="AC564" s="847" t="s">
        <v>177</v>
      </c>
      <c r="AD564" s="847"/>
      <c r="AE564" s="847"/>
      <c r="AF564" s="847"/>
      <c r="AG564" s="847"/>
      <c r="AH564" s="379" t="s">
        <v>194</v>
      </c>
      <c r="AI564" s="373"/>
      <c r="AJ564" s="373"/>
      <c r="AK564" s="373"/>
      <c r="AL564" s="373" t="s">
        <v>179</v>
      </c>
      <c r="AM564" s="373"/>
      <c r="AN564" s="373"/>
      <c r="AO564" s="381"/>
      <c r="AP564" s="847" t="s">
        <v>180</v>
      </c>
      <c r="AQ564" s="847"/>
      <c r="AR564" s="847"/>
      <c r="AS564" s="847"/>
      <c r="AT564" s="847"/>
      <c r="AU564" s="847"/>
      <c r="AV564" s="847"/>
      <c r="AW564" s="847"/>
      <c r="AX564" s="847"/>
      <c r="AY564" s="27">
        <f>$AY$562</f>
        <v>0</v>
      </c>
    </row>
    <row r="565" spans="1:51" ht="26.25" customHeight="1">
      <c r="A565" s="850">
        <v>1</v>
      </c>
      <c r="B565" s="850">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46"/>
      <c r="AD565" s="846"/>
      <c r="AE565" s="846"/>
      <c r="AF565" s="846"/>
      <c r="AG565" s="84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50">
        <v>2</v>
      </c>
      <c r="B566" s="850">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46"/>
      <c r="AD566" s="846"/>
      <c r="AE566" s="846"/>
      <c r="AF566" s="846"/>
      <c r="AG566" s="84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50">
        <v>3</v>
      </c>
      <c r="B567" s="850">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46"/>
      <c r="AD567" s="846"/>
      <c r="AE567" s="846"/>
      <c r="AF567" s="846"/>
      <c r="AG567" s="84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50">
        <v>4</v>
      </c>
      <c r="B568" s="850">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46"/>
      <c r="AD568" s="846"/>
      <c r="AE568" s="846"/>
      <c r="AF568" s="846"/>
      <c r="AG568" s="84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50">
        <v>5</v>
      </c>
      <c r="B569" s="850">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46"/>
      <c r="AD569" s="846"/>
      <c r="AE569" s="846"/>
      <c r="AF569" s="846"/>
      <c r="AG569" s="84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50">
        <v>6</v>
      </c>
      <c r="B570" s="850">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46"/>
      <c r="AD570" s="846"/>
      <c r="AE570" s="846"/>
      <c r="AF570" s="846"/>
      <c r="AG570" s="84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50">
        <v>7</v>
      </c>
      <c r="B571" s="850">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46"/>
      <c r="AD571" s="846"/>
      <c r="AE571" s="846"/>
      <c r="AF571" s="846"/>
      <c r="AG571" s="84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50">
        <v>8</v>
      </c>
      <c r="B572" s="850">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46"/>
      <c r="AD572" s="846"/>
      <c r="AE572" s="846"/>
      <c r="AF572" s="846"/>
      <c r="AG572" s="84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50">
        <v>9</v>
      </c>
      <c r="B573" s="850">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46"/>
      <c r="AD573" s="846"/>
      <c r="AE573" s="846"/>
      <c r="AF573" s="846"/>
      <c r="AG573" s="84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50">
        <v>10</v>
      </c>
      <c r="B574" s="850">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46"/>
      <c r="AD574" s="846"/>
      <c r="AE574" s="846"/>
      <c r="AF574" s="846"/>
      <c r="AG574" s="84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50">
        <v>11</v>
      </c>
      <c r="B575" s="850">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46"/>
      <c r="AD575" s="846"/>
      <c r="AE575" s="846"/>
      <c r="AF575" s="846"/>
      <c r="AG575" s="84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50">
        <v>12</v>
      </c>
      <c r="B576" s="850">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46"/>
      <c r="AD576" s="846"/>
      <c r="AE576" s="846"/>
      <c r="AF576" s="846"/>
      <c r="AG576" s="84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50">
        <v>13</v>
      </c>
      <c r="B577" s="850">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46"/>
      <c r="AD577" s="846"/>
      <c r="AE577" s="846"/>
      <c r="AF577" s="846"/>
      <c r="AG577" s="84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50">
        <v>14</v>
      </c>
      <c r="B578" s="850">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46"/>
      <c r="AD578" s="846"/>
      <c r="AE578" s="846"/>
      <c r="AF578" s="846"/>
      <c r="AG578" s="84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50">
        <v>15</v>
      </c>
      <c r="B579" s="850">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46"/>
      <c r="AD579" s="846"/>
      <c r="AE579" s="846"/>
      <c r="AF579" s="846"/>
      <c r="AG579" s="84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50">
        <v>16</v>
      </c>
      <c r="B580" s="850">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46"/>
      <c r="AD580" s="846"/>
      <c r="AE580" s="846"/>
      <c r="AF580" s="846"/>
      <c r="AG580" s="84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50">
        <v>17</v>
      </c>
      <c r="B581" s="850">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46"/>
      <c r="AD581" s="846"/>
      <c r="AE581" s="846"/>
      <c r="AF581" s="846"/>
      <c r="AG581" s="84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50">
        <v>18</v>
      </c>
      <c r="B582" s="850">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46"/>
      <c r="AD582" s="846"/>
      <c r="AE582" s="846"/>
      <c r="AF582" s="846"/>
      <c r="AG582" s="84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50">
        <v>19</v>
      </c>
      <c r="B583" s="850">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46"/>
      <c r="AD583" s="846"/>
      <c r="AE583" s="846"/>
      <c r="AF583" s="846"/>
      <c r="AG583" s="84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50">
        <v>20</v>
      </c>
      <c r="B584" s="850">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46"/>
      <c r="AD584" s="846"/>
      <c r="AE584" s="846"/>
      <c r="AF584" s="846"/>
      <c r="AG584" s="84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50">
        <v>21</v>
      </c>
      <c r="B585" s="850">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46"/>
      <c r="AD585" s="846"/>
      <c r="AE585" s="846"/>
      <c r="AF585" s="846"/>
      <c r="AG585" s="84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50">
        <v>22</v>
      </c>
      <c r="B586" s="850">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46"/>
      <c r="AD586" s="846"/>
      <c r="AE586" s="846"/>
      <c r="AF586" s="846"/>
      <c r="AG586" s="84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50">
        <v>23</v>
      </c>
      <c r="B587" s="850">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46"/>
      <c r="AD587" s="846"/>
      <c r="AE587" s="846"/>
      <c r="AF587" s="846"/>
      <c r="AG587" s="84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50">
        <v>24</v>
      </c>
      <c r="B588" s="850">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46"/>
      <c r="AD588" s="846"/>
      <c r="AE588" s="846"/>
      <c r="AF588" s="846"/>
      <c r="AG588" s="84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50">
        <v>25</v>
      </c>
      <c r="B589" s="850">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46"/>
      <c r="AD589" s="846"/>
      <c r="AE589" s="846"/>
      <c r="AF589" s="846"/>
      <c r="AG589" s="84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50">
        <v>26</v>
      </c>
      <c r="B590" s="850">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46"/>
      <c r="AD590" s="846"/>
      <c r="AE590" s="846"/>
      <c r="AF590" s="846"/>
      <c r="AG590" s="84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50">
        <v>27</v>
      </c>
      <c r="B591" s="850">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46"/>
      <c r="AD591" s="846"/>
      <c r="AE591" s="846"/>
      <c r="AF591" s="846"/>
      <c r="AG591" s="84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50">
        <v>28</v>
      </c>
      <c r="B592" s="850">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46"/>
      <c r="AD592" s="846"/>
      <c r="AE592" s="846"/>
      <c r="AF592" s="846"/>
      <c r="AG592" s="84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50">
        <v>29</v>
      </c>
      <c r="B593" s="850">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46"/>
      <c r="AD593" s="846"/>
      <c r="AE593" s="846"/>
      <c r="AF593" s="846"/>
      <c r="AG593" s="84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50">
        <v>30</v>
      </c>
      <c r="B594" s="850">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46"/>
      <c r="AD594" s="846"/>
      <c r="AE594" s="846"/>
      <c r="AF594" s="846"/>
      <c r="AG594" s="84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47" t="s">
        <v>174</v>
      </c>
      <c r="K597" s="848"/>
      <c r="L597" s="848"/>
      <c r="M597" s="848"/>
      <c r="N597" s="848"/>
      <c r="O597" s="848"/>
      <c r="P597" s="378" t="s">
        <v>175</v>
      </c>
      <c r="Q597" s="378"/>
      <c r="R597" s="378"/>
      <c r="S597" s="378"/>
      <c r="T597" s="378"/>
      <c r="U597" s="378"/>
      <c r="V597" s="378"/>
      <c r="W597" s="378"/>
      <c r="X597" s="378"/>
      <c r="Y597" s="379" t="s">
        <v>176</v>
      </c>
      <c r="Z597" s="380"/>
      <c r="AA597" s="380"/>
      <c r="AB597" s="380"/>
      <c r="AC597" s="847" t="s">
        <v>177</v>
      </c>
      <c r="AD597" s="847"/>
      <c r="AE597" s="847"/>
      <c r="AF597" s="847"/>
      <c r="AG597" s="847"/>
      <c r="AH597" s="379" t="s">
        <v>194</v>
      </c>
      <c r="AI597" s="373"/>
      <c r="AJ597" s="373"/>
      <c r="AK597" s="373"/>
      <c r="AL597" s="373" t="s">
        <v>179</v>
      </c>
      <c r="AM597" s="373"/>
      <c r="AN597" s="373"/>
      <c r="AO597" s="381"/>
      <c r="AP597" s="847" t="s">
        <v>180</v>
      </c>
      <c r="AQ597" s="847"/>
      <c r="AR597" s="847"/>
      <c r="AS597" s="847"/>
      <c r="AT597" s="847"/>
      <c r="AU597" s="847"/>
      <c r="AV597" s="847"/>
      <c r="AW597" s="847"/>
      <c r="AX597" s="847"/>
      <c r="AY597" s="27">
        <f>$AY$595</f>
        <v>0</v>
      </c>
    </row>
    <row r="598" spans="1:51" ht="26.25" customHeight="1">
      <c r="A598" s="850">
        <v>1</v>
      </c>
      <c r="B598" s="850">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46"/>
      <c r="AD598" s="846"/>
      <c r="AE598" s="846"/>
      <c r="AF598" s="846"/>
      <c r="AG598" s="84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50">
        <v>2</v>
      </c>
      <c r="B599" s="850">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46"/>
      <c r="AD599" s="846"/>
      <c r="AE599" s="846"/>
      <c r="AF599" s="846"/>
      <c r="AG599" s="84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50">
        <v>3</v>
      </c>
      <c r="B600" s="850">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46"/>
      <c r="AD600" s="846"/>
      <c r="AE600" s="846"/>
      <c r="AF600" s="846"/>
      <c r="AG600" s="84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50">
        <v>4</v>
      </c>
      <c r="B601" s="850">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46"/>
      <c r="AD601" s="846"/>
      <c r="AE601" s="846"/>
      <c r="AF601" s="846"/>
      <c r="AG601" s="84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50">
        <v>5</v>
      </c>
      <c r="B602" s="850">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46"/>
      <c r="AD602" s="846"/>
      <c r="AE602" s="846"/>
      <c r="AF602" s="846"/>
      <c r="AG602" s="84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50">
        <v>6</v>
      </c>
      <c r="B603" s="850">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46"/>
      <c r="AD603" s="846"/>
      <c r="AE603" s="846"/>
      <c r="AF603" s="846"/>
      <c r="AG603" s="84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50">
        <v>7</v>
      </c>
      <c r="B604" s="850">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46"/>
      <c r="AD604" s="846"/>
      <c r="AE604" s="846"/>
      <c r="AF604" s="846"/>
      <c r="AG604" s="84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50">
        <v>8</v>
      </c>
      <c r="B605" s="850">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46"/>
      <c r="AD605" s="846"/>
      <c r="AE605" s="846"/>
      <c r="AF605" s="846"/>
      <c r="AG605" s="84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50">
        <v>9</v>
      </c>
      <c r="B606" s="850">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46"/>
      <c r="AD606" s="846"/>
      <c r="AE606" s="846"/>
      <c r="AF606" s="846"/>
      <c r="AG606" s="84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50">
        <v>10</v>
      </c>
      <c r="B607" s="850">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46"/>
      <c r="AD607" s="846"/>
      <c r="AE607" s="846"/>
      <c r="AF607" s="846"/>
      <c r="AG607" s="84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50">
        <v>11</v>
      </c>
      <c r="B608" s="850">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46"/>
      <c r="AD608" s="846"/>
      <c r="AE608" s="846"/>
      <c r="AF608" s="846"/>
      <c r="AG608" s="84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50">
        <v>12</v>
      </c>
      <c r="B609" s="850">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46"/>
      <c r="AD609" s="846"/>
      <c r="AE609" s="846"/>
      <c r="AF609" s="846"/>
      <c r="AG609" s="84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50">
        <v>13</v>
      </c>
      <c r="B610" s="850">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46"/>
      <c r="AD610" s="846"/>
      <c r="AE610" s="846"/>
      <c r="AF610" s="846"/>
      <c r="AG610" s="84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50">
        <v>14</v>
      </c>
      <c r="B611" s="850">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46"/>
      <c r="AD611" s="846"/>
      <c r="AE611" s="846"/>
      <c r="AF611" s="846"/>
      <c r="AG611" s="84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50">
        <v>15</v>
      </c>
      <c r="B612" s="850">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46"/>
      <c r="AD612" s="846"/>
      <c r="AE612" s="846"/>
      <c r="AF612" s="846"/>
      <c r="AG612" s="84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50">
        <v>16</v>
      </c>
      <c r="B613" s="850">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46"/>
      <c r="AD613" s="846"/>
      <c r="AE613" s="846"/>
      <c r="AF613" s="846"/>
      <c r="AG613" s="84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50">
        <v>17</v>
      </c>
      <c r="B614" s="850">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46"/>
      <c r="AD614" s="846"/>
      <c r="AE614" s="846"/>
      <c r="AF614" s="846"/>
      <c r="AG614" s="84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50">
        <v>18</v>
      </c>
      <c r="B615" s="850">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46"/>
      <c r="AD615" s="846"/>
      <c r="AE615" s="846"/>
      <c r="AF615" s="846"/>
      <c r="AG615" s="84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50">
        <v>19</v>
      </c>
      <c r="B616" s="850">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46"/>
      <c r="AD616" s="846"/>
      <c r="AE616" s="846"/>
      <c r="AF616" s="846"/>
      <c r="AG616" s="84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50">
        <v>20</v>
      </c>
      <c r="B617" s="850">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46"/>
      <c r="AD617" s="846"/>
      <c r="AE617" s="846"/>
      <c r="AF617" s="846"/>
      <c r="AG617" s="84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50">
        <v>21</v>
      </c>
      <c r="B618" s="850">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46"/>
      <c r="AD618" s="846"/>
      <c r="AE618" s="846"/>
      <c r="AF618" s="846"/>
      <c r="AG618" s="84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50">
        <v>22</v>
      </c>
      <c r="B619" s="850">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46"/>
      <c r="AD619" s="846"/>
      <c r="AE619" s="846"/>
      <c r="AF619" s="846"/>
      <c r="AG619" s="84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50">
        <v>23</v>
      </c>
      <c r="B620" s="850">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46"/>
      <c r="AD620" s="846"/>
      <c r="AE620" s="846"/>
      <c r="AF620" s="846"/>
      <c r="AG620" s="84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50">
        <v>24</v>
      </c>
      <c r="B621" s="850">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46"/>
      <c r="AD621" s="846"/>
      <c r="AE621" s="846"/>
      <c r="AF621" s="846"/>
      <c r="AG621" s="84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50">
        <v>25</v>
      </c>
      <c r="B622" s="850">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46"/>
      <c r="AD622" s="846"/>
      <c r="AE622" s="846"/>
      <c r="AF622" s="846"/>
      <c r="AG622" s="84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50">
        <v>26</v>
      </c>
      <c r="B623" s="850">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46"/>
      <c r="AD623" s="846"/>
      <c r="AE623" s="846"/>
      <c r="AF623" s="846"/>
      <c r="AG623" s="84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50">
        <v>27</v>
      </c>
      <c r="B624" s="850">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46"/>
      <c r="AD624" s="846"/>
      <c r="AE624" s="846"/>
      <c r="AF624" s="846"/>
      <c r="AG624" s="84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50">
        <v>28</v>
      </c>
      <c r="B625" s="850">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46"/>
      <c r="AD625" s="846"/>
      <c r="AE625" s="846"/>
      <c r="AF625" s="846"/>
      <c r="AG625" s="84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50">
        <v>29</v>
      </c>
      <c r="B626" s="850">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46"/>
      <c r="AD626" s="846"/>
      <c r="AE626" s="846"/>
      <c r="AF626" s="846"/>
      <c r="AG626" s="84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50">
        <v>30</v>
      </c>
      <c r="B627" s="850">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46"/>
      <c r="AD627" s="846"/>
      <c r="AE627" s="846"/>
      <c r="AF627" s="846"/>
      <c r="AG627" s="84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47" t="s">
        <v>174</v>
      </c>
      <c r="K630" s="848"/>
      <c r="L630" s="848"/>
      <c r="M630" s="848"/>
      <c r="N630" s="848"/>
      <c r="O630" s="848"/>
      <c r="P630" s="378" t="s">
        <v>175</v>
      </c>
      <c r="Q630" s="378"/>
      <c r="R630" s="378"/>
      <c r="S630" s="378"/>
      <c r="T630" s="378"/>
      <c r="U630" s="378"/>
      <c r="V630" s="378"/>
      <c r="W630" s="378"/>
      <c r="X630" s="378"/>
      <c r="Y630" s="379" t="s">
        <v>176</v>
      </c>
      <c r="Z630" s="380"/>
      <c r="AA630" s="380"/>
      <c r="AB630" s="380"/>
      <c r="AC630" s="847" t="s">
        <v>177</v>
      </c>
      <c r="AD630" s="847"/>
      <c r="AE630" s="847"/>
      <c r="AF630" s="847"/>
      <c r="AG630" s="847"/>
      <c r="AH630" s="379" t="s">
        <v>194</v>
      </c>
      <c r="AI630" s="373"/>
      <c r="AJ630" s="373"/>
      <c r="AK630" s="373"/>
      <c r="AL630" s="373" t="s">
        <v>179</v>
      </c>
      <c r="AM630" s="373"/>
      <c r="AN630" s="373"/>
      <c r="AO630" s="381"/>
      <c r="AP630" s="847" t="s">
        <v>180</v>
      </c>
      <c r="AQ630" s="847"/>
      <c r="AR630" s="847"/>
      <c r="AS630" s="847"/>
      <c r="AT630" s="847"/>
      <c r="AU630" s="847"/>
      <c r="AV630" s="847"/>
      <c r="AW630" s="847"/>
      <c r="AX630" s="847"/>
      <c r="AY630" s="27">
        <f>$AY$628</f>
        <v>0</v>
      </c>
    </row>
    <row r="631" spans="1:51" ht="26.25" customHeight="1">
      <c r="A631" s="850">
        <v>1</v>
      </c>
      <c r="B631" s="850">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46"/>
      <c r="AD631" s="846"/>
      <c r="AE631" s="846"/>
      <c r="AF631" s="846"/>
      <c r="AG631" s="84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50">
        <v>2</v>
      </c>
      <c r="B632" s="850">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46"/>
      <c r="AD632" s="846"/>
      <c r="AE632" s="846"/>
      <c r="AF632" s="846"/>
      <c r="AG632" s="84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50">
        <v>3</v>
      </c>
      <c r="B633" s="850">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46"/>
      <c r="AD633" s="846"/>
      <c r="AE633" s="846"/>
      <c r="AF633" s="846"/>
      <c r="AG633" s="84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50">
        <v>4</v>
      </c>
      <c r="B634" s="850">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46"/>
      <c r="AD634" s="846"/>
      <c r="AE634" s="846"/>
      <c r="AF634" s="846"/>
      <c r="AG634" s="84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50">
        <v>5</v>
      </c>
      <c r="B635" s="850">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46"/>
      <c r="AD635" s="846"/>
      <c r="AE635" s="846"/>
      <c r="AF635" s="846"/>
      <c r="AG635" s="84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50">
        <v>6</v>
      </c>
      <c r="B636" s="850">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46"/>
      <c r="AD636" s="846"/>
      <c r="AE636" s="846"/>
      <c r="AF636" s="846"/>
      <c r="AG636" s="84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50">
        <v>7</v>
      </c>
      <c r="B637" s="850">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46"/>
      <c r="AD637" s="846"/>
      <c r="AE637" s="846"/>
      <c r="AF637" s="846"/>
      <c r="AG637" s="84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50">
        <v>8</v>
      </c>
      <c r="B638" s="850">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46"/>
      <c r="AD638" s="846"/>
      <c r="AE638" s="846"/>
      <c r="AF638" s="846"/>
      <c r="AG638" s="84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50">
        <v>9</v>
      </c>
      <c r="B639" s="850">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46"/>
      <c r="AD639" s="846"/>
      <c r="AE639" s="846"/>
      <c r="AF639" s="846"/>
      <c r="AG639" s="84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50">
        <v>10</v>
      </c>
      <c r="B640" s="850">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46"/>
      <c r="AD640" s="846"/>
      <c r="AE640" s="846"/>
      <c r="AF640" s="846"/>
      <c r="AG640" s="84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50">
        <v>11</v>
      </c>
      <c r="B641" s="850">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46"/>
      <c r="AD641" s="846"/>
      <c r="AE641" s="846"/>
      <c r="AF641" s="846"/>
      <c r="AG641" s="84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50">
        <v>12</v>
      </c>
      <c r="B642" s="850">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46"/>
      <c r="AD642" s="846"/>
      <c r="AE642" s="846"/>
      <c r="AF642" s="846"/>
      <c r="AG642" s="84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50">
        <v>13</v>
      </c>
      <c r="B643" s="850">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46"/>
      <c r="AD643" s="846"/>
      <c r="AE643" s="846"/>
      <c r="AF643" s="846"/>
      <c r="AG643" s="84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50">
        <v>14</v>
      </c>
      <c r="B644" s="850">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46"/>
      <c r="AD644" s="846"/>
      <c r="AE644" s="846"/>
      <c r="AF644" s="846"/>
      <c r="AG644" s="84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50">
        <v>15</v>
      </c>
      <c r="B645" s="850">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46"/>
      <c r="AD645" s="846"/>
      <c r="AE645" s="846"/>
      <c r="AF645" s="846"/>
      <c r="AG645" s="84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50">
        <v>16</v>
      </c>
      <c r="B646" s="850">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46"/>
      <c r="AD646" s="846"/>
      <c r="AE646" s="846"/>
      <c r="AF646" s="846"/>
      <c r="AG646" s="84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50">
        <v>17</v>
      </c>
      <c r="B647" s="850">
        <v>1</v>
      </c>
      <c r="C647" s="849"/>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46"/>
      <c r="AD647" s="846"/>
      <c r="AE647" s="846"/>
      <c r="AF647" s="846"/>
      <c r="AG647" s="84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50">
        <v>18</v>
      </c>
      <c r="B648" s="850">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46"/>
      <c r="AD648" s="846"/>
      <c r="AE648" s="846"/>
      <c r="AF648" s="846"/>
      <c r="AG648" s="84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50">
        <v>19</v>
      </c>
      <c r="B649" s="850">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46"/>
      <c r="AD649" s="846"/>
      <c r="AE649" s="846"/>
      <c r="AF649" s="846"/>
      <c r="AG649" s="84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50">
        <v>20</v>
      </c>
      <c r="B650" s="850">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46"/>
      <c r="AD650" s="846"/>
      <c r="AE650" s="846"/>
      <c r="AF650" s="846"/>
      <c r="AG650" s="84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50">
        <v>21</v>
      </c>
      <c r="B651" s="850">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46"/>
      <c r="AD651" s="846"/>
      <c r="AE651" s="846"/>
      <c r="AF651" s="846"/>
      <c r="AG651" s="84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50">
        <v>22</v>
      </c>
      <c r="B652" s="850">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46"/>
      <c r="AD652" s="846"/>
      <c r="AE652" s="846"/>
      <c r="AF652" s="846"/>
      <c r="AG652" s="84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50">
        <v>23</v>
      </c>
      <c r="B653" s="850">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46"/>
      <c r="AD653" s="846"/>
      <c r="AE653" s="846"/>
      <c r="AF653" s="846"/>
      <c r="AG653" s="84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50">
        <v>24</v>
      </c>
      <c r="B654" s="850">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46"/>
      <c r="AD654" s="846"/>
      <c r="AE654" s="846"/>
      <c r="AF654" s="846"/>
      <c r="AG654" s="84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50">
        <v>25</v>
      </c>
      <c r="B655" s="850">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46"/>
      <c r="AD655" s="846"/>
      <c r="AE655" s="846"/>
      <c r="AF655" s="846"/>
      <c r="AG655" s="84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50">
        <v>26</v>
      </c>
      <c r="B656" s="850">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46"/>
      <c r="AD656" s="846"/>
      <c r="AE656" s="846"/>
      <c r="AF656" s="846"/>
      <c r="AG656" s="84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50">
        <v>27</v>
      </c>
      <c r="B657" s="850">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46"/>
      <c r="AD657" s="846"/>
      <c r="AE657" s="846"/>
      <c r="AF657" s="846"/>
      <c r="AG657" s="84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50">
        <v>28</v>
      </c>
      <c r="B658" s="850">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46"/>
      <c r="AD658" s="846"/>
      <c r="AE658" s="846"/>
      <c r="AF658" s="846"/>
      <c r="AG658" s="84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50">
        <v>29</v>
      </c>
      <c r="B659" s="850">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46"/>
      <c r="AD659" s="846"/>
      <c r="AE659" s="846"/>
      <c r="AF659" s="846"/>
      <c r="AG659" s="84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50">
        <v>30</v>
      </c>
      <c r="B660" s="850">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46"/>
      <c r="AD660" s="846"/>
      <c r="AE660" s="846"/>
      <c r="AF660" s="846"/>
      <c r="AG660" s="84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47" t="s">
        <v>174</v>
      </c>
      <c r="K663" s="848"/>
      <c r="L663" s="848"/>
      <c r="M663" s="848"/>
      <c r="N663" s="848"/>
      <c r="O663" s="848"/>
      <c r="P663" s="378" t="s">
        <v>175</v>
      </c>
      <c r="Q663" s="378"/>
      <c r="R663" s="378"/>
      <c r="S663" s="378"/>
      <c r="T663" s="378"/>
      <c r="U663" s="378"/>
      <c r="V663" s="378"/>
      <c r="W663" s="378"/>
      <c r="X663" s="378"/>
      <c r="Y663" s="379" t="s">
        <v>176</v>
      </c>
      <c r="Z663" s="380"/>
      <c r="AA663" s="380"/>
      <c r="AB663" s="380"/>
      <c r="AC663" s="847" t="s">
        <v>177</v>
      </c>
      <c r="AD663" s="847"/>
      <c r="AE663" s="847"/>
      <c r="AF663" s="847"/>
      <c r="AG663" s="847"/>
      <c r="AH663" s="379" t="s">
        <v>194</v>
      </c>
      <c r="AI663" s="373"/>
      <c r="AJ663" s="373"/>
      <c r="AK663" s="373"/>
      <c r="AL663" s="373" t="s">
        <v>179</v>
      </c>
      <c r="AM663" s="373"/>
      <c r="AN663" s="373"/>
      <c r="AO663" s="381"/>
      <c r="AP663" s="847" t="s">
        <v>180</v>
      </c>
      <c r="AQ663" s="847"/>
      <c r="AR663" s="847"/>
      <c r="AS663" s="847"/>
      <c r="AT663" s="847"/>
      <c r="AU663" s="847"/>
      <c r="AV663" s="847"/>
      <c r="AW663" s="847"/>
      <c r="AX663" s="847"/>
      <c r="AY663" s="27">
        <f>$AY$661</f>
        <v>0</v>
      </c>
    </row>
    <row r="664" spans="1:51" ht="26.25" customHeight="1">
      <c r="A664" s="850">
        <v>1</v>
      </c>
      <c r="B664" s="850">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46"/>
      <c r="AD664" s="846"/>
      <c r="AE664" s="846"/>
      <c r="AF664" s="846"/>
      <c r="AG664" s="84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50">
        <v>2</v>
      </c>
      <c r="B665" s="850">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46"/>
      <c r="AD665" s="846"/>
      <c r="AE665" s="846"/>
      <c r="AF665" s="846"/>
      <c r="AG665" s="84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50">
        <v>3</v>
      </c>
      <c r="B666" s="850">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46"/>
      <c r="AD666" s="846"/>
      <c r="AE666" s="846"/>
      <c r="AF666" s="846"/>
      <c r="AG666" s="84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50">
        <v>4</v>
      </c>
      <c r="B667" s="850">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46"/>
      <c r="AD667" s="846"/>
      <c r="AE667" s="846"/>
      <c r="AF667" s="846"/>
      <c r="AG667" s="84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50">
        <v>5</v>
      </c>
      <c r="B668" s="850">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46"/>
      <c r="AD668" s="846"/>
      <c r="AE668" s="846"/>
      <c r="AF668" s="846"/>
      <c r="AG668" s="84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50">
        <v>6</v>
      </c>
      <c r="B669" s="850">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46"/>
      <c r="AD669" s="846"/>
      <c r="AE669" s="846"/>
      <c r="AF669" s="846"/>
      <c r="AG669" s="84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50">
        <v>7</v>
      </c>
      <c r="B670" s="850">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46"/>
      <c r="AD670" s="846"/>
      <c r="AE670" s="846"/>
      <c r="AF670" s="846"/>
      <c r="AG670" s="84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50">
        <v>8</v>
      </c>
      <c r="B671" s="850">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46"/>
      <c r="AD671" s="846"/>
      <c r="AE671" s="846"/>
      <c r="AF671" s="846"/>
      <c r="AG671" s="84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50">
        <v>9</v>
      </c>
      <c r="B672" s="850">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46"/>
      <c r="AD672" s="846"/>
      <c r="AE672" s="846"/>
      <c r="AF672" s="846"/>
      <c r="AG672" s="84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50">
        <v>10</v>
      </c>
      <c r="B673" s="850">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46"/>
      <c r="AD673" s="846"/>
      <c r="AE673" s="846"/>
      <c r="AF673" s="846"/>
      <c r="AG673" s="84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50">
        <v>11</v>
      </c>
      <c r="B674" s="850">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46"/>
      <c r="AD674" s="846"/>
      <c r="AE674" s="846"/>
      <c r="AF674" s="846"/>
      <c r="AG674" s="84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50">
        <v>12</v>
      </c>
      <c r="B675" s="850">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46"/>
      <c r="AD675" s="846"/>
      <c r="AE675" s="846"/>
      <c r="AF675" s="846"/>
      <c r="AG675" s="84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50">
        <v>13</v>
      </c>
      <c r="B676" s="850">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46"/>
      <c r="AD676" s="846"/>
      <c r="AE676" s="846"/>
      <c r="AF676" s="846"/>
      <c r="AG676" s="84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50">
        <v>14</v>
      </c>
      <c r="B677" s="850">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46"/>
      <c r="AD677" s="846"/>
      <c r="AE677" s="846"/>
      <c r="AF677" s="846"/>
      <c r="AG677" s="84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50">
        <v>15</v>
      </c>
      <c r="B678" s="850">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46"/>
      <c r="AD678" s="846"/>
      <c r="AE678" s="846"/>
      <c r="AF678" s="846"/>
      <c r="AG678" s="84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50">
        <v>16</v>
      </c>
      <c r="B679" s="850">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46"/>
      <c r="AD679" s="846"/>
      <c r="AE679" s="846"/>
      <c r="AF679" s="846"/>
      <c r="AG679" s="84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50">
        <v>17</v>
      </c>
      <c r="B680" s="850">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46"/>
      <c r="AD680" s="846"/>
      <c r="AE680" s="846"/>
      <c r="AF680" s="846"/>
      <c r="AG680" s="84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50">
        <v>18</v>
      </c>
      <c r="B681" s="850">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46"/>
      <c r="AD681" s="846"/>
      <c r="AE681" s="846"/>
      <c r="AF681" s="846"/>
      <c r="AG681" s="84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50">
        <v>19</v>
      </c>
      <c r="B682" s="850">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46"/>
      <c r="AD682" s="846"/>
      <c r="AE682" s="846"/>
      <c r="AF682" s="846"/>
      <c r="AG682" s="84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50">
        <v>20</v>
      </c>
      <c r="B683" s="850">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46"/>
      <c r="AD683" s="846"/>
      <c r="AE683" s="846"/>
      <c r="AF683" s="846"/>
      <c r="AG683" s="84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50">
        <v>21</v>
      </c>
      <c r="B684" s="850">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46"/>
      <c r="AD684" s="846"/>
      <c r="AE684" s="846"/>
      <c r="AF684" s="846"/>
      <c r="AG684" s="84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50">
        <v>22</v>
      </c>
      <c r="B685" s="850">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46"/>
      <c r="AD685" s="846"/>
      <c r="AE685" s="846"/>
      <c r="AF685" s="846"/>
      <c r="AG685" s="84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50">
        <v>23</v>
      </c>
      <c r="B686" s="850">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46"/>
      <c r="AD686" s="846"/>
      <c r="AE686" s="846"/>
      <c r="AF686" s="846"/>
      <c r="AG686" s="84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50">
        <v>24</v>
      </c>
      <c r="B687" s="850">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46"/>
      <c r="AD687" s="846"/>
      <c r="AE687" s="846"/>
      <c r="AF687" s="846"/>
      <c r="AG687" s="84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50">
        <v>25</v>
      </c>
      <c r="B688" s="850">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46"/>
      <c r="AD688" s="846"/>
      <c r="AE688" s="846"/>
      <c r="AF688" s="846"/>
      <c r="AG688" s="84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50">
        <v>26</v>
      </c>
      <c r="B689" s="850">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46"/>
      <c r="AD689" s="846"/>
      <c r="AE689" s="846"/>
      <c r="AF689" s="846"/>
      <c r="AG689" s="84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50">
        <v>27</v>
      </c>
      <c r="B690" s="850">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46"/>
      <c r="AD690" s="846"/>
      <c r="AE690" s="846"/>
      <c r="AF690" s="846"/>
      <c r="AG690" s="84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50">
        <v>28</v>
      </c>
      <c r="B691" s="850">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46"/>
      <c r="AD691" s="846"/>
      <c r="AE691" s="846"/>
      <c r="AF691" s="846"/>
      <c r="AG691" s="84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50">
        <v>29</v>
      </c>
      <c r="B692" s="850">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46"/>
      <c r="AD692" s="846"/>
      <c r="AE692" s="846"/>
      <c r="AF692" s="846"/>
      <c r="AG692" s="84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50">
        <v>30</v>
      </c>
      <c r="B693" s="850">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46"/>
      <c r="AD693" s="846"/>
      <c r="AE693" s="846"/>
      <c r="AF693" s="846"/>
      <c r="AG693" s="84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47" t="s">
        <v>174</v>
      </c>
      <c r="K696" s="848"/>
      <c r="L696" s="848"/>
      <c r="M696" s="848"/>
      <c r="N696" s="848"/>
      <c r="O696" s="848"/>
      <c r="P696" s="378" t="s">
        <v>175</v>
      </c>
      <c r="Q696" s="378"/>
      <c r="R696" s="378"/>
      <c r="S696" s="378"/>
      <c r="T696" s="378"/>
      <c r="U696" s="378"/>
      <c r="V696" s="378"/>
      <c r="W696" s="378"/>
      <c r="X696" s="378"/>
      <c r="Y696" s="379" t="s">
        <v>176</v>
      </c>
      <c r="Z696" s="380"/>
      <c r="AA696" s="380"/>
      <c r="AB696" s="380"/>
      <c r="AC696" s="847" t="s">
        <v>177</v>
      </c>
      <c r="AD696" s="847"/>
      <c r="AE696" s="847"/>
      <c r="AF696" s="847"/>
      <c r="AG696" s="847"/>
      <c r="AH696" s="379" t="s">
        <v>194</v>
      </c>
      <c r="AI696" s="373"/>
      <c r="AJ696" s="373"/>
      <c r="AK696" s="373"/>
      <c r="AL696" s="373" t="s">
        <v>179</v>
      </c>
      <c r="AM696" s="373"/>
      <c r="AN696" s="373"/>
      <c r="AO696" s="381"/>
      <c r="AP696" s="847" t="s">
        <v>180</v>
      </c>
      <c r="AQ696" s="847"/>
      <c r="AR696" s="847"/>
      <c r="AS696" s="847"/>
      <c r="AT696" s="847"/>
      <c r="AU696" s="847"/>
      <c r="AV696" s="847"/>
      <c r="AW696" s="847"/>
      <c r="AX696" s="847"/>
      <c r="AY696" s="27">
        <f>$AY$694</f>
        <v>0</v>
      </c>
    </row>
    <row r="697" spans="1:51" ht="26.25" customHeight="1">
      <c r="A697" s="850">
        <v>1</v>
      </c>
      <c r="B697" s="850">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46"/>
      <c r="AD697" s="846"/>
      <c r="AE697" s="846"/>
      <c r="AF697" s="846"/>
      <c r="AG697" s="84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50">
        <v>2</v>
      </c>
      <c r="B698" s="850">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46"/>
      <c r="AD698" s="846"/>
      <c r="AE698" s="846"/>
      <c r="AF698" s="846"/>
      <c r="AG698" s="84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50">
        <v>3</v>
      </c>
      <c r="B699" s="850">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46"/>
      <c r="AD699" s="846"/>
      <c r="AE699" s="846"/>
      <c r="AF699" s="846"/>
      <c r="AG699" s="84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50">
        <v>4</v>
      </c>
      <c r="B700" s="850">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46"/>
      <c r="AD700" s="846"/>
      <c r="AE700" s="846"/>
      <c r="AF700" s="846"/>
      <c r="AG700" s="84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50">
        <v>5</v>
      </c>
      <c r="B701" s="850">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46"/>
      <c r="AD701" s="846"/>
      <c r="AE701" s="846"/>
      <c r="AF701" s="846"/>
      <c r="AG701" s="84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50">
        <v>6</v>
      </c>
      <c r="B702" s="850">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46"/>
      <c r="AD702" s="846"/>
      <c r="AE702" s="846"/>
      <c r="AF702" s="846"/>
      <c r="AG702" s="84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50">
        <v>7</v>
      </c>
      <c r="B703" s="850">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46"/>
      <c r="AD703" s="846"/>
      <c r="AE703" s="846"/>
      <c r="AF703" s="846"/>
      <c r="AG703" s="84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50">
        <v>8</v>
      </c>
      <c r="B704" s="850">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46"/>
      <c r="AD704" s="846"/>
      <c r="AE704" s="846"/>
      <c r="AF704" s="846"/>
      <c r="AG704" s="84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50">
        <v>9</v>
      </c>
      <c r="B705" s="850">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46"/>
      <c r="AD705" s="846"/>
      <c r="AE705" s="846"/>
      <c r="AF705" s="846"/>
      <c r="AG705" s="84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50">
        <v>10</v>
      </c>
      <c r="B706" s="850">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46"/>
      <c r="AD706" s="846"/>
      <c r="AE706" s="846"/>
      <c r="AF706" s="846"/>
      <c r="AG706" s="84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50">
        <v>11</v>
      </c>
      <c r="B707" s="850">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46"/>
      <c r="AD707" s="846"/>
      <c r="AE707" s="846"/>
      <c r="AF707" s="846"/>
      <c r="AG707" s="84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50">
        <v>12</v>
      </c>
      <c r="B708" s="850">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46"/>
      <c r="AD708" s="846"/>
      <c r="AE708" s="846"/>
      <c r="AF708" s="846"/>
      <c r="AG708" s="84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50">
        <v>13</v>
      </c>
      <c r="B709" s="850">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46"/>
      <c r="AD709" s="846"/>
      <c r="AE709" s="846"/>
      <c r="AF709" s="846"/>
      <c r="AG709" s="84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50">
        <v>14</v>
      </c>
      <c r="B710" s="850">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46"/>
      <c r="AD710" s="846"/>
      <c r="AE710" s="846"/>
      <c r="AF710" s="846"/>
      <c r="AG710" s="84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50">
        <v>15</v>
      </c>
      <c r="B711" s="850">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46"/>
      <c r="AD711" s="846"/>
      <c r="AE711" s="846"/>
      <c r="AF711" s="846"/>
      <c r="AG711" s="84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50">
        <v>16</v>
      </c>
      <c r="B712" s="850">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46"/>
      <c r="AD712" s="846"/>
      <c r="AE712" s="846"/>
      <c r="AF712" s="846"/>
      <c r="AG712" s="84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50">
        <v>17</v>
      </c>
      <c r="B713" s="850">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46"/>
      <c r="AD713" s="846"/>
      <c r="AE713" s="846"/>
      <c r="AF713" s="846"/>
      <c r="AG713" s="84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50">
        <v>18</v>
      </c>
      <c r="B714" s="850">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46"/>
      <c r="AD714" s="846"/>
      <c r="AE714" s="846"/>
      <c r="AF714" s="846"/>
      <c r="AG714" s="84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50">
        <v>19</v>
      </c>
      <c r="B715" s="850">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46"/>
      <c r="AD715" s="846"/>
      <c r="AE715" s="846"/>
      <c r="AF715" s="846"/>
      <c r="AG715" s="84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50">
        <v>20</v>
      </c>
      <c r="B716" s="850">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46"/>
      <c r="AD716" s="846"/>
      <c r="AE716" s="846"/>
      <c r="AF716" s="846"/>
      <c r="AG716" s="84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50">
        <v>21</v>
      </c>
      <c r="B717" s="850">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46"/>
      <c r="AD717" s="846"/>
      <c r="AE717" s="846"/>
      <c r="AF717" s="846"/>
      <c r="AG717" s="84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50">
        <v>22</v>
      </c>
      <c r="B718" s="850">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46"/>
      <c r="AD718" s="846"/>
      <c r="AE718" s="846"/>
      <c r="AF718" s="846"/>
      <c r="AG718" s="84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50">
        <v>23</v>
      </c>
      <c r="B719" s="850">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46"/>
      <c r="AD719" s="846"/>
      <c r="AE719" s="846"/>
      <c r="AF719" s="846"/>
      <c r="AG719" s="84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50">
        <v>24</v>
      </c>
      <c r="B720" s="850">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46"/>
      <c r="AD720" s="846"/>
      <c r="AE720" s="846"/>
      <c r="AF720" s="846"/>
      <c r="AG720" s="84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50">
        <v>25</v>
      </c>
      <c r="B721" s="850">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46"/>
      <c r="AD721" s="846"/>
      <c r="AE721" s="846"/>
      <c r="AF721" s="846"/>
      <c r="AG721" s="84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50">
        <v>26</v>
      </c>
      <c r="B722" s="850">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46"/>
      <c r="AD722" s="846"/>
      <c r="AE722" s="846"/>
      <c r="AF722" s="846"/>
      <c r="AG722" s="84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50">
        <v>27</v>
      </c>
      <c r="B723" s="850">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46"/>
      <c r="AD723" s="846"/>
      <c r="AE723" s="846"/>
      <c r="AF723" s="846"/>
      <c r="AG723" s="84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50">
        <v>28</v>
      </c>
      <c r="B724" s="850">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46"/>
      <c r="AD724" s="846"/>
      <c r="AE724" s="846"/>
      <c r="AF724" s="846"/>
      <c r="AG724" s="84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50">
        <v>29</v>
      </c>
      <c r="B725" s="850">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46"/>
      <c r="AD725" s="846"/>
      <c r="AE725" s="846"/>
      <c r="AF725" s="846"/>
      <c r="AG725" s="84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50">
        <v>30</v>
      </c>
      <c r="B726" s="850">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46"/>
      <c r="AD726" s="846"/>
      <c r="AE726" s="846"/>
      <c r="AF726" s="846"/>
      <c r="AG726" s="84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47" t="s">
        <v>174</v>
      </c>
      <c r="K729" s="848"/>
      <c r="L729" s="848"/>
      <c r="M729" s="848"/>
      <c r="N729" s="848"/>
      <c r="O729" s="848"/>
      <c r="P729" s="378" t="s">
        <v>175</v>
      </c>
      <c r="Q729" s="378"/>
      <c r="R729" s="378"/>
      <c r="S729" s="378"/>
      <c r="T729" s="378"/>
      <c r="U729" s="378"/>
      <c r="V729" s="378"/>
      <c r="W729" s="378"/>
      <c r="X729" s="378"/>
      <c r="Y729" s="379" t="s">
        <v>176</v>
      </c>
      <c r="Z729" s="380"/>
      <c r="AA729" s="380"/>
      <c r="AB729" s="380"/>
      <c r="AC729" s="847" t="s">
        <v>177</v>
      </c>
      <c r="AD729" s="847"/>
      <c r="AE729" s="847"/>
      <c r="AF729" s="847"/>
      <c r="AG729" s="847"/>
      <c r="AH729" s="379" t="s">
        <v>194</v>
      </c>
      <c r="AI729" s="373"/>
      <c r="AJ729" s="373"/>
      <c r="AK729" s="373"/>
      <c r="AL729" s="373" t="s">
        <v>179</v>
      </c>
      <c r="AM729" s="373"/>
      <c r="AN729" s="373"/>
      <c r="AO729" s="381"/>
      <c r="AP729" s="847" t="s">
        <v>180</v>
      </c>
      <c r="AQ729" s="847"/>
      <c r="AR729" s="847"/>
      <c r="AS729" s="847"/>
      <c r="AT729" s="847"/>
      <c r="AU729" s="847"/>
      <c r="AV729" s="847"/>
      <c r="AW729" s="847"/>
      <c r="AX729" s="847"/>
      <c r="AY729" s="27">
        <f>$AY$727</f>
        <v>0</v>
      </c>
    </row>
    <row r="730" spans="1:51" ht="26.25" customHeight="1">
      <c r="A730" s="850">
        <v>1</v>
      </c>
      <c r="B730" s="850">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46"/>
      <c r="AD730" s="846"/>
      <c r="AE730" s="846"/>
      <c r="AF730" s="846"/>
      <c r="AG730" s="84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50">
        <v>2</v>
      </c>
      <c r="B731" s="850">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46"/>
      <c r="AD731" s="846"/>
      <c r="AE731" s="846"/>
      <c r="AF731" s="846"/>
      <c r="AG731" s="84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50">
        <v>3</v>
      </c>
      <c r="B732" s="850">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46"/>
      <c r="AD732" s="846"/>
      <c r="AE732" s="846"/>
      <c r="AF732" s="846"/>
      <c r="AG732" s="84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50">
        <v>4</v>
      </c>
      <c r="B733" s="850">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46"/>
      <c r="AD733" s="846"/>
      <c r="AE733" s="846"/>
      <c r="AF733" s="846"/>
      <c r="AG733" s="84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50">
        <v>5</v>
      </c>
      <c r="B734" s="850">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46"/>
      <c r="AD734" s="846"/>
      <c r="AE734" s="846"/>
      <c r="AF734" s="846"/>
      <c r="AG734" s="84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50">
        <v>6</v>
      </c>
      <c r="B735" s="850">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46"/>
      <c r="AD735" s="846"/>
      <c r="AE735" s="846"/>
      <c r="AF735" s="846"/>
      <c r="AG735" s="84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50">
        <v>7</v>
      </c>
      <c r="B736" s="850">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46"/>
      <c r="AD736" s="846"/>
      <c r="AE736" s="846"/>
      <c r="AF736" s="846"/>
      <c r="AG736" s="84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50">
        <v>8</v>
      </c>
      <c r="B737" s="850">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46"/>
      <c r="AD737" s="846"/>
      <c r="AE737" s="846"/>
      <c r="AF737" s="846"/>
      <c r="AG737" s="84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50">
        <v>9</v>
      </c>
      <c r="B738" s="850">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46"/>
      <c r="AD738" s="846"/>
      <c r="AE738" s="846"/>
      <c r="AF738" s="846"/>
      <c r="AG738" s="84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50">
        <v>10</v>
      </c>
      <c r="B739" s="850">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46"/>
      <c r="AD739" s="846"/>
      <c r="AE739" s="846"/>
      <c r="AF739" s="846"/>
      <c r="AG739" s="84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50">
        <v>11</v>
      </c>
      <c r="B740" s="850">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46"/>
      <c r="AD740" s="846"/>
      <c r="AE740" s="846"/>
      <c r="AF740" s="846"/>
      <c r="AG740" s="84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50">
        <v>12</v>
      </c>
      <c r="B741" s="850">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46"/>
      <c r="AD741" s="846"/>
      <c r="AE741" s="846"/>
      <c r="AF741" s="846"/>
      <c r="AG741" s="84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50">
        <v>13</v>
      </c>
      <c r="B742" s="850">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46"/>
      <c r="AD742" s="846"/>
      <c r="AE742" s="846"/>
      <c r="AF742" s="846"/>
      <c r="AG742" s="84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50">
        <v>14</v>
      </c>
      <c r="B743" s="850">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46"/>
      <c r="AD743" s="846"/>
      <c r="AE743" s="846"/>
      <c r="AF743" s="846"/>
      <c r="AG743" s="84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50">
        <v>15</v>
      </c>
      <c r="B744" s="850">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46"/>
      <c r="AD744" s="846"/>
      <c r="AE744" s="846"/>
      <c r="AF744" s="846"/>
      <c r="AG744" s="84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50">
        <v>16</v>
      </c>
      <c r="B745" s="850">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46"/>
      <c r="AD745" s="846"/>
      <c r="AE745" s="846"/>
      <c r="AF745" s="846"/>
      <c r="AG745" s="84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50">
        <v>17</v>
      </c>
      <c r="B746" s="850">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46"/>
      <c r="AD746" s="846"/>
      <c r="AE746" s="846"/>
      <c r="AF746" s="846"/>
      <c r="AG746" s="84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50">
        <v>18</v>
      </c>
      <c r="B747" s="850">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46"/>
      <c r="AD747" s="846"/>
      <c r="AE747" s="846"/>
      <c r="AF747" s="846"/>
      <c r="AG747" s="84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50">
        <v>19</v>
      </c>
      <c r="B748" s="850">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46"/>
      <c r="AD748" s="846"/>
      <c r="AE748" s="846"/>
      <c r="AF748" s="846"/>
      <c r="AG748" s="84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50">
        <v>20</v>
      </c>
      <c r="B749" s="850">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46"/>
      <c r="AD749" s="846"/>
      <c r="AE749" s="846"/>
      <c r="AF749" s="846"/>
      <c r="AG749" s="84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50">
        <v>21</v>
      </c>
      <c r="B750" s="850">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46"/>
      <c r="AD750" s="846"/>
      <c r="AE750" s="846"/>
      <c r="AF750" s="846"/>
      <c r="AG750" s="84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50">
        <v>22</v>
      </c>
      <c r="B751" s="850">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46"/>
      <c r="AD751" s="846"/>
      <c r="AE751" s="846"/>
      <c r="AF751" s="846"/>
      <c r="AG751" s="84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50">
        <v>23</v>
      </c>
      <c r="B752" s="850">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46"/>
      <c r="AD752" s="846"/>
      <c r="AE752" s="846"/>
      <c r="AF752" s="846"/>
      <c r="AG752" s="84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50">
        <v>24</v>
      </c>
      <c r="B753" s="850">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46"/>
      <c r="AD753" s="846"/>
      <c r="AE753" s="846"/>
      <c r="AF753" s="846"/>
      <c r="AG753" s="84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50">
        <v>25</v>
      </c>
      <c r="B754" s="850">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46"/>
      <c r="AD754" s="846"/>
      <c r="AE754" s="846"/>
      <c r="AF754" s="846"/>
      <c r="AG754" s="84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50">
        <v>26</v>
      </c>
      <c r="B755" s="850">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46"/>
      <c r="AD755" s="846"/>
      <c r="AE755" s="846"/>
      <c r="AF755" s="846"/>
      <c r="AG755" s="84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50">
        <v>27</v>
      </c>
      <c r="B756" s="850">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46"/>
      <c r="AD756" s="846"/>
      <c r="AE756" s="846"/>
      <c r="AF756" s="846"/>
      <c r="AG756" s="84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50">
        <v>28</v>
      </c>
      <c r="B757" s="850">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46"/>
      <c r="AD757" s="846"/>
      <c r="AE757" s="846"/>
      <c r="AF757" s="846"/>
      <c r="AG757" s="84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50">
        <v>29</v>
      </c>
      <c r="B758" s="850">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46"/>
      <c r="AD758" s="846"/>
      <c r="AE758" s="846"/>
      <c r="AF758" s="846"/>
      <c r="AG758" s="84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50">
        <v>30</v>
      </c>
      <c r="B759" s="850">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46"/>
      <c r="AD759" s="846"/>
      <c r="AE759" s="846"/>
      <c r="AF759" s="846"/>
      <c r="AG759" s="84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47" t="s">
        <v>174</v>
      </c>
      <c r="K762" s="848"/>
      <c r="L762" s="848"/>
      <c r="M762" s="848"/>
      <c r="N762" s="848"/>
      <c r="O762" s="848"/>
      <c r="P762" s="378" t="s">
        <v>175</v>
      </c>
      <c r="Q762" s="378"/>
      <c r="R762" s="378"/>
      <c r="S762" s="378"/>
      <c r="T762" s="378"/>
      <c r="U762" s="378"/>
      <c r="V762" s="378"/>
      <c r="W762" s="378"/>
      <c r="X762" s="378"/>
      <c r="Y762" s="379" t="s">
        <v>176</v>
      </c>
      <c r="Z762" s="380"/>
      <c r="AA762" s="380"/>
      <c r="AB762" s="380"/>
      <c r="AC762" s="847" t="s">
        <v>177</v>
      </c>
      <c r="AD762" s="847"/>
      <c r="AE762" s="847"/>
      <c r="AF762" s="847"/>
      <c r="AG762" s="847"/>
      <c r="AH762" s="379" t="s">
        <v>194</v>
      </c>
      <c r="AI762" s="373"/>
      <c r="AJ762" s="373"/>
      <c r="AK762" s="373"/>
      <c r="AL762" s="373" t="s">
        <v>179</v>
      </c>
      <c r="AM762" s="373"/>
      <c r="AN762" s="373"/>
      <c r="AO762" s="381"/>
      <c r="AP762" s="847" t="s">
        <v>180</v>
      </c>
      <c r="AQ762" s="847"/>
      <c r="AR762" s="847"/>
      <c r="AS762" s="847"/>
      <c r="AT762" s="847"/>
      <c r="AU762" s="847"/>
      <c r="AV762" s="847"/>
      <c r="AW762" s="847"/>
      <c r="AX762" s="847"/>
      <c r="AY762" s="27">
        <f>$AY$760</f>
        <v>0</v>
      </c>
    </row>
    <row r="763" spans="1:51" ht="26.25" customHeight="1">
      <c r="A763" s="850">
        <v>1</v>
      </c>
      <c r="B763" s="850">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46"/>
      <c r="AD763" s="846"/>
      <c r="AE763" s="846"/>
      <c r="AF763" s="846"/>
      <c r="AG763" s="84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50">
        <v>2</v>
      </c>
      <c r="B764" s="850">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46"/>
      <c r="AD764" s="846"/>
      <c r="AE764" s="846"/>
      <c r="AF764" s="846"/>
      <c r="AG764" s="84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50">
        <v>3</v>
      </c>
      <c r="B765" s="850">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46"/>
      <c r="AD765" s="846"/>
      <c r="AE765" s="846"/>
      <c r="AF765" s="846"/>
      <c r="AG765" s="84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50">
        <v>4</v>
      </c>
      <c r="B766" s="850">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46"/>
      <c r="AD766" s="846"/>
      <c r="AE766" s="846"/>
      <c r="AF766" s="846"/>
      <c r="AG766" s="84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50">
        <v>5</v>
      </c>
      <c r="B767" s="850">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46"/>
      <c r="AD767" s="846"/>
      <c r="AE767" s="846"/>
      <c r="AF767" s="846"/>
      <c r="AG767" s="84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50">
        <v>6</v>
      </c>
      <c r="B768" s="850">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46"/>
      <c r="AD768" s="846"/>
      <c r="AE768" s="846"/>
      <c r="AF768" s="846"/>
      <c r="AG768" s="84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50">
        <v>7</v>
      </c>
      <c r="B769" s="850">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46"/>
      <c r="AD769" s="846"/>
      <c r="AE769" s="846"/>
      <c r="AF769" s="846"/>
      <c r="AG769" s="84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50">
        <v>8</v>
      </c>
      <c r="B770" s="850">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46"/>
      <c r="AD770" s="846"/>
      <c r="AE770" s="846"/>
      <c r="AF770" s="846"/>
      <c r="AG770" s="84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50">
        <v>9</v>
      </c>
      <c r="B771" s="850">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46"/>
      <c r="AD771" s="846"/>
      <c r="AE771" s="846"/>
      <c r="AF771" s="846"/>
      <c r="AG771" s="84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50">
        <v>10</v>
      </c>
      <c r="B772" s="850">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46"/>
      <c r="AD772" s="846"/>
      <c r="AE772" s="846"/>
      <c r="AF772" s="846"/>
      <c r="AG772" s="84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50">
        <v>11</v>
      </c>
      <c r="B773" s="850">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46"/>
      <c r="AD773" s="846"/>
      <c r="AE773" s="846"/>
      <c r="AF773" s="846"/>
      <c r="AG773" s="84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50">
        <v>12</v>
      </c>
      <c r="B774" s="850">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46"/>
      <c r="AD774" s="846"/>
      <c r="AE774" s="846"/>
      <c r="AF774" s="846"/>
      <c r="AG774" s="84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50">
        <v>13</v>
      </c>
      <c r="B775" s="850">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46"/>
      <c r="AD775" s="846"/>
      <c r="AE775" s="846"/>
      <c r="AF775" s="846"/>
      <c r="AG775" s="84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50">
        <v>14</v>
      </c>
      <c r="B776" s="850">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46"/>
      <c r="AD776" s="846"/>
      <c r="AE776" s="846"/>
      <c r="AF776" s="846"/>
      <c r="AG776" s="84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50">
        <v>15</v>
      </c>
      <c r="B777" s="850">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46"/>
      <c r="AD777" s="846"/>
      <c r="AE777" s="846"/>
      <c r="AF777" s="846"/>
      <c r="AG777" s="84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50">
        <v>16</v>
      </c>
      <c r="B778" s="850">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46"/>
      <c r="AD778" s="846"/>
      <c r="AE778" s="846"/>
      <c r="AF778" s="846"/>
      <c r="AG778" s="84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50">
        <v>17</v>
      </c>
      <c r="B779" s="850">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46"/>
      <c r="AD779" s="846"/>
      <c r="AE779" s="846"/>
      <c r="AF779" s="846"/>
      <c r="AG779" s="84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50">
        <v>18</v>
      </c>
      <c r="B780" s="850">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46"/>
      <c r="AD780" s="846"/>
      <c r="AE780" s="846"/>
      <c r="AF780" s="846"/>
      <c r="AG780" s="84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50">
        <v>19</v>
      </c>
      <c r="B781" s="850">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46"/>
      <c r="AD781" s="846"/>
      <c r="AE781" s="846"/>
      <c r="AF781" s="846"/>
      <c r="AG781" s="84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50">
        <v>20</v>
      </c>
      <c r="B782" s="850">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46"/>
      <c r="AD782" s="846"/>
      <c r="AE782" s="846"/>
      <c r="AF782" s="846"/>
      <c r="AG782" s="84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50">
        <v>21</v>
      </c>
      <c r="B783" s="850">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46"/>
      <c r="AD783" s="846"/>
      <c r="AE783" s="846"/>
      <c r="AF783" s="846"/>
      <c r="AG783" s="84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50">
        <v>22</v>
      </c>
      <c r="B784" s="850">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46"/>
      <c r="AD784" s="846"/>
      <c r="AE784" s="846"/>
      <c r="AF784" s="846"/>
      <c r="AG784" s="84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50">
        <v>23</v>
      </c>
      <c r="B785" s="850">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46"/>
      <c r="AD785" s="846"/>
      <c r="AE785" s="846"/>
      <c r="AF785" s="846"/>
      <c r="AG785" s="84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50">
        <v>24</v>
      </c>
      <c r="B786" s="850">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46"/>
      <c r="AD786" s="846"/>
      <c r="AE786" s="846"/>
      <c r="AF786" s="846"/>
      <c r="AG786" s="84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50">
        <v>25</v>
      </c>
      <c r="B787" s="850">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46"/>
      <c r="AD787" s="846"/>
      <c r="AE787" s="846"/>
      <c r="AF787" s="846"/>
      <c r="AG787" s="84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50">
        <v>26</v>
      </c>
      <c r="B788" s="850">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46"/>
      <c r="AD788" s="846"/>
      <c r="AE788" s="846"/>
      <c r="AF788" s="846"/>
      <c r="AG788" s="84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50">
        <v>27</v>
      </c>
      <c r="B789" s="850">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46"/>
      <c r="AD789" s="846"/>
      <c r="AE789" s="846"/>
      <c r="AF789" s="846"/>
      <c r="AG789" s="84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50">
        <v>28</v>
      </c>
      <c r="B790" s="850">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46"/>
      <c r="AD790" s="846"/>
      <c r="AE790" s="846"/>
      <c r="AF790" s="846"/>
      <c r="AG790" s="84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50">
        <v>29</v>
      </c>
      <c r="B791" s="850">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46"/>
      <c r="AD791" s="846"/>
      <c r="AE791" s="846"/>
      <c r="AF791" s="846"/>
      <c r="AG791" s="84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50">
        <v>30</v>
      </c>
      <c r="B792" s="850">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46"/>
      <c r="AD792" s="846"/>
      <c r="AE792" s="846"/>
      <c r="AF792" s="846"/>
      <c r="AG792" s="84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47" t="s">
        <v>174</v>
      </c>
      <c r="K795" s="848"/>
      <c r="L795" s="848"/>
      <c r="M795" s="848"/>
      <c r="N795" s="848"/>
      <c r="O795" s="848"/>
      <c r="P795" s="378" t="s">
        <v>175</v>
      </c>
      <c r="Q795" s="378"/>
      <c r="R795" s="378"/>
      <c r="S795" s="378"/>
      <c r="T795" s="378"/>
      <c r="U795" s="378"/>
      <c r="V795" s="378"/>
      <c r="W795" s="378"/>
      <c r="X795" s="378"/>
      <c r="Y795" s="379" t="s">
        <v>176</v>
      </c>
      <c r="Z795" s="380"/>
      <c r="AA795" s="380"/>
      <c r="AB795" s="380"/>
      <c r="AC795" s="847" t="s">
        <v>177</v>
      </c>
      <c r="AD795" s="847"/>
      <c r="AE795" s="847"/>
      <c r="AF795" s="847"/>
      <c r="AG795" s="847"/>
      <c r="AH795" s="379" t="s">
        <v>194</v>
      </c>
      <c r="AI795" s="373"/>
      <c r="AJ795" s="373"/>
      <c r="AK795" s="373"/>
      <c r="AL795" s="373" t="s">
        <v>179</v>
      </c>
      <c r="AM795" s="373"/>
      <c r="AN795" s="373"/>
      <c r="AO795" s="381"/>
      <c r="AP795" s="847" t="s">
        <v>180</v>
      </c>
      <c r="AQ795" s="847"/>
      <c r="AR795" s="847"/>
      <c r="AS795" s="847"/>
      <c r="AT795" s="847"/>
      <c r="AU795" s="847"/>
      <c r="AV795" s="847"/>
      <c r="AW795" s="847"/>
      <c r="AX795" s="847"/>
      <c r="AY795" s="27">
        <f>$AY$793</f>
        <v>0</v>
      </c>
    </row>
    <row r="796" spans="1:51" ht="26.25" customHeight="1">
      <c r="A796" s="850">
        <v>1</v>
      </c>
      <c r="B796" s="850">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46"/>
      <c r="AD796" s="846"/>
      <c r="AE796" s="846"/>
      <c r="AF796" s="846"/>
      <c r="AG796" s="84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50">
        <v>2</v>
      </c>
      <c r="B797" s="850">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46"/>
      <c r="AD797" s="846"/>
      <c r="AE797" s="846"/>
      <c r="AF797" s="846"/>
      <c r="AG797" s="84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50">
        <v>3</v>
      </c>
      <c r="B798" s="850">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46"/>
      <c r="AD798" s="846"/>
      <c r="AE798" s="846"/>
      <c r="AF798" s="846"/>
      <c r="AG798" s="84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50">
        <v>4</v>
      </c>
      <c r="B799" s="850">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46"/>
      <c r="AD799" s="846"/>
      <c r="AE799" s="846"/>
      <c r="AF799" s="846"/>
      <c r="AG799" s="84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50">
        <v>5</v>
      </c>
      <c r="B800" s="850">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46"/>
      <c r="AD800" s="846"/>
      <c r="AE800" s="846"/>
      <c r="AF800" s="846"/>
      <c r="AG800" s="84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50">
        <v>6</v>
      </c>
      <c r="B801" s="850">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46"/>
      <c r="AD801" s="846"/>
      <c r="AE801" s="846"/>
      <c r="AF801" s="846"/>
      <c r="AG801" s="84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50">
        <v>7</v>
      </c>
      <c r="B802" s="850">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46"/>
      <c r="AD802" s="846"/>
      <c r="AE802" s="846"/>
      <c r="AF802" s="846"/>
      <c r="AG802" s="84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50">
        <v>8</v>
      </c>
      <c r="B803" s="850">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46"/>
      <c r="AD803" s="846"/>
      <c r="AE803" s="846"/>
      <c r="AF803" s="846"/>
      <c r="AG803" s="84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50">
        <v>9</v>
      </c>
      <c r="B804" s="850">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46"/>
      <c r="AD804" s="846"/>
      <c r="AE804" s="846"/>
      <c r="AF804" s="846"/>
      <c r="AG804" s="84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50">
        <v>10</v>
      </c>
      <c r="B805" s="850">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46"/>
      <c r="AD805" s="846"/>
      <c r="AE805" s="846"/>
      <c r="AF805" s="846"/>
      <c r="AG805" s="84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50">
        <v>11</v>
      </c>
      <c r="B806" s="850">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46"/>
      <c r="AD806" s="846"/>
      <c r="AE806" s="846"/>
      <c r="AF806" s="846"/>
      <c r="AG806" s="84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50">
        <v>12</v>
      </c>
      <c r="B807" s="850">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46"/>
      <c r="AD807" s="846"/>
      <c r="AE807" s="846"/>
      <c r="AF807" s="846"/>
      <c r="AG807" s="84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50">
        <v>13</v>
      </c>
      <c r="B808" s="850">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46"/>
      <c r="AD808" s="846"/>
      <c r="AE808" s="846"/>
      <c r="AF808" s="846"/>
      <c r="AG808" s="84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50">
        <v>14</v>
      </c>
      <c r="B809" s="850">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46"/>
      <c r="AD809" s="846"/>
      <c r="AE809" s="846"/>
      <c r="AF809" s="846"/>
      <c r="AG809" s="84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50">
        <v>15</v>
      </c>
      <c r="B810" s="850">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46"/>
      <c r="AD810" s="846"/>
      <c r="AE810" s="846"/>
      <c r="AF810" s="846"/>
      <c r="AG810" s="84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50">
        <v>16</v>
      </c>
      <c r="B811" s="850">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46"/>
      <c r="AD811" s="846"/>
      <c r="AE811" s="846"/>
      <c r="AF811" s="846"/>
      <c r="AG811" s="84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50">
        <v>17</v>
      </c>
      <c r="B812" s="850">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46"/>
      <c r="AD812" s="846"/>
      <c r="AE812" s="846"/>
      <c r="AF812" s="846"/>
      <c r="AG812" s="84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50">
        <v>18</v>
      </c>
      <c r="B813" s="850">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46"/>
      <c r="AD813" s="846"/>
      <c r="AE813" s="846"/>
      <c r="AF813" s="846"/>
      <c r="AG813" s="84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50">
        <v>19</v>
      </c>
      <c r="B814" s="850">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46"/>
      <c r="AD814" s="846"/>
      <c r="AE814" s="846"/>
      <c r="AF814" s="846"/>
      <c r="AG814" s="84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50">
        <v>20</v>
      </c>
      <c r="B815" s="850">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46"/>
      <c r="AD815" s="846"/>
      <c r="AE815" s="846"/>
      <c r="AF815" s="846"/>
      <c r="AG815" s="84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50">
        <v>21</v>
      </c>
      <c r="B816" s="850">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46"/>
      <c r="AD816" s="846"/>
      <c r="AE816" s="846"/>
      <c r="AF816" s="846"/>
      <c r="AG816" s="84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50">
        <v>22</v>
      </c>
      <c r="B817" s="850">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46"/>
      <c r="AD817" s="846"/>
      <c r="AE817" s="846"/>
      <c r="AF817" s="846"/>
      <c r="AG817" s="84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50">
        <v>23</v>
      </c>
      <c r="B818" s="850">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46"/>
      <c r="AD818" s="846"/>
      <c r="AE818" s="846"/>
      <c r="AF818" s="846"/>
      <c r="AG818" s="84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50">
        <v>24</v>
      </c>
      <c r="B819" s="850">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46"/>
      <c r="AD819" s="846"/>
      <c r="AE819" s="846"/>
      <c r="AF819" s="846"/>
      <c r="AG819" s="84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50">
        <v>25</v>
      </c>
      <c r="B820" s="850">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46"/>
      <c r="AD820" s="846"/>
      <c r="AE820" s="846"/>
      <c r="AF820" s="846"/>
      <c r="AG820" s="84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50">
        <v>26</v>
      </c>
      <c r="B821" s="850">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46"/>
      <c r="AD821" s="846"/>
      <c r="AE821" s="846"/>
      <c r="AF821" s="846"/>
      <c r="AG821" s="84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50">
        <v>27</v>
      </c>
      <c r="B822" s="850">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46"/>
      <c r="AD822" s="846"/>
      <c r="AE822" s="846"/>
      <c r="AF822" s="846"/>
      <c r="AG822" s="84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50">
        <v>28</v>
      </c>
      <c r="B823" s="850">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46"/>
      <c r="AD823" s="846"/>
      <c r="AE823" s="846"/>
      <c r="AF823" s="846"/>
      <c r="AG823" s="84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50">
        <v>29</v>
      </c>
      <c r="B824" s="850">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46"/>
      <c r="AD824" s="846"/>
      <c r="AE824" s="846"/>
      <c r="AF824" s="846"/>
      <c r="AG824" s="84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50">
        <v>30</v>
      </c>
      <c r="B825" s="850">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46"/>
      <c r="AD825" s="846"/>
      <c r="AE825" s="846"/>
      <c r="AF825" s="846"/>
      <c r="AG825" s="84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47" t="s">
        <v>174</v>
      </c>
      <c r="K828" s="848"/>
      <c r="L828" s="848"/>
      <c r="M828" s="848"/>
      <c r="N828" s="848"/>
      <c r="O828" s="848"/>
      <c r="P828" s="378" t="s">
        <v>175</v>
      </c>
      <c r="Q828" s="378"/>
      <c r="R828" s="378"/>
      <c r="S828" s="378"/>
      <c r="T828" s="378"/>
      <c r="U828" s="378"/>
      <c r="V828" s="378"/>
      <c r="W828" s="378"/>
      <c r="X828" s="378"/>
      <c r="Y828" s="379" t="s">
        <v>176</v>
      </c>
      <c r="Z828" s="380"/>
      <c r="AA828" s="380"/>
      <c r="AB828" s="380"/>
      <c r="AC828" s="847" t="s">
        <v>177</v>
      </c>
      <c r="AD828" s="847"/>
      <c r="AE828" s="847"/>
      <c r="AF828" s="847"/>
      <c r="AG828" s="847"/>
      <c r="AH828" s="379" t="s">
        <v>194</v>
      </c>
      <c r="AI828" s="373"/>
      <c r="AJ828" s="373"/>
      <c r="AK828" s="373"/>
      <c r="AL828" s="373" t="s">
        <v>179</v>
      </c>
      <c r="AM828" s="373"/>
      <c r="AN828" s="373"/>
      <c r="AO828" s="381"/>
      <c r="AP828" s="847" t="s">
        <v>180</v>
      </c>
      <c r="AQ828" s="847"/>
      <c r="AR828" s="847"/>
      <c r="AS828" s="847"/>
      <c r="AT828" s="847"/>
      <c r="AU828" s="847"/>
      <c r="AV828" s="847"/>
      <c r="AW828" s="847"/>
      <c r="AX828" s="847"/>
      <c r="AY828" s="27">
        <f>$AY$826</f>
        <v>0</v>
      </c>
    </row>
    <row r="829" spans="1:51" ht="26.25" customHeight="1">
      <c r="A829" s="850">
        <v>1</v>
      </c>
      <c r="B829" s="850">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46"/>
      <c r="AD829" s="846"/>
      <c r="AE829" s="846"/>
      <c r="AF829" s="846"/>
      <c r="AG829" s="84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50">
        <v>2</v>
      </c>
      <c r="B830" s="850">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46"/>
      <c r="AD830" s="846"/>
      <c r="AE830" s="846"/>
      <c r="AF830" s="846"/>
      <c r="AG830" s="84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50">
        <v>3</v>
      </c>
      <c r="B831" s="850">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46"/>
      <c r="AD831" s="846"/>
      <c r="AE831" s="846"/>
      <c r="AF831" s="846"/>
      <c r="AG831" s="84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50">
        <v>4</v>
      </c>
      <c r="B832" s="850">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46"/>
      <c r="AD832" s="846"/>
      <c r="AE832" s="846"/>
      <c r="AF832" s="846"/>
      <c r="AG832" s="84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50">
        <v>5</v>
      </c>
      <c r="B833" s="850">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46"/>
      <c r="AD833" s="846"/>
      <c r="AE833" s="846"/>
      <c r="AF833" s="846"/>
      <c r="AG833" s="84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50">
        <v>6</v>
      </c>
      <c r="B834" s="850">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46"/>
      <c r="AD834" s="846"/>
      <c r="AE834" s="846"/>
      <c r="AF834" s="846"/>
      <c r="AG834" s="84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50">
        <v>7</v>
      </c>
      <c r="B835" s="850">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46"/>
      <c r="AD835" s="846"/>
      <c r="AE835" s="846"/>
      <c r="AF835" s="846"/>
      <c r="AG835" s="84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50">
        <v>8</v>
      </c>
      <c r="B836" s="850">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46"/>
      <c r="AD836" s="846"/>
      <c r="AE836" s="846"/>
      <c r="AF836" s="846"/>
      <c r="AG836" s="84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50">
        <v>9</v>
      </c>
      <c r="B837" s="850">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46"/>
      <c r="AD837" s="846"/>
      <c r="AE837" s="846"/>
      <c r="AF837" s="846"/>
      <c r="AG837" s="84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50">
        <v>10</v>
      </c>
      <c r="B838" s="850">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46"/>
      <c r="AD838" s="846"/>
      <c r="AE838" s="846"/>
      <c r="AF838" s="846"/>
      <c r="AG838" s="84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50">
        <v>11</v>
      </c>
      <c r="B839" s="850">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46"/>
      <c r="AD839" s="846"/>
      <c r="AE839" s="846"/>
      <c r="AF839" s="846"/>
      <c r="AG839" s="84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50">
        <v>12</v>
      </c>
      <c r="B840" s="850">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46"/>
      <c r="AD840" s="846"/>
      <c r="AE840" s="846"/>
      <c r="AF840" s="846"/>
      <c r="AG840" s="84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50">
        <v>13</v>
      </c>
      <c r="B841" s="850">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46"/>
      <c r="AD841" s="846"/>
      <c r="AE841" s="846"/>
      <c r="AF841" s="846"/>
      <c r="AG841" s="84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50">
        <v>14</v>
      </c>
      <c r="B842" s="850">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46"/>
      <c r="AD842" s="846"/>
      <c r="AE842" s="846"/>
      <c r="AF842" s="846"/>
      <c r="AG842" s="84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50">
        <v>15</v>
      </c>
      <c r="B843" s="850">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46"/>
      <c r="AD843" s="846"/>
      <c r="AE843" s="846"/>
      <c r="AF843" s="846"/>
      <c r="AG843" s="84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50">
        <v>16</v>
      </c>
      <c r="B844" s="850">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46"/>
      <c r="AD844" s="846"/>
      <c r="AE844" s="846"/>
      <c r="AF844" s="846"/>
      <c r="AG844" s="84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50">
        <v>17</v>
      </c>
      <c r="B845" s="850">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46"/>
      <c r="AD845" s="846"/>
      <c r="AE845" s="846"/>
      <c r="AF845" s="846"/>
      <c r="AG845" s="84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50">
        <v>18</v>
      </c>
      <c r="B846" s="850">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46"/>
      <c r="AD846" s="846"/>
      <c r="AE846" s="846"/>
      <c r="AF846" s="846"/>
      <c r="AG846" s="84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50">
        <v>19</v>
      </c>
      <c r="B847" s="850">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46"/>
      <c r="AD847" s="846"/>
      <c r="AE847" s="846"/>
      <c r="AF847" s="846"/>
      <c r="AG847" s="84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50">
        <v>20</v>
      </c>
      <c r="B848" s="850">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46"/>
      <c r="AD848" s="846"/>
      <c r="AE848" s="846"/>
      <c r="AF848" s="846"/>
      <c r="AG848" s="84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50">
        <v>21</v>
      </c>
      <c r="B849" s="850">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46"/>
      <c r="AD849" s="846"/>
      <c r="AE849" s="846"/>
      <c r="AF849" s="846"/>
      <c r="AG849" s="84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50">
        <v>22</v>
      </c>
      <c r="B850" s="850">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46"/>
      <c r="AD850" s="846"/>
      <c r="AE850" s="846"/>
      <c r="AF850" s="846"/>
      <c r="AG850" s="84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50">
        <v>23</v>
      </c>
      <c r="B851" s="850">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46"/>
      <c r="AD851" s="846"/>
      <c r="AE851" s="846"/>
      <c r="AF851" s="846"/>
      <c r="AG851" s="84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50">
        <v>24</v>
      </c>
      <c r="B852" s="850">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46"/>
      <c r="AD852" s="846"/>
      <c r="AE852" s="846"/>
      <c r="AF852" s="846"/>
      <c r="AG852" s="84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50">
        <v>25</v>
      </c>
      <c r="B853" s="850">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46"/>
      <c r="AD853" s="846"/>
      <c r="AE853" s="846"/>
      <c r="AF853" s="846"/>
      <c r="AG853" s="84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50">
        <v>26</v>
      </c>
      <c r="B854" s="850">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46"/>
      <c r="AD854" s="846"/>
      <c r="AE854" s="846"/>
      <c r="AF854" s="846"/>
      <c r="AG854" s="84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50">
        <v>27</v>
      </c>
      <c r="B855" s="850">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46"/>
      <c r="AD855" s="846"/>
      <c r="AE855" s="846"/>
      <c r="AF855" s="846"/>
      <c r="AG855" s="84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50">
        <v>28</v>
      </c>
      <c r="B856" s="850">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46"/>
      <c r="AD856" s="846"/>
      <c r="AE856" s="846"/>
      <c r="AF856" s="846"/>
      <c r="AG856" s="84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50">
        <v>29</v>
      </c>
      <c r="B857" s="850">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46"/>
      <c r="AD857" s="846"/>
      <c r="AE857" s="846"/>
      <c r="AF857" s="846"/>
      <c r="AG857" s="84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50">
        <v>30</v>
      </c>
      <c r="B858" s="850">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46"/>
      <c r="AD858" s="846"/>
      <c r="AE858" s="846"/>
      <c r="AF858" s="846"/>
      <c r="AG858" s="84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47" t="s">
        <v>174</v>
      </c>
      <c r="K861" s="848"/>
      <c r="L861" s="848"/>
      <c r="M861" s="848"/>
      <c r="N861" s="848"/>
      <c r="O861" s="848"/>
      <c r="P861" s="378" t="s">
        <v>175</v>
      </c>
      <c r="Q861" s="378"/>
      <c r="R861" s="378"/>
      <c r="S861" s="378"/>
      <c r="T861" s="378"/>
      <c r="U861" s="378"/>
      <c r="V861" s="378"/>
      <c r="W861" s="378"/>
      <c r="X861" s="378"/>
      <c r="Y861" s="379" t="s">
        <v>176</v>
      </c>
      <c r="Z861" s="380"/>
      <c r="AA861" s="380"/>
      <c r="AB861" s="380"/>
      <c r="AC861" s="847" t="s">
        <v>177</v>
      </c>
      <c r="AD861" s="847"/>
      <c r="AE861" s="847"/>
      <c r="AF861" s="847"/>
      <c r="AG861" s="847"/>
      <c r="AH861" s="379" t="s">
        <v>194</v>
      </c>
      <c r="AI861" s="373"/>
      <c r="AJ861" s="373"/>
      <c r="AK861" s="373"/>
      <c r="AL861" s="373" t="s">
        <v>179</v>
      </c>
      <c r="AM861" s="373"/>
      <c r="AN861" s="373"/>
      <c r="AO861" s="381"/>
      <c r="AP861" s="847" t="s">
        <v>180</v>
      </c>
      <c r="AQ861" s="847"/>
      <c r="AR861" s="847"/>
      <c r="AS861" s="847"/>
      <c r="AT861" s="847"/>
      <c r="AU861" s="847"/>
      <c r="AV861" s="847"/>
      <c r="AW861" s="847"/>
      <c r="AX861" s="847"/>
      <c r="AY861" s="27">
        <f>$AY$859</f>
        <v>0</v>
      </c>
    </row>
    <row r="862" spans="1:51" ht="26.25" customHeight="1">
      <c r="A862" s="850">
        <v>1</v>
      </c>
      <c r="B862" s="850">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46"/>
      <c r="AD862" s="846"/>
      <c r="AE862" s="846"/>
      <c r="AF862" s="846"/>
      <c r="AG862" s="84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50">
        <v>2</v>
      </c>
      <c r="B863" s="850">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46"/>
      <c r="AD863" s="846"/>
      <c r="AE863" s="846"/>
      <c r="AF863" s="846"/>
      <c r="AG863" s="84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50">
        <v>3</v>
      </c>
      <c r="B864" s="850">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46"/>
      <c r="AD864" s="846"/>
      <c r="AE864" s="846"/>
      <c r="AF864" s="846"/>
      <c r="AG864" s="84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50">
        <v>4</v>
      </c>
      <c r="B865" s="850">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46"/>
      <c r="AD865" s="846"/>
      <c r="AE865" s="846"/>
      <c r="AF865" s="846"/>
      <c r="AG865" s="84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50">
        <v>5</v>
      </c>
      <c r="B866" s="850">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46"/>
      <c r="AD866" s="846"/>
      <c r="AE866" s="846"/>
      <c r="AF866" s="846"/>
      <c r="AG866" s="84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50">
        <v>6</v>
      </c>
      <c r="B867" s="850">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46"/>
      <c r="AD867" s="846"/>
      <c r="AE867" s="846"/>
      <c r="AF867" s="846"/>
      <c r="AG867" s="84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50">
        <v>7</v>
      </c>
      <c r="B868" s="850">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46"/>
      <c r="AD868" s="846"/>
      <c r="AE868" s="846"/>
      <c r="AF868" s="846"/>
      <c r="AG868" s="84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50">
        <v>8</v>
      </c>
      <c r="B869" s="850">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46"/>
      <c r="AD869" s="846"/>
      <c r="AE869" s="846"/>
      <c r="AF869" s="846"/>
      <c r="AG869" s="84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50">
        <v>9</v>
      </c>
      <c r="B870" s="850">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46"/>
      <c r="AD870" s="846"/>
      <c r="AE870" s="846"/>
      <c r="AF870" s="846"/>
      <c r="AG870" s="84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50">
        <v>10</v>
      </c>
      <c r="B871" s="850">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46"/>
      <c r="AD871" s="846"/>
      <c r="AE871" s="846"/>
      <c r="AF871" s="846"/>
      <c r="AG871" s="84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50">
        <v>11</v>
      </c>
      <c r="B872" s="850">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46"/>
      <c r="AD872" s="846"/>
      <c r="AE872" s="846"/>
      <c r="AF872" s="846"/>
      <c r="AG872" s="84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50">
        <v>12</v>
      </c>
      <c r="B873" s="850">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46"/>
      <c r="AD873" s="846"/>
      <c r="AE873" s="846"/>
      <c r="AF873" s="846"/>
      <c r="AG873" s="84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50">
        <v>13</v>
      </c>
      <c r="B874" s="850">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46"/>
      <c r="AD874" s="846"/>
      <c r="AE874" s="846"/>
      <c r="AF874" s="846"/>
      <c r="AG874" s="84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50">
        <v>14</v>
      </c>
      <c r="B875" s="850">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46"/>
      <c r="AD875" s="846"/>
      <c r="AE875" s="846"/>
      <c r="AF875" s="846"/>
      <c r="AG875" s="84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50">
        <v>15</v>
      </c>
      <c r="B876" s="850">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46"/>
      <c r="AD876" s="846"/>
      <c r="AE876" s="846"/>
      <c r="AF876" s="846"/>
      <c r="AG876" s="84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50">
        <v>16</v>
      </c>
      <c r="B877" s="850">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46"/>
      <c r="AD877" s="846"/>
      <c r="AE877" s="846"/>
      <c r="AF877" s="846"/>
      <c r="AG877" s="84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50">
        <v>17</v>
      </c>
      <c r="B878" s="850">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46"/>
      <c r="AD878" s="846"/>
      <c r="AE878" s="846"/>
      <c r="AF878" s="846"/>
      <c r="AG878" s="84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50">
        <v>18</v>
      </c>
      <c r="B879" s="850">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46"/>
      <c r="AD879" s="846"/>
      <c r="AE879" s="846"/>
      <c r="AF879" s="846"/>
      <c r="AG879" s="84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50">
        <v>19</v>
      </c>
      <c r="B880" s="850">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46"/>
      <c r="AD880" s="846"/>
      <c r="AE880" s="846"/>
      <c r="AF880" s="846"/>
      <c r="AG880" s="84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50">
        <v>20</v>
      </c>
      <c r="B881" s="850">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46"/>
      <c r="AD881" s="846"/>
      <c r="AE881" s="846"/>
      <c r="AF881" s="846"/>
      <c r="AG881" s="84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50">
        <v>21</v>
      </c>
      <c r="B882" s="850">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46"/>
      <c r="AD882" s="846"/>
      <c r="AE882" s="846"/>
      <c r="AF882" s="846"/>
      <c r="AG882" s="84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50">
        <v>22</v>
      </c>
      <c r="B883" s="850">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46"/>
      <c r="AD883" s="846"/>
      <c r="AE883" s="846"/>
      <c r="AF883" s="846"/>
      <c r="AG883" s="84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50">
        <v>23</v>
      </c>
      <c r="B884" s="850">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46"/>
      <c r="AD884" s="846"/>
      <c r="AE884" s="846"/>
      <c r="AF884" s="846"/>
      <c r="AG884" s="84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50">
        <v>24</v>
      </c>
      <c r="B885" s="850">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46"/>
      <c r="AD885" s="846"/>
      <c r="AE885" s="846"/>
      <c r="AF885" s="846"/>
      <c r="AG885" s="84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50">
        <v>25</v>
      </c>
      <c r="B886" s="850">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46"/>
      <c r="AD886" s="846"/>
      <c r="AE886" s="846"/>
      <c r="AF886" s="846"/>
      <c r="AG886" s="84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50">
        <v>26</v>
      </c>
      <c r="B887" s="850">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46"/>
      <c r="AD887" s="846"/>
      <c r="AE887" s="846"/>
      <c r="AF887" s="846"/>
      <c r="AG887" s="84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50">
        <v>27</v>
      </c>
      <c r="B888" s="850">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46"/>
      <c r="AD888" s="846"/>
      <c r="AE888" s="846"/>
      <c r="AF888" s="846"/>
      <c r="AG888" s="84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50">
        <v>28</v>
      </c>
      <c r="B889" s="850">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46"/>
      <c r="AD889" s="846"/>
      <c r="AE889" s="846"/>
      <c r="AF889" s="846"/>
      <c r="AG889" s="84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50">
        <v>29</v>
      </c>
      <c r="B890" s="850">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46"/>
      <c r="AD890" s="846"/>
      <c r="AE890" s="846"/>
      <c r="AF890" s="846"/>
      <c r="AG890" s="84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50">
        <v>30</v>
      </c>
      <c r="B891" s="850">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46"/>
      <c r="AD891" s="846"/>
      <c r="AE891" s="846"/>
      <c r="AF891" s="846"/>
      <c r="AG891" s="84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47" t="s">
        <v>174</v>
      </c>
      <c r="K894" s="848"/>
      <c r="L894" s="848"/>
      <c r="M894" s="848"/>
      <c r="N894" s="848"/>
      <c r="O894" s="848"/>
      <c r="P894" s="378" t="s">
        <v>175</v>
      </c>
      <c r="Q894" s="378"/>
      <c r="R894" s="378"/>
      <c r="S894" s="378"/>
      <c r="T894" s="378"/>
      <c r="U894" s="378"/>
      <c r="V894" s="378"/>
      <c r="W894" s="378"/>
      <c r="X894" s="378"/>
      <c r="Y894" s="379" t="s">
        <v>176</v>
      </c>
      <c r="Z894" s="380"/>
      <c r="AA894" s="380"/>
      <c r="AB894" s="380"/>
      <c r="AC894" s="847" t="s">
        <v>177</v>
      </c>
      <c r="AD894" s="847"/>
      <c r="AE894" s="847"/>
      <c r="AF894" s="847"/>
      <c r="AG894" s="847"/>
      <c r="AH894" s="379" t="s">
        <v>194</v>
      </c>
      <c r="AI894" s="373"/>
      <c r="AJ894" s="373"/>
      <c r="AK894" s="373"/>
      <c r="AL894" s="373" t="s">
        <v>179</v>
      </c>
      <c r="AM894" s="373"/>
      <c r="AN894" s="373"/>
      <c r="AO894" s="381"/>
      <c r="AP894" s="847" t="s">
        <v>180</v>
      </c>
      <c r="AQ894" s="847"/>
      <c r="AR894" s="847"/>
      <c r="AS894" s="847"/>
      <c r="AT894" s="847"/>
      <c r="AU894" s="847"/>
      <c r="AV894" s="847"/>
      <c r="AW894" s="847"/>
      <c r="AX894" s="847"/>
      <c r="AY894" s="27">
        <f>$AY$892</f>
        <v>0</v>
      </c>
    </row>
    <row r="895" spans="1:51" ht="26.25" customHeight="1">
      <c r="A895" s="850">
        <v>1</v>
      </c>
      <c r="B895" s="850">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46"/>
      <c r="AD895" s="846"/>
      <c r="AE895" s="846"/>
      <c r="AF895" s="846"/>
      <c r="AG895" s="84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50">
        <v>2</v>
      </c>
      <c r="B896" s="850">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46"/>
      <c r="AD896" s="846"/>
      <c r="AE896" s="846"/>
      <c r="AF896" s="846"/>
      <c r="AG896" s="84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50">
        <v>3</v>
      </c>
      <c r="B897" s="850">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46"/>
      <c r="AD897" s="846"/>
      <c r="AE897" s="846"/>
      <c r="AF897" s="846"/>
      <c r="AG897" s="84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50">
        <v>4</v>
      </c>
      <c r="B898" s="850">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46"/>
      <c r="AD898" s="846"/>
      <c r="AE898" s="846"/>
      <c r="AF898" s="846"/>
      <c r="AG898" s="84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50">
        <v>5</v>
      </c>
      <c r="B899" s="850">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46"/>
      <c r="AD899" s="846"/>
      <c r="AE899" s="846"/>
      <c r="AF899" s="846"/>
      <c r="AG899" s="84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50">
        <v>6</v>
      </c>
      <c r="B900" s="850">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46"/>
      <c r="AD900" s="846"/>
      <c r="AE900" s="846"/>
      <c r="AF900" s="846"/>
      <c r="AG900" s="84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50">
        <v>7</v>
      </c>
      <c r="B901" s="850">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46"/>
      <c r="AD901" s="846"/>
      <c r="AE901" s="846"/>
      <c r="AF901" s="846"/>
      <c r="AG901" s="84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50">
        <v>8</v>
      </c>
      <c r="B902" s="850">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46"/>
      <c r="AD902" s="846"/>
      <c r="AE902" s="846"/>
      <c r="AF902" s="846"/>
      <c r="AG902" s="84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50">
        <v>9</v>
      </c>
      <c r="B903" s="850">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46"/>
      <c r="AD903" s="846"/>
      <c r="AE903" s="846"/>
      <c r="AF903" s="846"/>
      <c r="AG903" s="84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50">
        <v>10</v>
      </c>
      <c r="B904" s="850">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46"/>
      <c r="AD904" s="846"/>
      <c r="AE904" s="846"/>
      <c r="AF904" s="846"/>
      <c r="AG904" s="84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50">
        <v>11</v>
      </c>
      <c r="B905" s="850">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46"/>
      <c r="AD905" s="846"/>
      <c r="AE905" s="846"/>
      <c r="AF905" s="846"/>
      <c r="AG905" s="84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50">
        <v>12</v>
      </c>
      <c r="B906" s="850">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46"/>
      <c r="AD906" s="846"/>
      <c r="AE906" s="846"/>
      <c r="AF906" s="846"/>
      <c r="AG906" s="84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50">
        <v>13</v>
      </c>
      <c r="B907" s="850">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46"/>
      <c r="AD907" s="846"/>
      <c r="AE907" s="846"/>
      <c r="AF907" s="846"/>
      <c r="AG907" s="84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50">
        <v>14</v>
      </c>
      <c r="B908" s="850">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46"/>
      <c r="AD908" s="846"/>
      <c r="AE908" s="846"/>
      <c r="AF908" s="846"/>
      <c r="AG908" s="84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50">
        <v>15</v>
      </c>
      <c r="B909" s="850">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46"/>
      <c r="AD909" s="846"/>
      <c r="AE909" s="846"/>
      <c r="AF909" s="846"/>
      <c r="AG909" s="84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50">
        <v>16</v>
      </c>
      <c r="B910" s="850">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46"/>
      <c r="AD910" s="846"/>
      <c r="AE910" s="846"/>
      <c r="AF910" s="846"/>
      <c r="AG910" s="84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50">
        <v>17</v>
      </c>
      <c r="B911" s="850">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46"/>
      <c r="AD911" s="846"/>
      <c r="AE911" s="846"/>
      <c r="AF911" s="846"/>
      <c r="AG911" s="84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50">
        <v>18</v>
      </c>
      <c r="B912" s="850">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46"/>
      <c r="AD912" s="846"/>
      <c r="AE912" s="846"/>
      <c r="AF912" s="846"/>
      <c r="AG912" s="84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50">
        <v>19</v>
      </c>
      <c r="B913" s="850">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46"/>
      <c r="AD913" s="846"/>
      <c r="AE913" s="846"/>
      <c r="AF913" s="846"/>
      <c r="AG913" s="84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50">
        <v>20</v>
      </c>
      <c r="B914" s="850">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46"/>
      <c r="AD914" s="846"/>
      <c r="AE914" s="846"/>
      <c r="AF914" s="846"/>
      <c r="AG914" s="84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50">
        <v>21</v>
      </c>
      <c r="B915" s="850">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46"/>
      <c r="AD915" s="846"/>
      <c r="AE915" s="846"/>
      <c r="AF915" s="846"/>
      <c r="AG915" s="84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50">
        <v>22</v>
      </c>
      <c r="B916" s="850">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46"/>
      <c r="AD916" s="846"/>
      <c r="AE916" s="846"/>
      <c r="AF916" s="846"/>
      <c r="AG916" s="84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50">
        <v>23</v>
      </c>
      <c r="B917" s="850">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46"/>
      <c r="AD917" s="846"/>
      <c r="AE917" s="846"/>
      <c r="AF917" s="846"/>
      <c r="AG917" s="84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50">
        <v>24</v>
      </c>
      <c r="B918" s="850">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46"/>
      <c r="AD918" s="846"/>
      <c r="AE918" s="846"/>
      <c r="AF918" s="846"/>
      <c r="AG918" s="84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50">
        <v>25</v>
      </c>
      <c r="B919" s="850">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46"/>
      <c r="AD919" s="846"/>
      <c r="AE919" s="846"/>
      <c r="AF919" s="846"/>
      <c r="AG919" s="84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50">
        <v>26</v>
      </c>
      <c r="B920" s="850">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46"/>
      <c r="AD920" s="846"/>
      <c r="AE920" s="846"/>
      <c r="AF920" s="846"/>
      <c r="AG920" s="84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50">
        <v>27</v>
      </c>
      <c r="B921" s="850">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46"/>
      <c r="AD921" s="846"/>
      <c r="AE921" s="846"/>
      <c r="AF921" s="846"/>
      <c r="AG921" s="84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50">
        <v>28</v>
      </c>
      <c r="B922" s="850">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46"/>
      <c r="AD922" s="846"/>
      <c r="AE922" s="846"/>
      <c r="AF922" s="846"/>
      <c r="AG922" s="84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50">
        <v>29</v>
      </c>
      <c r="B923" s="850">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46"/>
      <c r="AD923" s="846"/>
      <c r="AE923" s="846"/>
      <c r="AF923" s="846"/>
      <c r="AG923" s="84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50">
        <v>30</v>
      </c>
      <c r="B924" s="850">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46"/>
      <c r="AD924" s="846"/>
      <c r="AE924" s="846"/>
      <c r="AF924" s="846"/>
      <c r="AG924" s="84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47" t="s">
        <v>174</v>
      </c>
      <c r="K927" s="848"/>
      <c r="L927" s="848"/>
      <c r="M927" s="848"/>
      <c r="N927" s="848"/>
      <c r="O927" s="848"/>
      <c r="P927" s="378" t="s">
        <v>175</v>
      </c>
      <c r="Q927" s="378"/>
      <c r="R927" s="378"/>
      <c r="S927" s="378"/>
      <c r="T927" s="378"/>
      <c r="U927" s="378"/>
      <c r="V927" s="378"/>
      <c r="W927" s="378"/>
      <c r="X927" s="378"/>
      <c r="Y927" s="379" t="s">
        <v>176</v>
      </c>
      <c r="Z927" s="380"/>
      <c r="AA927" s="380"/>
      <c r="AB927" s="380"/>
      <c r="AC927" s="847" t="s">
        <v>177</v>
      </c>
      <c r="AD927" s="847"/>
      <c r="AE927" s="847"/>
      <c r="AF927" s="847"/>
      <c r="AG927" s="847"/>
      <c r="AH927" s="379" t="s">
        <v>194</v>
      </c>
      <c r="AI927" s="373"/>
      <c r="AJ927" s="373"/>
      <c r="AK927" s="373"/>
      <c r="AL927" s="373" t="s">
        <v>179</v>
      </c>
      <c r="AM927" s="373"/>
      <c r="AN927" s="373"/>
      <c r="AO927" s="381"/>
      <c r="AP927" s="847" t="s">
        <v>180</v>
      </c>
      <c r="AQ927" s="847"/>
      <c r="AR927" s="847"/>
      <c r="AS927" s="847"/>
      <c r="AT927" s="847"/>
      <c r="AU927" s="847"/>
      <c r="AV927" s="847"/>
      <c r="AW927" s="847"/>
      <c r="AX927" s="847"/>
      <c r="AY927" s="27">
        <f>$AY$925</f>
        <v>0</v>
      </c>
    </row>
    <row r="928" spans="1:51" ht="26.25" customHeight="1">
      <c r="A928" s="850">
        <v>1</v>
      </c>
      <c r="B928" s="850">
        <v>1</v>
      </c>
      <c r="C928" s="849"/>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46"/>
      <c r="AD928" s="846"/>
      <c r="AE928" s="846"/>
      <c r="AF928" s="846"/>
      <c r="AG928" s="84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50">
        <v>2</v>
      </c>
      <c r="B929" s="850">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46"/>
      <c r="AD929" s="846"/>
      <c r="AE929" s="846"/>
      <c r="AF929" s="846"/>
      <c r="AG929" s="84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50">
        <v>3</v>
      </c>
      <c r="B930" s="850">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46"/>
      <c r="AD930" s="846"/>
      <c r="AE930" s="846"/>
      <c r="AF930" s="846"/>
      <c r="AG930" s="84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50">
        <v>4</v>
      </c>
      <c r="B931" s="850">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46"/>
      <c r="AD931" s="846"/>
      <c r="AE931" s="846"/>
      <c r="AF931" s="846"/>
      <c r="AG931" s="84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50">
        <v>5</v>
      </c>
      <c r="B932" s="850">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46"/>
      <c r="AD932" s="846"/>
      <c r="AE932" s="846"/>
      <c r="AF932" s="846"/>
      <c r="AG932" s="84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50">
        <v>6</v>
      </c>
      <c r="B933" s="850">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46"/>
      <c r="AD933" s="846"/>
      <c r="AE933" s="846"/>
      <c r="AF933" s="846"/>
      <c r="AG933" s="84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50">
        <v>7</v>
      </c>
      <c r="B934" s="850">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46"/>
      <c r="AD934" s="846"/>
      <c r="AE934" s="846"/>
      <c r="AF934" s="846"/>
      <c r="AG934" s="84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50">
        <v>8</v>
      </c>
      <c r="B935" s="850">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46"/>
      <c r="AD935" s="846"/>
      <c r="AE935" s="846"/>
      <c r="AF935" s="846"/>
      <c r="AG935" s="84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50">
        <v>9</v>
      </c>
      <c r="B936" s="850">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46"/>
      <c r="AD936" s="846"/>
      <c r="AE936" s="846"/>
      <c r="AF936" s="846"/>
      <c r="AG936" s="84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50">
        <v>10</v>
      </c>
      <c r="B937" s="850">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46"/>
      <c r="AD937" s="846"/>
      <c r="AE937" s="846"/>
      <c r="AF937" s="846"/>
      <c r="AG937" s="84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50">
        <v>11</v>
      </c>
      <c r="B938" s="850">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46"/>
      <c r="AD938" s="846"/>
      <c r="AE938" s="846"/>
      <c r="AF938" s="846"/>
      <c r="AG938" s="84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50">
        <v>12</v>
      </c>
      <c r="B939" s="850">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46"/>
      <c r="AD939" s="846"/>
      <c r="AE939" s="846"/>
      <c r="AF939" s="846"/>
      <c r="AG939" s="84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50">
        <v>13</v>
      </c>
      <c r="B940" s="850">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46"/>
      <c r="AD940" s="846"/>
      <c r="AE940" s="846"/>
      <c r="AF940" s="846"/>
      <c r="AG940" s="84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50">
        <v>14</v>
      </c>
      <c r="B941" s="850">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46"/>
      <c r="AD941" s="846"/>
      <c r="AE941" s="846"/>
      <c r="AF941" s="846"/>
      <c r="AG941" s="84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50">
        <v>15</v>
      </c>
      <c r="B942" s="850">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46"/>
      <c r="AD942" s="846"/>
      <c r="AE942" s="846"/>
      <c r="AF942" s="846"/>
      <c r="AG942" s="84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50">
        <v>16</v>
      </c>
      <c r="B943" s="850">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46"/>
      <c r="AD943" s="846"/>
      <c r="AE943" s="846"/>
      <c r="AF943" s="846"/>
      <c r="AG943" s="84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50">
        <v>17</v>
      </c>
      <c r="B944" s="850">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46"/>
      <c r="AD944" s="846"/>
      <c r="AE944" s="846"/>
      <c r="AF944" s="846"/>
      <c r="AG944" s="84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50">
        <v>18</v>
      </c>
      <c r="B945" s="850">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46"/>
      <c r="AD945" s="846"/>
      <c r="AE945" s="846"/>
      <c r="AF945" s="846"/>
      <c r="AG945" s="84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50">
        <v>19</v>
      </c>
      <c r="B946" s="850">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46"/>
      <c r="AD946" s="846"/>
      <c r="AE946" s="846"/>
      <c r="AF946" s="846"/>
      <c r="AG946" s="84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50">
        <v>20</v>
      </c>
      <c r="B947" s="850">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46"/>
      <c r="AD947" s="846"/>
      <c r="AE947" s="846"/>
      <c r="AF947" s="846"/>
      <c r="AG947" s="84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50">
        <v>21</v>
      </c>
      <c r="B948" s="850">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46"/>
      <c r="AD948" s="846"/>
      <c r="AE948" s="846"/>
      <c r="AF948" s="846"/>
      <c r="AG948" s="84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50">
        <v>22</v>
      </c>
      <c r="B949" s="850">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46"/>
      <c r="AD949" s="846"/>
      <c r="AE949" s="846"/>
      <c r="AF949" s="846"/>
      <c r="AG949" s="84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50">
        <v>23</v>
      </c>
      <c r="B950" s="850">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46"/>
      <c r="AD950" s="846"/>
      <c r="AE950" s="846"/>
      <c r="AF950" s="846"/>
      <c r="AG950" s="84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50">
        <v>24</v>
      </c>
      <c r="B951" s="850">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46"/>
      <c r="AD951" s="846"/>
      <c r="AE951" s="846"/>
      <c r="AF951" s="846"/>
      <c r="AG951" s="84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50">
        <v>25</v>
      </c>
      <c r="B952" s="850">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46"/>
      <c r="AD952" s="846"/>
      <c r="AE952" s="846"/>
      <c r="AF952" s="846"/>
      <c r="AG952" s="84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50">
        <v>26</v>
      </c>
      <c r="B953" s="850">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46"/>
      <c r="AD953" s="846"/>
      <c r="AE953" s="846"/>
      <c r="AF953" s="846"/>
      <c r="AG953" s="84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50">
        <v>27</v>
      </c>
      <c r="B954" s="850">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46"/>
      <c r="AD954" s="846"/>
      <c r="AE954" s="846"/>
      <c r="AF954" s="846"/>
      <c r="AG954" s="84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50">
        <v>28</v>
      </c>
      <c r="B955" s="850">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46"/>
      <c r="AD955" s="846"/>
      <c r="AE955" s="846"/>
      <c r="AF955" s="846"/>
      <c r="AG955" s="84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50">
        <v>29</v>
      </c>
      <c r="B956" s="850">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46"/>
      <c r="AD956" s="846"/>
      <c r="AE956" s="846"/>
      <c r="AF956" s="846"/>
      <c r="AG956" s="84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50">
        <v>30</v>
      </c>
      <c r="B957" s="850">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46"/>
      <c r="AD957" s="846"/>
      <c r="AE957" s="846"/>
      <c r="AF957" s="846"/>
      <c r="AG957" s="84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47" t="s">
        <v>174</v>
      </c>
      <c r="K960" s="848"/>
      <c r="L960" s="848"/>
      <c r="M960" s="848"/>
      <c r="N960" s="848"/>
      <c r="O960" s="848"/>
      <c r="P960" s="378" t="s">
        <v>175</v>
      </c>
      <c r="Q960" s="378"/>
      <c r="R960" s="378"/>
      <c r="S960" s="378"/>
      <c r="T960" s="378"/>
      <c r="U960" s="378"/>
      <c r="V960" s="378"/>
      <c r="W960" s="378"/>
      <c r="X960" s="378"/>
      <c r="Y960" s="379" t="s">
        <v>176</v>
      </c>
      <c r="Z960" s="380"/>
      <c r="AA960" s="380"/>
      <c r="AB960" s="380"/>
      <c r="AC960" s="847" t="s">
        <v>177</v>
      </c>
      <c r="AD960" s="847"/>
      <c r="AE960" s="847"/>
      <c r="AF960" s="847"/>
      <c r="AG960" s="847"/>
      <c r="AH960" s="379" t="s">
        <v>194</v>
      </c>
      <c r="AI960" s="373"/>
      <c r="AJ960" s="373"/>
      <c r="AK960" s="373"/>
      <c r="AL960" s="373" t="s">
        <v>179</v>
      </c>
      <c r="AM960" s="373"/>
      <c r="AN960" s="373"/>
      <c r="AO960" s="381"/>
      <c r="AP960" s="847" t="s">
        <v>180</v>
      </c>
      <c r="AQ960" s="847"/>
      <c r="AR960" s="847"/>
      <c r="AS960" s="847"/>
      <c r="AT960" s="847"/>
      <c r="AU960" s="847"/>
      <c r="AV960" s="847"/>
      <c r="AW960" s="847"/>
      <c r="AX960" s="847"/>
      <c r="AY960" s="27">
        <f>$AY$958</f>
        <v>0</v>
      </c>
    </row>
    <row r="961" spans="1:51" ht="26.25" customHeight="1">
      <c r="A961" s="850">
        <v>1</v>
      </c>
      <c r="B961" s="850">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46"/>
      <c r="AD961" s="846"/>
      <c r="AE961" s="846"/>
      <c r="AF961" s="846"/>
      <c r="AG961" s="84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50">
        <v>2</v>
      </c>
      <c r="B962" s="850">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46"/>
      <c r="AD962" s="846"/>
      <c r="AE962" s="846"/>
      <c r="AF962" s="846"/>
      <c r="AG962" s="84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50">
        <v>3</v>
      </c>
      <c r="B963" s="850">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46"/>
      <c r="AD963" s="846"/>
      <c r="AE963" s="846"/>
      <c r="AF963" s="846"/>
      <c r="AG963" s="84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50">
        <v>4</v>
      </c>
      <c r="B964" s="850">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46"/>
      <c r="AD964" s="846"/>
      <c r="AE964" s="846"/>
      <c r="AF964" s="846"/>
      <c r="AG964" s="84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50">
        <v>5</v>
      </c>
      <c r="B965" s="850">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46"/>
      <c r="AD965" s="846"/>
      <c r="AE965" s="846"/>
      <c r="AF965" s="846"/>
      <c r="AG965" s="84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50">
        <v>6</v>
      </c>
      <c r="B966" s="850">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46"/>
      <c r="AD966" s="846"/>
      <c r="AE966" s="846"/>
      <c r="AF966" s="846"/>
      <c r="AG966" s="84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50">
        <v>7</v>
      </c>
      <c r="B967" s="850">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46"/>
      <c r="AD967" s="846"/>
      <c r="AE967" s="846"/>
      <c r="AF967" s="846"/>
      <c r="AG967" s="84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50">
        <v>8</v>
      </c>
      <c r="B968" s="850">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46"/>
      <c r="AD968" s="846"/>
      <c r="AE968" s="846"/>
      <c r="AF968" s="846"/>
      <c r="AG968" s="84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50">
        <v>9</v>
      </c>
      <c r="B969" s="850">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46"/>
      <c r="AD969" s="846"/>
      <c r="AE969" s="846"/>
      <c r="AF969" s="846"/>
      <c r="AG969" s="84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50">
        <v>10</v>
      </c>
      <c r="B970" s="850">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46"/>
      <c r="AD970" s="846"/>
      <c r="AE970" s="846"/>
      <c r="AF970" s="846"/>
      <c r="AG970" s="84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50">
        <v>11</v>
      </c>
      <c r="B971" s="850">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46"/>
      <c r="AD971" s="846"/>
      <c r="AE971" s="846"/>
      <c r="AF971" s="846"/>
      <c r="AG971" s="84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50">
        <v>12</v>
      </c>
      <c r="B972" s="850">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46"/>
      <c r="AD972" s="846"/>
      <c r="AE972" s="846"/>
      <c r="AF972" s="846"/>
      <c r="AG972" s="84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50">
        <v>13</v>
      </c>
      <c r="B973" s="850">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46"/>
      <c r="AD973" s="846"/>
      <c r="AE973" s="846"/>
      <c r="AF973" s="846"/>
      <c r="AG973" s="84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50">
        <v>14</v>
      </c>
      <c r="B974" s="850">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46"/>
      <c r="AD974" s="846"/>
      <c r="AE974" s="846"/>
      <c r="AF974" s="846"/>
      <c r="AG974" s="84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50">
        <v>15</v>
      </c>
      <c r="B975" s="850">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46"/>
      <c r="AD975" s="846"/>
      <c r="AE975" s="846"/>
      <c r="AF975" s="846"/>
      <c r="AG975" s="84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50">
        <v>16</v>
      </c>
      <c r="B976" s="850">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46"/>
      <c r="AD976" s="846"/>
      <c r="AE976" s="846"/>
      <c r="AF976" s="846"/>
      <c r="AG976" s="84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50">
        <v>17</v>
      </c>
      <c r="B977" s="850">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46"/>
      <c r="AD977" s="846"/>
      <c r="AE977" s="846"/>
      <c r="AF977" s="846"/>
      <c r="AG977" s="84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50">
        <v>18</v>
      </c>
      <c r="B978" s="850">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46"/>
      <c r="AD978" s="846"/>
      <c r="AE978" s="846"/>
      <c r="AF978" s="846"/>
      <c r="AG978" s="84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50">
        <v>19</v>
      </c>
      <c r="B979" s="850">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46"/>
      <c r="AD979" s="846"/>
      <c r="AE979" s="846"/>
      <c r="AF979" s="846"/>
      <c r="AG979" s="84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50">
        <v>20</v>
      </c>
      <c r="B980" s="850">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46"/>
      <c r="AD980" s="846"/>
      <c r="AE980" s="846"/>
      <c r="AF980" s="846"/>
      <c r="AG980" s="84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50">
        <v>21</v>
      </c>
      <c r="B981" s="850">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46"/>
      <c r="AD981" s="846"/>
      <c r="AE981" s="846"/>
      <c r="AF981" s="846"/>
      <c r="AG981" s="84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50">
        <v>22</v>
      </c>
      <c r="B982" s="850">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46"/>
      <c r="AD982" s="846"/>
      <c r="AE982" s="846"/>
      <c r="AF982" s="846"/>
      <c r="AG982" s="84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50">
        <v>23</v>
      </c>
      <c r="B983" s="850">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46"/>
      <c r="AD983" s="846"/>
      <c r="AE983" s="846"/>
      <c r="AF983" s="846"/>
      <c r="AG983" s="84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50">
        <v>24</v>
      </c>
      <c r="B984" s="850">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46"/>
      <c r="AD984" s="846"/>
      <c r="AE984" s="846"/>
      <c r="AF984" s="846"/>
      <c r="AG984" s="84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50">
        <v>25</v>
      </c>
      <c r="B985" s="850">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46"/>
      <c r="AD985" s="846"/>
      <c r="AE985" s="846"/>
      <c r="AF985" s="846"/>
      <c r="AG985" s="84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50">
        <v>26</v>
      </c>
      <c r="B986" s="850">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46"/>
      <c r="AD986" s="846"/>
      <c r="AE986" s="846"/>
      <c r="AF986" s="846"/>
      <c r="AG986" s="84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50">
        <v>27</v>
      </c>
      <c r="B987" s="850">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46"/>
      <c r="AD987" s="846"/>
      <c r="AE987" s="846"/>
      <c r="AF987" s="846"/>
      <c r="AG987" s="84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50">
        <v>28</v>
      </c>
      <c r="B988" s="850">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46"/>
      <c r="AD988" s="846"/>
      <c r="AE988" s="846"/>
      <c r="AF988" s="846"/>
      <c r="AG988" s="84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50">
        <v>29</v>
      </c>
      <c r="B989" s="850">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46"/>
      <c r="AD989" s="846"/>
      <c r="AE989" s="846"/>
      <c r="AF989" s="846"/>
      <c r="AG989" s="84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50">
        <v>30</v>
      </c>
      <c r="B990" s="850">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46"/>
      <c r="AD990" s="846"/>
      <c r="AE990" s="846"/>
      <c r="AF990" s="846"/>
      <c r="AG990" s="84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47" t="s">
        <v>174</v>
      </c>
      <c r="K993" s="848"/>
      <c r="L993" s="848"/>
      <c r="M993" s="848"/>
      <c r="N993" s="848"/>
      <c r="O993" s="848"/>
      <c r="P993" s="378" t="s">
        <v>175</v>
      </c>
      <c r="Q993" s="378"/>
      <c r="R993" s="378"/>
      <c r="S993" s="378"/>
      <c r="T993" s="378"/>
      <c r="U993" s="378"/>
      <c r="V993" s="378"/>
      <c r="W993" s="378"/>
      <c r="X993" s="378"/>
      <c r="Y993" s="379" t="s">
        <v>176</v>
      </c>
      <c r="Z993" s="380"/>
      <c r="AA993" s="380"/>
      <c r="AB993" s="380"/>
      <c r="AC993" s="847" t="s">
        <v>177</v>
      </c>
      <c r="AD993" s="847"/>
      <c r="AE993" s="847"/>
      <c r="AF993" s="847"/>
      <c r="AG993" s="847"/>
      <c r="AH993" s="379" t="s">
        <v>194</v>
      </c>
      <c r="AI993" s="373"/>
      <c r="AJ993" s="373"/>
      <c r="AK993" s="373"/>
      <c r="AL993" s="373" t="s">
        <v>179</v>
      </c>
      <c r="AM993" s="373"/>
      <c r="AN993" s="373"/>
      <c r="AO993" s="381"/>
      <c r="AP993" s="847" t="s">
        <v>180</v>
      </c>
      <c r="AQ993" s="847"/>
      <c r="AR993" s="847"/>
      <c r="AS993" s="847"/>
      <c r="AT993" s="847"/>
      <c r="AU993" s="847"/>
      <c r="AV993" s="847"/>
      <c r="AW993" s="847"/>
      <c r="AX993" s="847"/>
      <c r="AY993" s="27">
        <f>$AY$991</f>
        <v>0</v>
      </c>
    </row>
    <row r="994" spans="1:51" ht="26.25" customHeight="1">
      <c r="A994" s="850">
        <v>1</v>
      </c>
      <c r="B994" s="850">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46"/>
      <c r="AD994" s="846"/>
      <c r="AE994" s="846"/>
      <c r="AF994" s="846"/>
      <c r="AG994" s="84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50">
        <v>2</v>
      </c>
      <c r="B995" s="850">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46"/>
      <c r="AD995" s="846"/>
      <c r="AE995" s="846"/>
      <c r="AF995" s="846"/>
      <c r="AG995" s="84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50">
        <v>3</v>
      </c>
      <c r="B996" s="850">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46"/>
      <c r="AD996" s="846"/>
      <c r="AE996" s="846"/>
      <c r="AF996" s="846"/>
      <c r="AG996" s="84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50">
        <v>4</v>
      </c>
      <c r="B997" s="850">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46"/>
      <c r="AD997" s="846"/>
      <c r="AE997" s="846"/>
      <c r="AF997" s="846"/>
      <c r="AG997" s="84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50">
        <v>5</v>
      </c>
      <c r="B998" s="850">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46"/>
      <c r="AD998" s="846"/>
      <c r="AE998" s="846"/>
      <c r="AF998" s="846"/>
      <c r="AG998" s="84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50">
        <v>6</v>
      </c>
      <c r="B999" s="850">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46"/>
      <c r="AD999" s="846"/>
      <c r="AE999" s="846"/>
      <c r="AF999" s="846"/>
      <c r="AG999" s="84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50">
        <v>7</v>
      </c>
      <c r="B1000" s="850">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6"/>
      <c r="AD1000" s="846"/>
      <c r="AE1000" s="846"/>
      <c r="AF1000" s="846"/>
      <c r="AG1000" s="84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50">
        <v>8</v>
      </c>
      <c r="B1001" s="850">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6"/>
      <c r="AD1001" s="846"/>
      <c r="AE1001" s="846"/>
      <c r="AF1001" s="846"/>
      <c r="AG1001" s="84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50">
        <v>9</v>
      </c>
      <c r="B1002" s="850">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6"/>
      <c r="AD1002" s="846"/>
      <c r="AE1002" s="846"/>
      <c r="AF1002" s="846"/>
      <c r="AG1002" s="84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50">
        <v>10</v>
      </c>
      <c r="B1003" s="850">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6"/>
      <c r="AD1003" s="846"/>
      <c r="AE1003" s="846"/>
      <c r="AF1003" s="846"/>
      <c r="AG1003" s="84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50">
        <v>11</v>
      </c>
      <c r="B1004" s="850">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6"/>
      <c r="AD1004" s="846"/>
      <c r="AE1004" s="846"/>
      <c r="AF1004" s="846"/>
      <c r="AG1004" s="84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50">
        <v>12</v>
      </c>
      <c r="B1005" s="850">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6"/>
      <c r="AD1005" s="846"/>
      <c r="AE1005" s="846"/>
      <c r="AF1005" s="846"/>
      <c r="AG1005" s="84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50">
        <v>13</v>
      </c>
      <c r="B1006" s="850">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6"/>
      <c r="AD1006" s="846"/>
      <c r="AE1006" s="846"/>
      <c r="AF1006" s="846"/>
      <c r="AG1006" s="84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50">
        <v>14</v>
      </c>
      <c r="B1007" s="850">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6"/>
      <c r="AD1007" s="846"/>
      <c r="AE1007" s="846"/>
      <c r="AF1007" s="846"/>
      <c r="AG1007" s="84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50">
        <v>15</v>
      </c>
      <c r="B1008" s="850">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6"/>
      <c r="AD1008" s="846"/>
      <c r="AE1008" s="846"/>
      <c r="AF1008" s="846"/>
      <c r="AG1008" s="84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50">
        <v>16</v>
      </c>
      <c r="B1009" s="850">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6"/>
      <c r="AD1009" s="846"/>
      <c r="AE1009" s="846"/>
      <c r="AF1009" s="846"/>
      <c r="AG1009" s="84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50">
        <v>17</v>
      </c>
      <c r="B1010" s="850">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6"/>
      <c r="AD1010" s="846"/>
      <c r="AE1010" s="846"/>
      <c r="AF1010" s="846"/>
      <c r="AG1010" s="84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50">
        <v>18</v>
      </c>
      <c r="B1011" s="850">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6"/>
      <c r="AD1011" s="846"/>
      <c r="AE1011" s="846"/>
      <c r="AF1011" s="846"/>
      <c r="AG1011" s="84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50">
        <v>19</v>
      </c>
      <c r="B1012" s="850">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6"/>
      <c r="AD1012" s="846"/>
      <c r="AE1012" s="846"/>
      <c r="AF1012" s="846"/>
      <c r="AG1012" s="84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50">
        <v>20</v>
      </c>
      <c r="B1013" s="850">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6"/>
      <c r="AD1013" s="846"/>
      <c r="AE1013" s="846"/>
      <c r="AF1013" s="846"/>
      <c r="AG1013" s="84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50">
        <v>21</v>
      </c>
      <c r="B1014" s="850">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6"/>
      <c r="AD1014" s="846"/>
      <c r="AE1014" s="846"/>
      <c r="AF1014" s="846"/>
      <c r="AG1014" s="84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50">
        <v>22</v>
      </c>
      <c r="B1015" s="850">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6"/>
      <c r="AD1015" s="846"/>
      <c r="AE1015" s="846"/>
      <c r="AF1015" s="846"/>
      <c r="AG1015" s="84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50">
        <v>23</v>
      </c>
      <c r="B1016" s="850">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6"/>
      <c r="AD1016" s="846"/>
      <c r="AE1016" s="846"/>
      <c r="AF1016" s="846"/>
      <c r="AG1016" s="84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50">
        <v>24</v>
      </c>
      <c r="B1017" s="850">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6"/>
      <c r="AD1017" s="846"/>
      <c r="AE1017" s="846"/>
      <c r="AF1017" s="846"/>
      <c r="AG1017" s="84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50">
        <v>25</v>
      </c>
      <c r="B1018" s="850">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6"/>
      <c r="AD1018" s="846"/>
      <c r="AE1018" s="846"/>
      <c r="AF1018" s="846"/>
      <c r="AG1018" s="84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50">
        <v>26</v>
      </c>
      <c r="B1019" s="850">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6"/>
      <c r="AD1019" s="846"/>
      <c r="AE1019" s="846"/>
      <c r="AF1019" s="846"/>
      <c r="AG1019" s="84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50">
        <v>27</v>
      </c>
      <c r="B1020" s="850">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6"/>
      <c r="AD1020" s="846"/>
      <c r="AE1020" s="846"/>
      <c r="AF1020" s="846"/>
      <c r="AG1020" s="84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50">
        <v>28</v>
      </c>
      <c r="B1021" s="850">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6"/>
      <c r="AD1021" s="846"/>
      <c r="AE1021" s="846"/>
      <c r="AF1021" s="846"/>
      <c r="AG1021" s="84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50">
        <v>29</v>
      </c>
      <c r="B1022" s="850">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6"/>
      <c r="AD1022" s="846"/>
      <c r="AE1022" s="846"/>
      <c r="AF1022" s="846"/>
      <c r="AG1022" s="84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50">
        <v>30</v>
      </c>
      <c r="B1023" s="850">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6"/>
      <c r="AD1023" s="846"/>
      <c r="AE1023" s="846"/>
      <c r="AF1023" s="846"/>
      <c r="AG1023" s="84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47" t="s">
        <v>174</v>
      </c>
      <c r="K1026" s="848"/>
      <c r="L1026" s="848"/>
      <c r="M1026" s="848"/>
      <c r="N1026" s="848"/>
      <c r="O1026" s="848"/>
      <c r="P1026" s="378" t="s">
        <v>175</v>
      </c>
      <c r="Q1026" s="378"/>
      <c r="R1026" s="378"/>
      <c r="S1026" s="378"/>
      <c r="T1026" s="378"/>
      <c r="U1026" s="378"/>
      <c r="V1026" s="378"/>
      <c r="W1026" s="378"/>
      <c r="X1026" s="378"/>
      <c r="Y1026" s="379" t="s">
        <v>176</v>
      </c>
      <c r="Z1026" s="380"/>
      <c r="AA1026" s="380"/>
      <c r="AB1026" s="380"/>
      <c r="AC1026" s="847" t="s">
        <v>177</v>
      </c>
      <c r="AD1026" s="847"/>
      <c r="AE1026" s="847"/>
      <c r="AF1026" s="847"/>
      <c r="AG1026" s="847"/>
      <c r="AH1026" s="379" t="s">
        <v>194</v>
      </c>
      <c r="AI1026" s="373"/>
      <c r="AJ1026" s="373"/>
      <c r="AK1026" s="373"/>
      <c r="AL1026" s="373" t="s">
        <v>179</v>
      </c>
      <c r="AM1026" s="373"/>
      <c r="AN1026" s="373"/>
      <c r="AO1026" s="381"/>
      <c r="AP1026" s="847" t="s">
        <v>180</v>
      </c>
      <c r="AQ1026" s="847"/>
      <c r="AR1026" s="847"/>
      <c r="AS1026" s="847"/>
      <c r="AT1026" s="847"/>
      <c r="AU1026" s="847"/>
      <c r="AV1026" s="847"/>
      <c r="AW1026" s="847"/>
      <c r="AX1026" s="847"/>
      <c r="AY1026" s="27">
        <f>$AY$1024</f>
        <v>0</v>
      </c>
    </row>
    <row r="1027" spans="1:51" ht="26.25" customHeight="1">
      <c r="A1027" s="850">
        <v>1</v>
      </c>
      <c r="B1027" s="850">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6"/>
      <c r="AD1027" s="846"/>
      <c r="AE1027" s="846"/>
      <c r="AF1027" s="846"/>
      <c r="AG1027" s="84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50">
        <v>2</v>
      </c>
      <c r="B1028" s="850">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6"/>
      <c r="AD1028" s="846"/>
      <c r="AE1028" s="846"/>
      <c r="AF1028" s="846"/>
      <c r="AG1028" s="84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50">
        <v>3</v>
      </c>
      <c r="B1029" s="850">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6"/>
      <c r="AD1029" s="846"/>
      <c r="AE1029" s="846"/>
      <c r="AF1029" s="846"/>
      <c r="AG1029" s="84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50">
        <v>4</v>
      </c>
      <c r="B1030" s="850">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6"/>
      <c r="AD1030" s="846"/>
      <c r="AE1030" s="846"/>
      <c r="AF1030" s="846"/>
      <c r="AG1030" s="84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50">
        <v>5</v>
      </c>
      <c r="B1031" s="850">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6"/>
      <c r="AD1031" s="846"/>
      <c r="AE1031" s="846"/>
      <c r="AF1031" s="846"/>
      <c r="AG1031" s="84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50">
        <v>6</v>
      </c>
      <c r="B1032" s="850">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6"/>
      <c r="AD1032" s="846"/>
      <c r="AE1032" s="846"/>
      <c r="AF1032" s="846"/>
      <c r="AG1032" s="84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50">
        <v>7</v>
      </c>
      <c r="B1033" s="850">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6"/>
      <c r="AD1033" s="846"/>
      <c r="AE1033" s="846"/>
      <c r="AF1033" s="846"/>
      <c r="AG1033" s="84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50">
        <v>8</v>
      </c>
      <c r="B1034" s="850">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6"/>
      <c r="AD1034" s="846"/>
      <c r="AE1034" s="846"/>
      <c r="AF1034" s="846"/>
      <c r="AG1034" s="84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50">
        <v>9</v>
      </c>
      <c r="B1035" s="850">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6"/>
      <c r="AD1035" s="846"/>
      <c r="AE1035" s="846"/>
      <c r="AF1035" s="846"/>
      <c r="AG1035" s="84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50">
        <v>10</v>
      </c>
      <c r="B1036" s="850">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6"/>
      <c r="AD1036" s="846"/>
      <c r="AE1036" s="846"/>
      <c r="AF1036" s="846"/>
      <c r="AG1036" s="84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50">
        <v>11</v>
      </c>
      <c r="B1037" s="850">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6"/>
      <c r="AD1037" s="846"/>
      <c r="AE1037" s="846"/>
      <c r="AF1037" s="846"/>
      <c r="AG1037" s="84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50">
        <v>12</v>
      </c>
      <c r="B1038" s="850">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6"/>
      <c r="AD1038" s="846"/>
      <c r="AE1038" s="846"/>
      <c r="AF1038" s="846"/>
      <c r="AG1038" s="84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50">
        <v>13</v>
      </c>
      <c r="B1039" s="850">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6"/>
      <c r="AD1039" s="846"/>
      <c r="AE1039" s="846"/>
      <c r="AF1039" s="846"/>
      <c r="AG1039" s="84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50">
        <v>14</v>
      </c>
      <c r="B1040" s="850">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6"/>
      <c r="AD1040" s="846"/>
      <c r="AE1040" s="846"/>
      <c r="AF1040" s="846"/>
      <c r="AG1040" s="84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50">
        <v>15</v>
      </c>
      <c r="B1041" s="850">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6"/>
      <c r="AD1041" s="846"/>
      <c r="AE1041" s="846"/>
      <c r="AF1041" s="846"/>
      <c r="AG1041" s="84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50">
        <v>16</v>
      </c>
      <c r="B1042" s="850">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6"/>
      <c r="AD1042" s="846"/>
      <c r="AE1042" s="846"/>
      <c r="AF1042" s="846"/>
      <c r="AG1042" s="84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50">
        <v>17</v>
      </c>
      <c r="B1043" s="850">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6"/>
      <c r="AD1043" s="846"/>
      <c r="AE1043" s="846"/>
      <c r="AF1043" s="846"/>
      <c r="AG1043" s="84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50">
        <v>18</v>
      </c>
      <c r="B1044" s="850">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6"/>
      <c r="AD1044" s="846"/>
      <c r="AE1044" s="846"/>
      <c r="AF1044" s="846"/>
      <c r="AG1044" s="84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50">
        <v>19</v>
      </c>
      <c r="B1045" s="850">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6"/>
      <c r="AD1045" s="846"/>
      <c r="AE1045" s="846"/>
      <c r="AF1045" s="846"/>
      <c r="AG1045" s="84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50">
        <v>20</v>
      </c>
      <c r="B1046" s="850">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6"/>
      <c r="AD1046" s="846"/>
      <c r="AE1046" s="846"/>
      <c r="AF1046" s="846"/>
      <c r="AG1046" s="84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50">
        <v>21</v>
      </c>
      <c r="B1047" s="850">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6"/>
      <c r="AD1047" s="846"/>
      <c r="AE1047" s="846"/>
      <c r="AF1047" s="846"/>
      <c r="AG1047" s="84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50">
        <v>22</v>
      </c>
      <c r="B1048" s="850">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6"/>
      <c r="AD1048" s="846"/>
      <c r="AE1048" s="846"/>
      <c r="AF1048" s="846"/>
      <c r="AG1048" s="84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50">
        <v>23</v>
      </c>
      <c r="B1049" s="850">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6"/>
      <c r="AD1049" s="846"/>
      <c r="AE1049" s="846"/>
      <c r="AF1049" s="846"/>
      <c r="AG1049" s="84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50">
        <v>24</v>
      </c>
      <c r="B1050" s="850">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6"/>
      <c r="AD1050" s="846"/>
      <c r="AE1050" s="846"/>
      <c r="AF1050" s="846"/>
      <c r="AG1050" s="84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50">
        <v>25</v>
      </c>
      <c r="B1051" s="850">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6"/>
      <c r="AD1051" s="846"/>
      <c r="AE1051" s="846"/>
      <c r="AF1051" s="846"/>
      <c r="AG1051" s="84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50">
        <v>26</v>
      </c>
      <c r="B1052" s="850">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6"/>
      <c r="AD1052" s="846"/>
      <c r="AE1052" s="846"/>
      <c r="AF1052" s="846"/>
      <c r="AG1052" s="84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50">
        <v>27</v>
      </c>
      <c r="B1053" s="850">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6"/>
      <c r="AD1053" s="846"/>
      <c r="AE1053" s="846"/>
      <c r="AF1053" s="846"/>
      <c r="AG1053" s="84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50">
        <v>28</v>
      </c>
      <c r="B1054" s="850">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6"/>
      <c r="AD1054" s="846"/>
      <c r="AE1054" s="846"/>
      <c r="AF1054" s="846"/>
      <c r="AG1054" s="84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50">
        <v>29</v>
      </c>
      <c r="B1055" s="850">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6"/>
      <c r="AD1055" s="846"/>
      <c r="AE1055" s="846"/>
      <c r="AF1055" s="846"/>
      <c r="AG1055" s="84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50">
        <v>30</v>
      </c>
      <c r="B1056" s="850">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6"/>
      <c r="AD1056" s="846"/>
      <c r="AE1056" s="846"/>
      <c r="AF1056" s="846"/>
      <c r="AG1056" s="84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47" t="s">
        <v>174</v>
      </c>
      <c r="K1059" s="848"/>
      <c r="L1059" s="848"/>
      <c r="M1059" s="848"/>
      <c r="N1059" s="848"/>
      <c r="O1059" s="848"/>
      <c r="P1059" s="378" t="s">
        <v>175</v>
      </c>
      <c r="Q1059" s="378"/>
      <c r="R1059" s="378"/>
      <c r="S1059" s="378"/>
      <c r="T1059" s="378"/>
      <c r="U1059" s="378"/>
      <c r="V1059" s="378"/>
      <c r="W1059" s="378"/>
      <c r="X1059" s="378"/>
      <c r="Y1059" s="379" t="s">
        <v>176</v>
      </c>
      <c r="Z1059" s="380"/>
      <c r="AA1059" s="380"/>
      <c r="AB1059" s="380"/>
      <c r="AC1059" s="847" t="s">
        <v>177</v>
      </c>
      <c r="AD1059" s="847"/>
      <c r="AE1059" s="847"/>
      <c r="AF1059" s="847"/>
      <c r="AG1059" s="847"/>
      <c r="AH1059" s="379" t="s">
        <v>194</v>
      </c>
      <c r="AI1059" s="373"/>
      <c r="AJ1059" s="373"/>
      <c r="AK1059" s="373"/>
      <c r="AL1059" s="373" t="s">
        <v>179</v>
      </c>
      <c r="AM1059" s="373"/>
      <c r="AN1059" s="373"/>
      <c r="AO1059" s="381"/>
      <c r="AP1059" s="847" t="s">
        <v>180</v>
      </c>
      <c r="AQ1059" s="847"/>
      <c r="AR1059" s="847"/>
      <c r="AS1059" s="847"/>
      <c r="AT1059" s="847"/>
      <c r="AU1059" s="847"/>
      <c r="AV1059" s="847"/>
      <c r="AW1059" s="847"/>
      <c r="AX1059" s="847"/>
      <c r="AY1059" s="27">
        <f>$AY$1057</f>
        <v>0</v>
      </c>
    </row>
    <row r="1060" spans="1:51" ht="26.25" customHeight="1">
      <c r="A1060" s="850">
        <v>1</v>
      </c>
      <c r="B1060" s="850">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6"/>
      <c r="AD1060" s="846"/>
      <c r="AE1060" s="846"/>
      <c r="AF1060" s="846"/>
      <c r="AG1060" s="84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50">
        <v>2</v>
      </c>
      <c r="B1061" s="850">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6"/>
      <c r="AD1061" s="846"/>
      <c r="AE1061" s="846"/>
      <c r="AF1061" s="846"/>
      <c r="AG1061" s="84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50">
        <v>3</v>
      </c>
      <c r="B1062" s="850">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6"/>
      <c r="AD1062" s="846"/>
      <c r="AE1062" s="846"/>
      <c r="AF1062" s="846"/>
      <c r="AG1062" s="84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50">
        <v>4</v>
      </c>
      <c r="B1063" s="850">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6"/>
      <c r="AD1063" s="846"/>
      <c r="AE1063" s="846"/>
      <c r="AF1063" s="846"/>
      <c r="AG1063" s="84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50">
        <v>5</v>
      </c>
      <c r="B1064" s="850">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6"/>
      <c r="AD1064" s="846"/>
      <c r="AE1064" s="846"/>
      <c r="AF1064" s="846"/>
      <c r="AG1064" s="84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50">
        <v>6</v>
      </c>
      <c r="B1065" s="850">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6"/>
      <c r="AD1065" s="846"/>
      <c r="AE1065" s="846"/>
      <c r="AF1065" s="846"/>
      <c r="AG1065" s="84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50">
        <v>7</v>
      </c>
      <c r="B1066" s="850">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6"/>
      <c r="AD1066" s="846"/>
      <c r="AE1066" s="846"/>
      <c r="AF1066" s="846"/>
      <c r="AG1066" s="84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50">
        <v>8</v>
      </c>
      <c r="B1067" s="850">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6"/>
      <c r="AD1067" s="846"/>
      <c r="AE1067" s="846"/>
      <c r="AF1067" s="846"/>
      <c r="AG1067" s="84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50">
        <v>9</v>
      </c>
      <c r="B1068" s="850">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6"/>
      <c r="AD1068" s="846"/>
      <c r="AE1068" s="846"/>
      <c r="AF1068" s="846"/>
      <c r="AG1068" s="84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50">
        <v>10</v>
      </c>
      <c r="B1069" s="850">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6"/>
      <c r="AD1069" s="846"/>
      <c r="AE1069" s="846"/>
      <c r="AF1069" s="846"/>
      <c r="AG1069" s="84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50">
        <v>11</v>
      </c>
      <c r="B1070" s="850">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6"/>
      <c r="AD1070" s="846"/>
      <c r="AE1070" s="846"/>
      <c r="AF1070" s="846"/>
      <c r="AG1070" s="84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50">
        <v>12</v>
      </c>
      <c r="B1071" s="850">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6"/>
      <c r="AD1071" s="846"/>
      <c r="AE1071" s="846"/>
      <c r="AF1071" s="846"/>
      <c r="AG1071" s="84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50">
        <v>13</v>
      </c>
      <c r="B1072" s="850">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6"/>
      <c r="AD1072" s="846"/>
      <c r="AE1072" s="846"/>
      <c r="AF1072" s="846"/>
      <c r="AG1072" s="84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50">
        <v>14</v>
      </c>
      <c r="B1073" s="850">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6"/>
      <c r="AD1073" s="846"/>
      <c r="AE1073" s="846"/>
      <c r="AF1073" s="846"/>
      <c r="AG1073" s="84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50">
        <v>15</v>
      </c>
      <c r="B1074" s="850">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6"/>
      <c r="AD1074" s="846"/>
      <c r="AE1074" s="846"/>
      <c r="AF1074" s="846"/>
      <c r="AG1074" s="84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50">
        <v>16</v>
      </c>
      <c r="B1075" s="850">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6"/>
      <c r="AD1075" s="846"/>
      <c r="AE1075" s="846"/>
      <c r="AF1075" s="846"/>
      <c r="AG1075" s="84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50">
        <v>17</v>
      </c>
      <c r="B1076" s="850">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6"/>
      <c r="AD1076" s="846"/>
      <c r="AE1076" s="846"/>
      <c r="AF1076" s="846"/>
      <c r="AG1076" s="84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50">
        <v>18</v>
      </c>
      <c r="B1077" s="850">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6"/>
      <c r="AD1077" s="846"/>
      <c r="AE1077" s="846"/>
      <c r="AF1077" s="846"/>
      <c r="AG1077" s="84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50">
        <v>19</v>
      </c>
      <c r="B1078" s="850">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6"/>
      <c r="AD1078" s="846"/>
      <c r="AE1078" s="846"/>
      <c r="AF1078" s="846"/>
      <c r="AG1078" s="84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50">
        <v>20</v>
      </c>
      <c r="B1079" s="850">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6"/>
      <c r="AD1079" s="846"/>
      <c r="AE1079" s="846"/>
      <c r="AF1079" s="846"/>
      <c r="AG1079" s="84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50">
        <v>21</v>
      </c>
      <c r="B1080" s="850">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6"/>
      <c r="AD1080" s="846"/>
      <c r="AE1080" s="846"/>
      <c r="AF1080" s="846"/>
      <c r="AG1080" s="84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50">
        <v>22</v>
      </c>
      <c r="B1081" s="850">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6"/>
      <c r="AD1081" s="846"/>
      <c r="AE1081" s="846"/>
      <c r="AF1081" s="846"/>
      <c r="AG1081" s="84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50">
        <v>23</v>
      </c>
      <c r="B1082" s="850">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6"/>
      <c r="AD1082" s="846"/>
      <c r="AE1082" s="846"/>
      <c r="AF1082" s="846"/>
      <c r="AG1082" s="84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50">
        <v>24</v>
      </c>
      <c r="B1083" s="850">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6"/>
      <c r="AD1083" s="846"/>
      <c r="AE1083" s="846"/>
      <c r="AF1083" s="846"/>
      <c r="AG1083" s="84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50">
        <v>25</v>
      </c>
      <c r="B1084" s="850">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6"/>
      <c r="AD1084" s="846"/>
      <c r="AE1084" s="846"/>
      <c r="AF1084" s="846"/>
      <c r="AG1084" s="84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50">
        <v>26</v>
      </c>
      <c r="B1085" s="850">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6"/>
      <c r="AD1085" s="846"/>
      <c r="AE1085" s="846"/>
      <c r="AF1085" s="846"/>
      <c r="AG1085" s="84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50">
        <v>27</v>
      </c>
      <c r="B1086" s="850">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6"/>
      <c r="AD1086" s="846"/>
      <c r="AE1086" s="846"/>
      <c r="AF1086" s="846"/>
      <c r="AG1086" s="84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50">
        <v>28</v>
      </c>
      <c r="B1087" s="850">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6"/>
      <c r="AD1087" s="846"/>
      <c r="AE1087" s="846"/>
      <c r="AF1087" s="846"/>
      <c r="AG1087" s="84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50">
        <v>29</v>
      </c>
      <c r="B1088" s="850">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6"/>
      <c r="AD1088" s="846"/>
      <c r="AE1088" s="846"/>
      <c r="AF1088" s="846"/>
      <c r="AG1088" s="84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50">
        <v>30</v>
      </c>
      <c r="B1089" s="850">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6"/>
      <c r="AD1089" s="846"/>
      <c r="AE1089" s="846"/>
      <c r="AF1089" s="846"/>
      <c r="AG1089" s="84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47" t="s">
        <v>174</v>
      </c>
      <c r="K1092" s="848"/>
      <c r="L1092" s="848"/>
      <c r="M1092" s="848"/>
      <c r="N1092" s="848"/>
      <c r="O1092" s="848"/>
      <c r="P1092" s="378" t="s">
        <v>175</v>
      </c>
      <c r="Q1092" s="378"/>
      <c r="R1092" s="378"/>
      <c r="S1092" s="378"/>
      <c r="T1092" s="378"/>
      <c r="U1092" s="378"/>
      <c r="V1092" s="378"/>
      <c r="W1092" s="378"/>
      <c r="X1092" s="378"/>
      <c r="Y1092" s="379" t="s">
        <v>176</v>
      </c>
      <c r="Z1092" s="380"/>
      <c r="AA1092" s="380"/>
      <c r="AB1092" s="380"/>
      <c r="AC1092" s="847" t="s">
        <v>177</v>
      </c>
      <c r="AD1092" s="847"/>
      <c r="AE1092" s="847"/>
      <c r="AF1092" s="847"/>
      <c r="AG1092" s="847"/>
      <c r="AH1092" s="379" t="s">
        <v>194</v>
      </c>
      <c r="AI1092" s="373"/>
      <c r="AJ1092" s="373"/>
      <c r="AK1092" s="373"/>
      <c r="AL1092" s="373" t="s">
        <v>179</v>
      </c>
      <c r="AM1092" s="373"/>
      <c r="AN1092" s="373"/>
      <c r="AO1092" s="381"/>
      <c r="AP1092" s="847" t="s">
        <v>180</v>
      </c>
      <c r="AQ1092" s="847"/>
      <c r="AR1092" s="847"/>
      <c r="AS1092" s="847"/>
      <c r="AT1092" s="847"/>
      <c r="AU1092" s="847"/>
      <c r="AV1092" s="847"/>
      <c r="AW1092" s="847"/>
      <c r="AX1092" s="847"/>
      <c r="AY1092">
        <f>$AY$1090</f>
        <v>0</v>
      </c>
    </row>
    <row r="1093" spans="1:51" ht="26.25" customHeight="1">
      <c r="A1093" s="850">
        <v>1</v>
      </c>
      <c r="B1093" s="850">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6"/>
      <c r="AD1093" s="846"/>
      <c r="AE1093" s="846"/>
      <c r="AF1093" s="846"/>
      <c r="AG1093" s="84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50">
        <v>2</v>
      </c>
      <c r="B1094" s="850">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6"/>
      <c r="AD1094" s="846"/>
      <c r="AE1094" s="846"/>
      <c r="AF1094" s="846"/>
      <c r="AG1094" s="84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50">
        <v>3</v>
      </c>
      <c r="B1095" s="850">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6"/>
      <c r="AD1095" s="846"/>
      <c r="AE1095" s="846"/>
      <c r="AF1095" s="846"/>
      <c r="AG1095" s="84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50">
        <v>4</v>
      </c>
      <c r="B1096" s="850">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6"/>
      <c r="AD1096" s="846"/>
      <c r="AE1096" s="846"/>
      <c r="AF1096" s="846"/>
      <c r="AG1096" s="84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50">
        <v>5</v>
      </c>
      <c r="B1097" s="850">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6"/>
      <c r="AD1097" s="846"/>
      <c r="AE1097" s="846"/>
      <c r="AF1097" s="846"/>
      <c r="AG1097" s="84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50">
        <v>6</v>
      </c>
      <c r="B1098" s="850">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6"/>
      <c r="AD1098" s="846"/>
      <c r="AE1098" s="846"/>
      <c r="AF1098" s="846"/>
      <c r="AG1098" s="84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50">
        <v>7</v>
      </c>
      <c r="B1099" s="850">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6"/>
      <c r="AD1099" s="846"/>
      <c r="AE1099" s="846"/>
      <c r="AF1099" s="846"/>
      <c r="AG1099" s="84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50">
        <v>8</v>
      </c>
      <c r="B1100" s="850">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6"/>
      <c r="AD1100" s="846"/>
      <c r="AE1100" s="846"/>
      <c r="AF1100" s="846"/>
      <c r="AG1100" s="84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50">
        <v>9</v>
      </c>
      <c r="B1101" s="850">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6"/>
      <c r="AD1101" s="846"/>
      <c r="AE1101" s="846"/>
      <c r="AF1101" s="846"/>
      <c r="AG1101" s="84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50">
        <v>10</v>
      </c>
      <c r="B1102" s="850">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6"/>
      <c r="AD1102" s="846"/>
      <c r="AE1102" s="846"/>
      <c r="AF1102" s="846"/>
      <c r="AG1102" s="84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50">
        <v>11</v>
      </c>
      <c r="B1103" s="850">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6"/>
      <c r="AD1103" s="846"/>
      <c r="AE1103" s="846"/>
      <c r="AF1103" s="846"/>
      <c r="AG1103" s="84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50">
        <v>12</v>
      </c>
      <c r="B1104" s="850">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6"/>
      <c r="AD1104" s="846"/>
      <c r="AE1104" s="846"/>
      <c r="AF1104" s="846"/>
      <c r="AG1104" s="84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50">
        <v>13</v>
      </c>
      <c r="B1105" s="850">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6"/>
      <c r="AD1105" s="846"/>
      <c r="AE1105" s="846"/>
      <c r="AF1105" s="846"/>
      <c r="AG1105" s="84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50">
        <v>14</v>
      </c>
      <c r="B1106" s="850">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6"/>
      <c r="AD1106" s="846"/>
      <c r="AE1106" s="846"/>
      <c r="AF1106" s="846"/>
      <c r="AG1106" s="84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50">
        <v>15</v>
      </c>
      <c r="B1107" s="850">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6"/>
      <c r="AD1107" s="846"/>
      <c r="AE1107" s="846"/>
      <c r="AF1107" s="846"/>
      <c r="AG1107" s="84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50">
        <v>16</v>
      </c>
      <c r="B1108" s="850">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6"/>
      <c r="AD1108" s="846"/>
      <c r="AE1108" s="846"/>
      <c r="AF1108" s="846"/>
      <c r="AG1108" s="84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50">
        <v>17</v>
      </c>
      <c r="B1109" s="850">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6"/>
      <c r="AD1109" s="846"/>
      <c r="AE1109" s="846"/>
      <c r="AF1109" s="846"/>
      <c r="AG1109" s="84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50">
        <v>18</v>
      </c>
      <c r="B1110" s="850">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6"/>
      <c r="AD1110" s="846"/>
      <c r="AE1110" s="846"/>
      <c r="AF1110" s="846"/>
      <c r="AG1110" s="84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50">
        <v>19</v>
      </c>
      <c r="B1111" s="850">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6"/>
      <c r="AD1111" s="846"/>
      <c r="AE1111" s="846"/>
      <c r="AF1111" s="846"/>
      <c r="AG1111" s="84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50">
        <v>20</v>
      </c>
      <c r="B1112" s="850">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6"/>
      <c r="AD1112" s="846"/>
      <c r="AE1112" s="846"/>
      <c r="AF1112" s="846"/>
      <c r="AG1112" s="84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50">
        <v>21</v>
      </c>
      <c r="B1113" s="850">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6"/>
      <c r="AD1113" s="846"/>
      <c r="AE1113" s="846"/>
      <c r="AF1113" s="846"/>
      <c r="AG1113" s="84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50">
        <v>22</v>
      </c>
      <c r="B1114" s="850">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6"/>
      <c r="AD1114" s="846"/>
      <c r="AE1114" s="846"/>
      <c r="AF1114" s="846"/>
      <c r="AG1114" s="84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50">
        <v>23</v>
      </c>
      <c r="B1115" s="850">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6"/>
      <c r="AD1115" s="846"/>
      <c r="AE1115" s="846"/>
      <c r="AF1115" s="846"/>
      <c r="AG1115" s="84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50">
        <v>24</v>
      </c>
      <c r="B1116" s="850">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6"/>
      <c r="AD1116" s="846"/>
      <c r="AE1116" s="846"/>
      <c r="AF1116" s="846"/>
      <c r="AG1116" s="84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50">
        <v>25</v>
      </c>
      <c r="B1117" s="850">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6"/>
      <c r="AD1117" s="846"/>
      <c r="AE1117" s="846"/>
      <c r="AF1117" s="846"/>
      <c r="AG1117" s="84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50">
        <v>26</v>
      </c>
      <c r="B1118" s="850">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6"/>
      <c r="AD1118" s="846"/>
      <c r="AE1118" s="846"/>
      <c r="AF1118" s="846"/>
      <c r="AG1118" s="84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50">
        <v>27</v>
      </c>
      <c r="B1119" s="850">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6"/>
      <c r="AD1119" s="846"/>
      <c r="AE1119" s="846"/>
      <c r="AF1119" s="846"/>
      <c r="AG1119" s="84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50">
        <v>28</v>
      </c>
      <c r="B1120" s="850">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6"/>
      <c r="AD1120" s="846"/>
      <c r="AE1120" s="846"/>
      <c r="AF1120" s="846"/>
      <c r="AG1120" s="84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50">
        <v>29</v>
      </c>
      <c r="B1121" s="850">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6"/>
      <c r="AD1121" s="846"/>
      <c r="AE1121" s="846"/>
      <c r="AF1121" s="846"/>
      <c r="AG1121" s="84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50">
        <v>30</v>
      </c>
      <c r="B1122" s="850">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6"/>
      <c r="AD1122" s="846"/>
      <c r="AE1122" s="846"/>
      <c r="AF1122" s="846"/>
      <c r="AG1122" s="84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47" t="s">
        <v>174</v>
      </c>
      <c r="K1125" s="848"/>
      <c r="L1125" s="848"/>
      <c r="M1125" s="848"/>
      <c r="N1125" s="848"/>
      <c r="O1125" s="848"/>
      <c r="P1125" s="378" t="s">
        <v>175</v>
      </c>
      <c r="Q1125" s="378"/>
      <c r="R1125" s="378"/>
      <c r="S1125" s="378"/>
      <c r="T1125" s="378"/>
      <c r="U1125" s="378"/>
      <c r="V1125" s="378"/>
      <c r="W1125" s="378"/>
      <c r="X1125" s="378"/>
      <c r="Y1125" s="379" t="s">
        <v>176</v>
      </c>
      <c r="Z1125" s="380"/>
      <c r="AA1125" s="380"/>
      <c r="AB1125" s="380"/>
      <c r="AC1125" s="847" t="s">
        <v>177</v>
      </c>
      <c r="AD1125" s="847"/>
      <c r="AE1125" s="847"/>
      <c r="AF1125" s="847"/>
      <c r="AG1125" s="847"/>
      <c r="AH1125" s="379" t="s">
        <v>194</v>
      </c>
      <c r="AI1125" s="373"/>
      <c r="AJ1125" s="373"/>
      <c r="AK1125" s="373"/>
      <c r="AL1125" s="373" t="s">
        <v>179</v>
      </c>
      <c r="AM1125" s="373"/>
      <c r="AN1125" s="373"/>
      <c r="AO1125" s="381"/>
      <c r="AP1125" s="847" t="s">
        <v>180</v>
      </c>
      <c r="AQ1125" s="847"/>
      <c r="AR1125" s="847"/>
      <c r="AS1125" s="847"/>
      <c r="AT1125" s="847"/>
      <c r="AU1125" s="847"/>
      <c r="AV1125" s="847"/>
      <c r="AW1125" s="847"/>
      <c r="AX1125" s="847"/>
      <c r="AY1125">
        <f>$AY$1123</f>
        <v>0</v>
      </c>
    </row>
    <row r="1126" spans="1:51" ht="26.25" customHeight="1">
      <c r="A1126" s="850">
        <v>1</v>
      </c>
      <c r="B1126" s="850">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6"/>
      <c r="AD1126" s="846"/>
      <c r="AE1126" s="846"/>
      <c r="AF1126" s="846"/>
      <c r="AG1126" s="84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50">
        <v>2</v>
      </c>
      <c r="B1127" s="850">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6"/>
      <c r="AD1127" s="846"/>
      <c r="AE1127" s="846"/>
      <c r="AF1127" s="846"/>
      <c r="AG1127" s="84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50">
        <v>3</v>
      </c>
      <c r="B1128" s="850">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6"/>
      <c r="AD1128" s="846"/>
      <c r="AE1128" s="846"/>
      <c r="AF1128" s="846"/>
      <c r="AG1128" s="84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50">
        <v>4</v>
      </c>
      <c r="B1129" s="850">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6"/>
      <c r="AD1129" s="846"/>
      <c r="AE1129" s="846"/>
      <c r="AF1129" s="846"/>
      <c r="AG1129" s="84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50">
        <v>5</v>
      </c>
      <c r="B1130" s="850">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6"/>
      <c r="AD1130" s="846"/>
      <c r="AE1130" s="846"/>
      <c r="AF1130" s="846"/>
      <c r="AG1130" s="84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50">
        <v>6</v>
      </c>
      <c r="B1131" s="850">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6"/>
      <c r="AD1131" s="846"/>
      <c r="AE1131" s="846"/>
      <c r="AF1131" s="846"/>
      <c r="AG1131" s="84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50">
        <v>7</v>
      </c>
      <c r="B1132" s="850">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6"/>
      <c r="AD1132" s="846"/>
      <c r="AE1132" s="846"/>
      <c r="AF1132" s="846"/>
      <c r="AG1132" s="84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50">
        <v>8</v>
      </c>
      <c r="B1133" s="850">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6"/>
      <c r="AD1133" s="846"/>
      <c r="AE1133" s="846"/>
      <c r="AF1133" s="846"/>
      <c r="AG1133" s="84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50">
        <v>9</v>
      </c>
      <c r="B1134" s="850">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6"/>
      <c r="AD1134" s="846"/>
      <c r="AE1134" s="846"/>
      <c r="AF1134" s="846"/>
      <c r="AG1134" s="84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50">
        <v>10</v>
      </c>
      <c r="B1135" s="850">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6"/>
      <c r="AD1135" s="846"/>
      <c r="AE1135" s="846"/>
      <c r="AF1135" s="846"/>
      <c r="AG1135" s="84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50">
        <v>11</v>
      </c>
      <c r="B1136" s="850">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6"/>
      <c r="AD1136" s="846"/>
      <c r="AE1136" s="846"/>
      <c r="AF1136" s="846"/>
      <c r="AG1136" s="84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50">
        <v>12</v>
      </c>
      <c r="B1137" s="850">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6"/>
      <c r="AD1137" s="846"/>
      <c r="AE1137" s="846"/>
      <c r="AF1137" s="846"/>
      <c r="AG1137" s="84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50">
        <v>13</v>
      </c>
      <c r="B1138" s="850">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6"/>
      <c r="AD1138" s="846"/>
      <c r="AE1138" s="846"/>
      <c r="AF1138" s="846"/>
      <c r="AG1138" s="84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50">
        <v>14</v>
      </c>
      <c r="B1139" s="850">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6"/>
      <c r="AD1139" s="846"/>
      <c r="AE1139" s="846"/>
      <c r="AF1139" s="846"/>
      <c r="AG1139" s="84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50">
        <v>15</v>
      </c>
      <c r="B1140" s="850">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6"/>
      <c r="AD1140" s="846"/>
      <c r="AE1140" s="846"/>
      <c r="AF1140" s="846"/>
      <c r="AG1140" s="84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50">
        <v>16</v>
      </c>
      <c r="B1141" s="850">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6"/>
      <c r="AD1141" s="846"/>
      <c r="AE1141" s="846"/>
      <c r="AF1141" s="846"/>
      <c r="AG1141" s="84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50">
        <v>17</v>
      </c>
      <c r="B1142" s="850">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6"/>
      <c r="AD1142" s="846"/>
      <c r="AE1142" s="846"/>
      <c r="AF1142" s="846"/>
      <c r="AG1142" s="84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50">
        <v>18</v>
      </c>
      <c r="B1143" s="850">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6"/>
      <c r="AD1143" s="846"/>
      <c r="AE1143" s="846"/>
      <c r="AF1143" s="846"/>
      <c r="AG1143" s="84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50">
        <v>19</v>
      </c>
      <c r="B1144" s="850">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6"/>
      <c r="AD1144" s="846"/>
      <c r="AE1144" s="846"/>
      <c r="AF1144" s="846"/>
      <c r="AG1144" s="84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50">
        <v>20</v>
      </c>
      <c r="B1145" s="850">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6"/>
      <c r="AD1145" s="846"/>
      <c r="AE1145" s="846"/>
      <c r="AF1145" s="846"/>
      <c r="AG1145" s="84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50">
        <v>21</v>
      </c>
      <c r="B1146" s="850">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6"/>
      <c r="AD1146" s="846"/>
      <c r="AE1146" s="846"/>
      <c r="AF1146" s="846"/>
      <c r="AG1146" s="84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50">
        <v>22</v>
      </c>
      <c r="B1147" s="850">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6"/>
      <c r="AD1147" s="846"/>
      <c r="AE1147" s="846"/>
      <c r="AF1147" s="846"/>
      <c r="AG1147" s="84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50">
        <v>23</v>
      </c>
      <c r="B1148" s="850">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6"/>
      <c r="AD1148" s="846"/>
      <c r="AE1148" s="846"/>
      <c r="AF1148" s="846"/>
      <c r="AG1148" s="84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50">
        <v>24</v>
      </c>
      <c r="B1149" s="850">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6"/>
      <c r="AD1149" s="846"/>
      <c r="AE1149" s="846"/>
      <c r="AF1149" s="846"/>
      <c r="AG1149" s="84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50">
        <v>25</v>
      </c>
      <c r="B1150" s="850">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6"/>
      <c r="AD1150" s="846"/>
      <c r="AE1150" s="846"/>
      <c r="AF1150" s="846"/>
      <c r="AG1150" s="84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50">
        <v>26</v>
      </c>
      <c r="B1151" s="850">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6"/>
      <c r="AD1151" s="846"/>
      <c r="AE1151" s="846"/>
      <c r="AF1151" s="846"/>
      <c r="AG1151" s="84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50">
        <v>27</v>
      </c>
      <c r="B1152" s="850">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6"/>
      <c r="AD1152" s="846"/>
      <c r="AE1152" s="846"/>
      <c r="AF1152" s="846"/>
      <c r="AG1152" s="84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50">
        <v>28</v>
      </c>
      <c r="B1153" s="850">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6"/>
      <c r="AD1153" s="846"/>
      <c r="AE1153" s="846"/>
      <c r="AF1153" s="846"/>
      <c r="AG1153" s="84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50">
        <v>29</v>
      </c>
      <c r="B1154" s="850">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6"/>
      <c r="AD1154" s="846"/>
      <c r="AE1154" s="846"/>
      <c r="AF1154" s="846"/>
      <c r="AG1154" s="84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50">
        <v>30</v>
      </c>
      <c r="B1155" s="850">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6"/>
      <c r="AD1155" s="846"/>
      <c r="AE1155" s="846"/>
      <c r="AF1155" s="846"/>
      <c r="AG1155" s="84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47" t="s">
        <v>174</v>
      </c>
      <c r="K1158" s="848"/>
      <c r="L1158" s="848"/>
      <c r="M1158" s="848"/>
      <c r="N1158" s="848"/>
      <c r="O1158" s="848"/>
      <c r="P1158" s="378" t="s">
        <v>175</v>
      </c>
      <c r="Q1158" s="378"/>
      <c r="R1158" s="378"/>
      <c r="S1158" s="378"/>
      <c r="T1158" s="378"/>
      <c r="U1158" s="378"/>
      <c r="V1158" s="378"/>
      <c r="W1158" s="378"/>
      <c r="X1158" s="378"/>
      <c r="Y1158" s="379" t="s">
        <v>176</v>
      </c>
      <c r="Z1158" s="380"/>
      <c r="AA1158" s="380"/>
      <c r="AB1158" s="380"/>
      <c r="AC1158" s="847" t="s">
        <v>177</v>
      </c>
      <c r="AD1158" s="847"/>
      <c r="AE1158" s="847"/>
      <c r="AF1158" s="847"/>
      <c r="AG1158" s="847"/>
      <c r="AH1158" s="379" t="s">
        <v>194</v>
      </c>
      <c r="AI1158" s="373"/>
      <c r="AJ1158" s="373"/>
      <c r="AK1158" s="373"/>
      <c r="AL1158" s="373" t="s">
        <v>179</v>
      </c>
      <c r="AM1158" s="373"/>
      <c r="AN1158" s="373"/>
      <c r="AO1158" s="381"/>
      <c r="AP1158" s="847" t="s">
        <v>180</v>
      </c>
      <c r="AQ1158" s="847"/>
      <c r="AR1158" s="847"/>
      <c r="AS1158" s="847"/>
      <c r="AT1158" s="847"/>
      <c r="AU1158" s="847"/>
      <c r="AV1158" s="847"/>
      <c r="AW1158" s="847"/>
      <c r="AX1158" s="847"/>
      <c r="AY1158">
        <f>$AY$1156</f>
        <v>0</v>
      </c>
    </row>
    <row r="1159" spans="1:51" ht="26.25" customHeight="1">
      <c r="A1159" s="850">
        <v>1</v>
      </c>
      <c r="B1159" s="850">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6"/>
      <c r="AD1159" s="846"/>
      <c r="AE1159" s="846"/>
      <c r="AF1159" s="846"/>
      <c r="AG1159" s="84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50">
        <v>2</v>
      </c>
      <c r="B1160" s="850">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6"/>
      <c r="AD1160" s="846"/>
      <c r="AE1160" s="846"/>
      <c r="AF1160" s="846"/>
      <c r="AG1160" s="84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50">
        <v>3</v>
      </c>
      <c r="B1161" s="850">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6"/>
      <c r="AD1161" s="846"/>
      <c r="AE1161" s="846"/>
      <c r="AF1161" s="846"/>
      <c r="AG1161" s="84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50">
        <v>4</v>
      </c>
      <c r="B1162" s="850">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6"/>
      <c r="AD1162" s="846"/>
      <c r="AE1162" s="846"/>
      <c r="AF1162" s="846"/>
      <c r="AG1162" s="84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50">
        <v>5</v>
      </c>
      <c r="B1163" s="850">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6"/>
      <c r="AD1163" s="846"/>
      <c r="AE1163" s="846"/>
      <c r="AF1163" s="846"/>
      <c r="AG1163" s="84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50">
        <v>6</v>
      </c>
      <c r="B1164" s="850">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6"/>
      <c r="AD1164" s="846"/>
      <c r="AE1164" s="846"/>
      <c r="AF1164" s="846"/>
      <c r="AG1164" s="84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50">
        <v>7</v>
      </c>
      <c r="B1165" s="850">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6"/>
      <c r="AD1165" s="846"/>
      <c r="AE1165" s="846"/>
      <c r="AF1165" s="846"/>
      <c r="AG1165" s="84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50">
        <v>8</v>
      </c>
      <c r="B1166" s="850">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6"/>
      <c r="AD1166" s="846"/>
      <c r="AE1166" s="846"/>
      <c r="AF1166" s="846"/>
      <c r="AG1166" s="84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50">
        <v>9</v>
      </c>
      <c r="B1167" s="850">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6"/>
      <c r="AD1167" s="846"/>
      <c r="AE1167" s="846"/>
      <c r="AF1167" s="846"/>
      <c r="AG1167" s="84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50">
        <v>10</v>
      </c>
      <c r="B1168" s="850">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6"/>
      <c r="AD1168" s="846"/>
      <c r="AE1168" s="846"/>
      <c r="AF1168" s="846"/>
      <c r="AG1168" s="84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50">
        <v>11</v>
      </c>
      <c r="B1169" s="850">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6"/>
      <c r="AD1169" s="846"/>
      <c r="AE1169" s="846"/>
      <c r="AF1169" s="846"/>
      <c r="AG1169" s="84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50">
        <v>12</v>
      </c>
      <c r="B1170" s="850">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6"/>
      <c r="AD1170" s="846"/>
      <c r="AE1170" s="846"/>
      <c r="AF1170" s="846"/>
      <c r="AG1170" s="84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50">
        <v>13</v>
      </c>
      <c r="B1171" s="850">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6"/>
      <c r="AD1171" s="846"/>
      <c r="AE1171" s="846"/>
      <c r="AF1171" s="846"/>
      <c r="AG1171" s="84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50">
        <v>14</v>
      </c>
      <c r="B1172" s="850">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6"/>
      <c r="AD1172" s="846"/>
      <c r="AE1172" s="846"/>
      <c r="AF1172" s="846"/>
      <c r="AG1172" s="84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50">
        <v>15</v>
      </c>
      <c r="B1173" s="850">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6"/>
      <c r="AD1173" s="846"/>
      <c r="AE1173" s="846"/>
      <c r="AF1173" s="846"/>
      <c r="AG1173" s="84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50">
        <v>16</v>
      </c>
      <c r="B1174" s="850">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6"/>
      <c r="AD1174" s="846"/>
      <c r="AE1174" s="846"/>
      <c r="AF1174" s="846"/>
      <c r="AG1174" s="84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50">
        <v>17</v>
      </c>
      <c r="B1175" s="850">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6"/>
      <c r="AD1175" s="846"/>
      <c r="AE1175" s="846"/>
      <c r="AF1175" s="846"/>
      <c r="AG1175" s="84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50">
        <v>18</v>
      </c>
      <c r="B1176" s="850">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6"/>
      <c r="AD1176" s="846"/>
      <c r="AE1176" s="846"/>
      <c r="AF1176" s="846"/>
      <c r="AG1176" s="84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50">
        <v>19</v>
      </c>
      <c r="B1177" s="850">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6"/>
      <c r="AD1177" s="846"/>
      <c r="AE1177" s="846"/>
      <c r="AF1177" s="846"/>
      <c r="AG1177" s="84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50">
        <v>20</v>
      </c>
      <c r="B1178" s="850">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6"/>
      <c r="AD1178" s="846"/>
      <c r="AE1178" s="846"/>
      <c r="AF1178" s="846"/>
      <c r="AG1178" s="84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50">
        <v>21</v>
      </c>
      <c r="B1179" s="850">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6"/>
      <c r="AD1179" s="846"/>
      <c r="AE1179" s="846"/>
      <c r="AF1179" s="846"/>
      <c r="AG1179" s="84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50">
        <v>22</v>
      </c>
      <c r="B1180" s="850">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6"/>
      <c r="AD1180" s="846"/>
      <c r="AE1180" s="846"/>
      <c r="AF1180" s="846"/>
      <c r="AG1180" s="84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50">
        <v>23</v>
      </c>
      <c r="B1181" s="850">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6"/>
      <c r="AD1181" s="846"/>
      <c r="AE1181" s="846"/>
      <c r="AF1181" s="846"/>
      <c r="AG1181" s="84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50">
        <v>24</v>
      </c>
      <c r="B1182" s="850">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6"/>
      <c r="AD1182" s="846"/>
      <c r="AE1182" s="846"/>
      <c r="AF1182" s="846"/>
      <c r="AG1182" s="84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50">
        <v>25</v>
      </c>
      <c r="B1183" s="850">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6"/>
      <c r="AD1183" s="846"/>
      <c r="AE1183" s="846"/>
      <c r="AF1183" s="846"/>
      <c r="AG1183" s="84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50">
        <v>26</v>
      </c>
      <c r="B1184" s="850">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6"/>
      <c r="AD1184" s="846"/>
      <c r="AE1184" s="846"/>
      <c r="AF1184" s="846"/>
      <c r="AG1184" s="84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50">
        <v>27</v>
      </c>
      <c r="B1185" s="850">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6"/>
      <c r="AD1185" s="846"/>
      <c r="AE1185" s="846"/>
      <c r="AF1185" s="846"/>
      <c r="AG1185" s="84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50">
        <v>28</v>
      </c>
      <c r="B1186" s="850">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6"/>
      <c r="AD1186" s="846"/>
      <c r="AE1186" s="846"/>
      <c r="AF1186" s="846"/>
      <c r="AG1186" s="84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50">
        <v>29</v>
      </c>
      <c r="B1187" s="850">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6"/>
      <c r="AD1187" s="846"/>
      <c r="AE1187" s="846"/>
      <c r="AF1187" s="846"/>
      <c r="AG1187" s="84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50">
        <v>30</v>
      </c>
      <c r="B1188" s="850">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6"/>
      <c r="AD1188" s="846"/>
      <c r="AE1188" s="846"/>
      <c r="AF1188" s="846"/>
      <c r="AG1188" s="84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47" t="s">
        <v>174</v>
      </c>
      <c r="K1191" s="848"/>
      <c r="L1191" s="848"/>
      <c r="M1191" s="848"/>
      <c r="N1191" s="848"/>
      <c r="O1191" s="848"/>
      <c r="P1191" s="378" t="s">
        <v>175</v>
      </c>
      <c r="Q1191" s="378"/>
      <c r="R1191" s="378"/>
      <c r="S1191" s="378"/>
      <c r="T1191" s="378"/>
      <c r="U1191" s="378"/>
      <c r="V1191" s="378"/>
      <c r="W1191" s="378"/>
      <c r="X1191" s="378"/>
      <c r="Y1191" s="379" t="s">
        <v>176</v>
      </c>
      <c r="Z1191" s="380"/>
      <c r="AA1191" s="380"/>
      <c r="AB1191" s="380"/>
      <c r="AC1191" s="847" t="s">
        <v>177</v>
      </c>
      <c r="AD1191" s="847"/>
      <c r="AE1191" s="847"/>
      <c r="AF1191" s="847"/>
      <c r="AG1191" s="847"/>
      <c r="AH1191" s="379" t="s">
        <v>194</v>
      </c>
      <c r="AI1191" s="373"/>
      <c r="AJ1191" s="373"/>
      <c r="AK1191" s="373"/>
      <c r="AL1191" s="373" t="s">
        <v>179</v>
      </c>
      <c r="AM1191" s="373"/>
      <c r="AN1191" s="373"/>
      <c r="AO1191" s="381"/>
      <c r="AP1191" s="847" t="s">
        <v>180</v>
      </c>
      <c r="AQ1191" s="847"/>
      <c r="AR1191" s="847"/>
      <c r="AS1191" s="847"/>
      <c r="AT1191" s="847"/>
      <c r="AU1191" s="847"/>
      <c r="AV1191" s="847"/>
      <c r="AW1191" s="847"/>
      <c r="AX1191" s="847"/>
      <c r="AY1191">
        <f>$AY$1189</f>
        <v>0</v>
      </c>
    </row>
    <row r="1192" spans="1:51" ht="26.25" customHeight="1">
      <c r="A1192" s="850">
        <v>1</v>
      </c>
      <c r="B1192" s="850">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6"/>
      <c r="AD1192" s="846"/>
      <c r="AE1192" s="846"/>
      <c r="AF1192" s="846"/>
      <c r="AG1192" s="84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50">
        <v>2</v>
      </c>
      <c r="B1193" s="850">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6"/>
      <c r="AD1193" s="846"/>
      <c r="AE1193" s="846"/>
      <c r="AF1193" s="846"/>
      <c r="AG1193" s="84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50">
        <v>3</v>
      </c>
      <c r="B1194" s="850">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6"/>
      <c r="AD1194" s="846"/>
      <c r="AE1194" s="846"/>
      <c r="AF1194" s="846"/>
      <c r="AG1194" s="84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50">
        <v>4</v>
      </c>
      <c r="B1195" s="850">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6"/>
      <c r="AD1195" s="846"/>
      <c r="AE1195" s="846"/>
      <c r="AF1195" s="846"/>
      <c r="AG1195" s="84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50">
        <v>5</v>
      </c>
      <c r="B1196" s="850">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6"/>
      <c r="AD1196" s="846"/>
      <c r="AE1196" s="846"/>
      <c r="AF1196" s="846"/>
      <c r="AG1196" s="84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50">
        <v>6</v>
      </c>
      <c r="B1197" s="850">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6"/>
      <c r="AD1197" s="846"/>
      <c r="AE1197" s="846"/>
      <c r="AF1197" s="846"/>
      <c r="AG1197" s="84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50">
        <v>7</v>
      </c>
      <c r="B1198" s="850">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6"/>
      <c r="AD1198" s="846"/>
      <c r="AE1198" s="846"/>
      <c r="AF1198" s="846"/>
      <c r="AG1198" s="84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50">
        <v>8</v>
      </c>
      <c r="B1199" s="850">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6"/>
      <c r="AD1199" s="846"/>
      <c r="AE1199" s="846"/>
      <c r="AF1199" s="846"/>
      <c r="AG1199" s="84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50">
        <v>9</v>
      </c>
      <c r="B1200" s="850">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6"/>
      <c r="AD1200" s="846"/>
      <c r="AE1200" s="846"/>
      <c r="AF1200" s="846"/>
      <c r="AG1200" s="84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50">
        <v>10</v>
      </c>
      <c r="B1201" s="850">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6"/>
      <c r="AD1201" s="846"/>
      <c r="AE1201" s="846"/>
      <c r="AF1201" s="846"/>
      <c r="AG1201" s="84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50">
        <v>11</v>
      </c>
      <c r="B1202" s="850">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6"/>
      <c r="AD1202" s="846"/>
      <c r="AE1202" s="846"/>
      <c r="AF1202" s="846"/>
      <c r="AG1202" s="84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50">
        <v>12</v>
      </c>
      <c r="B1203" s="850">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6"/>
      <c r="AD1203" s="846"/>
      <c r="AE1203" s="846"/>
      <c r="AF1203" s="846"/>
      <c r="AG1203" s="84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50">
        <v>13</v>
      </c>
      <c r="B1204" s="850">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6"/>
      <c r="AD1204" s="846"/>
      <c r="AE1204" s="846"/>
      <c r="AF1204" s="846"/>
      <c r="AG1204" s="84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50">
        <v>14</v>
      </c>
      <c r="B1205" s="850">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6"/>
      <c r="AD1205" s="846"/>
      <c r="AE1205" s="846"/>
      <c r="AF1205" s="846"/>
      <c r="AG1205" s="84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50">
        <v>15</v>
      </c>
      <c r="B1206" s="850">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6"/>
      <c r="AD1206" s="846"/>
      <c r="AE1206" s="846"/>
      <c r="AF1206" s="846"/>
      <c r="AG1206" s="84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50">
        <v>16</v>
      </c>
      <c r="B1207" s="850">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6"/>
      <c r="AD1207" s="846"/>
      <c r="AE1207" s="846"/>
      <c r="AF1207" s="846"/>
      <c r="AG1207" s="84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50">
        <v>17</v>
      </c>
      <c r="B1208" s="850">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6"/>
      <c r="AD1208" s="846"/>
      <c r="AE1208" s="846"/>
      <c r="AF1208" s="846"/>
      <c r="AG1208" s="84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50">
        <v>18</v>
      </c>
      <c r="B1209" s="850">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6"/>
      <c r="AD1209" s="846"/>
      <c r="AE1209" s="846"/>
      <c r="AF1209" s="846"/>
      <c r="AG1209" s="84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50">
        <v>19</v>
      </c>
      <c r="B1210" s="850">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6"/>
      <c r="AD1210" s="846"/>
      <c r="AE1210" s="846"/>
      <c r="AF1210" s="846"/>
      <c r="AG1210" s="84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50">
        <v>20</v>
      </c>
      <c r="B1211" s="850">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6"/>
      <c r="AD1211" s="846"/>
      <c r="AE1211" s="846"/>
      <c r="AF1211" s="846"/>
      <c r="AG1211" s="84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50">
        <v>21</v>
      </c>
      <c r="B1212" s="850">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6"/>
      <c r="AD1212" s="846"/>
      <c r="AE1212" s="846"/>
      <c r="AF1212" s="846"/>
      <c r="AG1212" s="84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50">
        <v>22</v>
      </c>
      <c r="B1213" s="850">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6"/>
      <c r="AD1213" s="846"/>
      <c r="AE1213" s="846"/>
      <c r="AF1213" s="846"/>
      <c r="AG1213" s="84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50">
        <v>23</v>
      </c>
      <c r="B1214" s="850">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6"/>
      <c r="AD1214" s="846"/>
      <c r="AE1214" s="846"/>
      <c r="AF1214" s="846"/>
      <c r="AG1214" s="84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50">
        <v>24</v>
      </c>
      <c r="B1215" s="850">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6"/>
      <c r="AD1215" s="846"/>
      <c r="AE1215" s="846"/>
      <c r="AF1215" s="846"/>
      <c r="AG1215" s="84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50">
        <v>25</v>
      </c>
      <c r="B1216" s="850">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6"/>
      <c r="AD1216" s="846"/>
      <c r="AE1216" s="846"/>
      <c r="AF1216" s="846"/>
      <c r="AG1216" s="84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50">
        <v>26</v>
      </c>
      <c r="B1217" s="850">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6"/>
      <c r="AD1217" s="846"/>
      <c r="AE1217" s="846"/>
      <c r="AF1217" s="846"/>
      <c r="AG1217" s="84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50">
        <v>27</v>
      </c>
      <c r="B1218" s="850">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6"/>
      <c r="AD1218" s="846"/>
      <c r="AE1218" s="846"/>
      <c r="AF1218" s="846"/>
      <c r="AG1218" s="84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50">
        <v>28</v>
      </c>
      <c r="B1219" s="850">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6"/>
      <c r="AD1219" s="846"/>
      <c r="AE1219" s="846"/>
      <c r="AF1219" s="846"/>
      <c r="AG1219" s="84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50">
        <v>29</v>
      </c>
      <c r="B1220" s="850">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6"/>
      <c r="AD1220" s="846"/>
      <c r="AE1220" s="846"/>
      <c r="AF1220" s="846"/>
      <c r="AG1220" s="84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50">
        <v>30</v>
      </c>
      <c r="B1221" s="850">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6"/>
      <c r="AD1221" s="846"/>
      <c r="AE1221" s="846"/>
      <c r="AF1221" s="846"/>
      <c r="AG1221" s="84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47" t="s">
        <v>174</v>
      </c>
      <c r="K1224" s="848"/>
      <c r="L1224" s="848"/>
      <c r="M1224" s="848"/>
      <c r="N1224" s="848"/>
      <c r="O1224" s="848"/>
      <c r="P1224" s="378" t="s">
        <v>175</v>
      </c>
      <c r="Q1224" s="378"/>
      <c r="R1224" s="378"/>
      <c r="S1224" s="378"/>
      <c r="T1224" s="378"/>
      <c r="U1224" s="378"/>
      <c r="V1224" s="378"/>
      <c r="W1224" s="378"/>
      <c r="X1224" s="378"/>
      <c r="Y1224" s="379" t="s">
        <v>176</v>
      </c>
      <c r="Z1224" s="380"/>
      <c r="AA1224" s="380"/>
      <c r="AB1224" s="380"/>
      <c r="AC1224" s="847" t="s">
        <v>177</v>
      </c>
      <c r="AD1224" s="847"/>
      <c r="AE1224" s="847"/>
      <c r="AF1224" s="847"/>
      <c r="AG1224" s="847"/>
      <c r="AH1224" s="379" t="s">
        <v>194</v>
      </c>
      <c r="AI1224" s="373"/>
      <c r="AJ1224" s="373"/>
      <c r="AK1224" s="373"/>
      <c r="AL1224" s="373" t="s">
        <v>179</v>
      </c>
      <c r="AM1224" s="373"/>
      <c r="AN1224" s="373"/>
      <c r="AO1224" s="381"/>
      <c r="AP1224" s="847" t="s">
        <v>180</v>
      </c>
      <c r="AQ1224" s="847"/>
      <c r="AR1224" s="847"/>
      <c r="AS1224" s="847"/>
      <c r="AT1224" s="847"/>
      <c r="AU1224" s="847"/>
      <c r="AV1224" s="847"/>
      <c r="AW1224" s="847"/>
      <c r="AX1224" s="847"/>
      <c r="AY1224">
        <f>$AY$1222</f>
        <v>0</v>
      </c>
    </row>
    <row r="1225" spans="1:51" ht="26.25" customHeight="1">
      <c r="A1225" s="850">
        <v>1</v>
      </c>
      <c r="B1225" s="850">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6"/>
      <c r="AD1225" s="846"/>
      <c r="AE1225" s="846"/>
      <c r="AF1225" s="846"/>
      <c r="AG1225" s="84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50">
        <v>2</v>
      </c>
      <c r="B1226" s="850">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6"/>
      <c r="AD1226" s="846"/>
      <c r="AE1226" s="846"/>
      <c r="AF1226" s="846"/>
      <c r="AG1226" s="84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50">
        <v>3</v>
      </c>
      <c r="B1227" s="850">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6"/>
      <c r="AD1227" s="846"/>
      <c r="AE1227" s="846"/>
      <c r="AF1227" s="846"/>
      <c r="AG1227" s="84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50">
        <v>4</v>
      </c>
      <c r="B1228" s="850">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6"/>
      <c r="AD1228" s="846"/>
      <c r="AE1228" s="846"/>
      <c r="AF1228" s="846"/>
      <c r="AG1228" s="84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50">
        <v>5</v>
      </c>
      <c r="B1229" s="850">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6"/>
      <c r="AD1229" s="846"/>
      <c r="AE1229" s="846"/>
      <c r="AF1229" s="846"/>
      <c r="AG1229" s="84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50">
        <v>6</v>
      </c>
      <c r="B1230" s="850">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6"/>
      <c r="AD1230" s="846"/>
      <c r="AE1230" s="846"/>
      <c r="AF1230" s="846"/>
      <c r="AG1230" s="84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50">
        <v>7</v>
      </c>
      <c r="B1231" s="850">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6"/>
      <c r="AD1231" s="846"/>
      <c r="AE1231" s="846"/>
      <c r="AF1231" s="846"/>
      <c r="AG1231" s="84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50">
        <v>8</v>
      </c>
      <c r="B1232" s="850">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6"/>
      <c r="AD1232" s="846"/>
      <c r="AE1232" s="846"/>
      <c r="AF1232" s="846"/>
      <c r="AG1232" s="84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50">
        <v>9</v>
      </c>
      <c r="B1233" s="850">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6"/>
      <c r="AD1233" s="846"/>
      <c r="AE1233" s="846"/>
      <c r="AF1233" s="846"/>
      <c r="AG1233" s="84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50">
        <v>10</v>
      </c>
      <c r="B1234" s="850">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6"/>
      <c r="AD1234" s="846"/>
      <c r="AE1234" s="846"/>
      <c r="AF1234" s="846"/>
      <c r="AG1234" s="84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50">
        <v>11</v>
      </c>
      <c r="B1235" s="850">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6"/>
      <c r="AD1235" s="846"/>
      <c r="AE1235" s="846"/>
      <c r="AF1235" s="846"/>
      <c r="AG1235" s="84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50">
        <v>12</v>
      </c>
      <c r="B1236" s="850">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6"/>
      <c r="AD1236" s="846"/>
      <c r="AE1236" s="846"/>
      <c r="AF1236" s="846"/>
      <c r="AG1236" s="84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50">
        <v>13</v>
      </c>
      <c r="B1237" s="850">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6"/>
      <c r="AD1237" s="846"/>
      <c r="AE1237" s="846"/>
      <c r="AF1237" s="846"/>
      <c r="AG1237" s="84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50">
        <v>14</v>
      </c>
      <c r="B1238" s="850">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6"/>
      <c r="AD1238" s="846"/>
      <c r="AE1238" s="846"/>
      <c r="AF1238" s="846"/>
      <c r="AG1238" s="84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50">
        <v>15</v>
      </c>
      <c r="B1239" s="850">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6"/>
      <c r="AD1239" s="846"/>
      <c r="AE1239" s="846"/>
      <c r="AF1239" s="846"/>
      <c r="AG1239" s="84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50">
        <v>16</v>
      </c>
      <c r="B1240" s="850">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6"/>
      <c r="AD1240" s="846"/>
      <c r="AE1240" s="846"/>
      <c r="AF1240" s="846"/>
      <c r="AG1240" s="84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50">
        <v>17</v>
      </c>
      <c r="B1241" s="850">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6"/>
      <c r="AD1241" s="846"/>
      <c r="AE1241" s="846"/>
      <c r="AF1241" s="846"/>
      <c r="AG1241" s="84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50">
        <v>18</v>
      </c>
      <c r="B1242" s="850">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6"/>
      <c r="AD1242" s="846"/>
      <c r="AE1242" s="846"/>
      <c r="AF1242" s="846"/>
      <c r="AG1242" s="84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50">
        <v>19</v>
      </c>
      <c r="B1243" s="850">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6"/>
      <c r="AD1243" s="846"/>
      <c r="AE1243" s="846"/>
      <c r="AF1243" s="846"/>
      <c r="AG1243" s="84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50">
        <v>20</v>
      </c>
      <c r="B1244" s="850">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6"/>
      <c r="AD1244" s="846"/>
      <c r="AE1244" s="846"/>
      <c r="AF1244" s="846"/>
      <c r="AG1244" s="84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50">
        <v>21</v>
      </c>
      <c r="B1245" s="850">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6"/>
      <c r="AD1245" s="846"/>
      <c r="AE1245" s="846"/>
      <c r="AF1245" s="846"/>
      <c r="AG1245" s="84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50">
        <v>22</v>
      </c>
      <c r="B1246" s="850">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6"/>
      <c r="AD1246" s="846"/>
      <c r="AE1246" s="846"/>
      <c r="AF1246" s="846"/>
      <c r="AG1246" s="84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50">
        <v>23</v>
      </c>
      <c r="B1247" s="850">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6"/>
      <c r="AD1247" s="846"/>
      <c r="AE1247" s="846"/>
      <c r="AF1247" s="846"/>
      <c r="AG1247" s="84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50">
        <v>24</v>
      </c>
      <c r="B1248" s="850">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6"/>
      <c r="AD1248" s="846"/>
      <c r="AE1248" s="846"/>
      <c r="AF1248" s="846"/>
      <c r="AG1248" s="84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50">
        <v>25</v>
      </c>
      <c r="B1249" s="850">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6"/>
      <c r="AD1249" s="846"/>
      <c r="AE1249" s="846"/>
      <c r="AF1249" s="846"/>
      <c r="AG1249" s="84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50">
        <v>26</v>
      </c>
      <c r="B1250" s="850">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6"/>
      <c r="AD1250" s="846"/>
      <c r="AE1250" s="846"/>
      <c r="AF1250" s="846"/>
      <c r="AG1250" s="84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50">
        <v>27</v>
      </c>
      <c r="B1251" s="850">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6"/>
      <c r="AD1251" s="846"/>
      <c r="AE1251" s="846"/>
      <c r="AF1251" s="846"/>
      <c r="AG1251" s="84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50">
        <v>28</v>
      </c>
      <c r="B1252" s="850">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6"/>
      <c r="AD1252" s="846"/>
      <c r="AE1252" s="846"/>
      <c r="AF1252" s="846"/>
      <c r="AG1252" s="84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50">
        <v>29</v>
      </c>
      <c r="B1253" s="850">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6"/>
      <c r="AD1253" s="846"/>
      <c r="AE1253" s="846"/>
      <c r="AF1253" s="846"/>
      <c r="AG1253" s="84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50">
        <v>30</v>
      </c>
      <c r="B1254" s="850">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6"/>
      <c r="AD1254" s="846"/>
      <c r="AE1254" s="846"/>
      <c r="AF1254" s="846"/>
      <c r="AG1254" s="84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47" t="s">
        <v>174</v>
      </c>
      <c r="K1257" s="848"/>
      <c r="L1257" s="848"/>
      <c r="M1257" s="848"/>
      <c r="N1257" s="848"/>
      <c r="O1257" s="848"/>
      <c r="P1257" s="378" t="s">
        <v>175</v>
      </c>
      <c r="Q1257" s="378"/>
      <c r="R1257" s="378"/>
      <c r="S1257" s="378"/>
      <c r="T1257" s="378"/>
      <c r="U1257" s="378"/>
      <c r="V1257" s="378"/>
      <c r="W1257" s="378"/>
      <c r="X1257" s="378"/>
      <c r="Y1257" s="379" t="s">
        <v>176</v>
      </c>
      <c r="Z1257" s="380"/>
      <c r="AA1257" s="380"/>
      <c r="AB1257" s="380"/>
      <c r="AC1257" s="847" t="s">
        <v>177</v>
      </c>
      <c r="AD1257" s="847"/>
      <c r="AE1257" s="847"/>
      <c r="AF1257" s="847"/>
      <c r="AG1257" s="847"/>
      <c r="AH1257" s="379" t="s">
        <v>194</v>
      </c>
      <c r="AI1257" s="373"/>
      <c r="AJ1257" s="373"/>
      <c r="AK1257" s="373"/>
      <c r="AL1257" s="373" t="s">
        <v>179</v>
      </c>
      <c r="AM1257" s="373"/>
      <c r="AN1257" s="373"/>
      <c r="AO1257" s="381"/>
      <c r="AP1257" s="847" t="s">
        <v>180</v>
      </c>
      <c r="AQ1257" s="847"/>
      <c r="AR1257" s="847"/>
      <c r="AS1257" s="847"/>
      <c r="AT1257" s="847"/>
      <c r="AU1257" s="847"/>
      <c r="AV1257" s="847"/>
      <c r="AW1257" s="847"/>
      <c r="AX1257" s="847"/>
      <c r="AY1257">
        <f>$AY$1255</f>
        <v>0</v>
      </c>
    </row>
    <row r="1258" spans="1:51" ht="26.25" customHeight="1">
      <c r="A1258" s="850">
        <v>1</v>
      </c>
      <c r="B1258" s="850">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6"/>
      <c r="AD1258" s="846"/>
      <c r="AE1258" s="846"/>
      <c r="AF1258" s="846"/>
      <c r="AG1258" s="84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50">
        <v>2</v>
      </c>
      <c r="B1259" s="850">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6"/>
      <c r="AD1259" s="846"/>
      <c r="AE1259" s="846"/>
      <c r="AF1259" s="846"/>
      <c r="AG1259" s="84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50">
        <v>3</v>
      </c>
      <c r="B1260" s="850">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6"/>
      <c r="AD1260" s="846"/>
      <c r="AE1260" s="846"/>
      <c r="AF1260" s="846"/>
      <c r="AG1260" s="84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50">
        <v>4</v>
      </c>
      <c r="B1261" s="850">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6"/>
      <c r="AD1261" s="846"/>
      <c r="AE1261" s="846"/>
      <c r="AF1261" s="846"/>
      <c r="AG1261" s="84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50">
        <v>5</v>
      </c>
      <c r="B1262" s="850">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6"/>
      <c r="AD1262" s="846"/>
      <c r="AE1262" s="846"/>
      <c r="AF1262" s="846"/>
      <c r="AG1262" s="84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50">
        <v>6</v>
      </c>
      <c r="B1263" s="850">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6"/>
      <c r="AD1263" s="846"/>
      <c r="AE1263" s="846"/>
      <c r="AF1263" s="846"/>
      <c r="AG1263" s="84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50">
        <v>7</v>
      </c>
      <c r="B1264" s="850">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6"/>
      <c r="AD1264" s="846"/>
      <c r="AE1264" s="846"/>
      <c r="AF1264" s="846"/>
      <c r="AG1264" s="84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50">
        <v>8</v>
      </c>
      <c r="B1265" s="850">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6"/>
      <c r="AD1265" s="846"/>
      <c r="AE1265" s="846"/>
      <c r="AF1265" s="846"/>
      <c r="AG1265" s="84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50">
        <v>9</v>
      </c>
      <c r="B1266" s="850">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6"/>
      <c r="AD1266" s="846"/>
      <c r="AE1266" s="846"/>
      <c r="AF1266" s="846"/>
      <c r="AG1266" s="84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50">
        <v>10</v>
      </c>
      <c r="B1267" s="850">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6"/>
      <c r="AD1267" s="846"/>
      <c r="AE1267" s="846"/>
      <c r="AF1267" s="846"/>
      <c r="AG1267" s="84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50">
        <v>11</v>
      </c>
      <c r="B1268" s="850">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6"/>
      <c r="AD1268" s="846"/>
      <c r="AE1268" s="846"/>
      <c r="AF1268" s="846"/>
      <c r="AG1268" s="84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50">
        <v>12</v>
      </c>
      <c r="B1269" s="850">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6"/>
      <c r="AD1269" s="846"/>
      <c r="AE1269" s="846"/>
      <c r="AF1269" s="846"/>
      <c r="AG1269" s="84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50">
        <v>13</v>
      </c>
      <c r="B1270" s="850">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6"/>
      <c r="AD1270" s="846"/>
      <c r="AE1270" s="846"/>
      <c r="AF1270" s="846"/>
      <c r="AG1270" s="84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50">
        <v>14</v>
      </c>
      <c r="B1271" s="850">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6"/>
      <c r="AD1271" s="846"/>
      <c r="AE1271" s="846"/>
      <c r="AF1271" s="846"/>
      <c r="AG1271" s="84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50">
        <v>15</v>
      </c>
      <c r="B1272" s="850">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6"/>
      <c r="AD1272" s="846"/>
      <c r="AE1272" s="846"/>
      <c r="AF1272" s="846"/>
      <c r="AG1272" s="84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50">
        <v>16</v>
      </c>
      <c r="B1273" s="850">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6"/>
      <c r="AD1273" s="846"/>
      <c r="AE1273" s="846"/>
      <c r="AF1273" s="846"/>
      <c r="AG1273" s="84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50">
        <v>17</v>
      </c>
      <c r="B1274" s="850">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6"/>
      <c r="AD1274" s="846"/>
      <c r="AE1274" s="846"/>
      <c r="AF1274" s="846"/>
      <c r="AG1274" s="84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50">
        <v>18</v>
      </c>
      <c r="B1275" s="850">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6"/>
      <c r="AD1275" s="846"/>
      <c r="AE1275" s="846"/>
      <c r="AF1275" s="846"/>
      <c r="AG1275" s="84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50">
        <v>19</v>
      </c>
      <c r="B1276" s="850">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6"/>
      <c r="AD1276" s="846"/>
      <c r="AE1276" s="846"/>
      <c r="AF1276" s="846"/>
      <c r="AG1276" s="84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50">
        <v>20</v>
      </c>
      <c r="B1277" s="850">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6"/>
      <c r="AD1277" s="846"/>
      <c r="AE1277" s="846"/>
      <c r="AF1277" s="846"/>
      <c r="AG1277" s="84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50">
        <v>21</v>
      </c>
      <c r="B1278" s="850">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6"/>
      <c r="AD1278" s="846"/>
      <c r="AE1278" s="846"/>
      <c r="AF1278" s="846"/>
      <c r="AG1278" s="84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50">
        <v>22</v>
      </c>
      <c r="B1279" s="850">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6"/>
      <c r="AD1279" s="846"/>
      <c r="AE1279" s="846"/>
      <c r="AF1279" s="846"/>
      <c r="AG1279" s="84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50">
        <v>23</v>
      </c>
      <c r="B1280" s="850">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6"/>
      <c r="AD1280" s="846"/>
      <c r="AE1280" s="846"/>
      <c r="AF1280" s="846"/>
      <c r="AG1280" s="84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50">
        <v>24</v>
      </c>
      <c r="B1281" s="850">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6"/>
      <c r="AD1281" s="846"/>
      <c r="AE1281" s="846"/>
      <c r="AF1281" s="846"/>
      <c r="AG1281" s="84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50">
        <v>25</v>
      </c>
      <c r="B1282" s="850">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6"/>
      <c r="AD1282" s="846"/>
      <c r="AE1282" s="846"/>
      <c r="AF1282" s="846"/>
      <c r="AG1282" s="84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50">
        <v>26</v>
      </c>
      <c r="B1283" s="850">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6"/>
      <c r="AD1283" s="846"/>
      <c r="AE1283" s="846"/>
      <c r="AF1283" s="846"/>
      <c r="AG1283" s="84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50">
        <v>27</v>
      </c>
      <c r="B1284" s="850">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6"/>
      <c r="AD1284" s="846"/>
      <c r="AE1284" s="846"/>
      <c r="AF1284" s="846"/>
      <c r="AG1284" s="84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50">
        <v>28</v>
      </c>
      <c r="B1285" s="850">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6"/>
      <c r="AD1285" s="846"/>
      <c r="AE1285" s="846"/>
      <c r="AF1285" s="846"/>
      <c r="AG1285" s="84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50">
        <v>29</v>
      </c>
      <c r="B1286" s="850">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6"/>
      <c r="AD1286" s="846"/>
      <c r="AE1286" s="846"/>
      <c r="AF1286" s="846"/>
      <c r="AG1286" s="84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50">
        <v>30</v>
      </c>
      <c r="B1287" s="850">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6"/>
      <c r="AD1287" s="846"/>
      <c r="AE1287" s="846"/>
      <c r="AF1287" s="846"/>
      <c r="AG1287" s="84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47" t="s">
        <v>174</v>
      </c>
      <c r="K1290" s="848"/>
      <c r="L1290" s="848"/>
      <c r="M1290" s="848"/>
      <c r="N1290" s="848"/>
      <c r="O1290" s="848"/>
      <c r="P1290" s="378" t="s">
        <v>175</v>
      </c>
      <c r="Q1290" s="378"/>
      <c r="R1290" s="378"/>
      <c r="S1290" s="378"/>
      <c r="T1290" s="378"/>
      <c r="U1290" s="378"/>
      <c r="V1290" s="378"/>
      <c r="W1290" s="378"/>
      <c r="X1290" s="378"/>
      <c r="Y1290" s="379" t="s">
        <v>176</v>
      </c>
      <c r="Z1290" s="380"/>
      <c r="AA1290" s="380"/>
      <c r="AB1290" s="380"/>
      <c r="AC1290" s="847" t="s">
        <v>177</v>
      </c>
      <c r="AD1290" s="847"/>
      <c r="AE1290" s="847"/>
      <c r="AF1290" s="847"/>
      <c r="AG1290" s="847"/>
      <c r="AH1290" s="379" t="s">
        <v>194</v>
      </c>
      <c r="AI1290" s="373"/>
      <c r="AJ1290" s="373"/>
      <c r="AK1290" s="373"/>
      <c r="AL1290" s="373" t="s">
        <v>179</v>
      </c>
      <c r="AM1290" s="373"/>
      <c r="AN1290" s="373"/>
      <c r="AO1290" s="381"/>
      <c r="AP1290" s="847" t="s">
        <v>180</v>
      </c>
      <c r="AQ1290" s="847"/>
      <c r="AR1290" s="847"/>
      <c r="AS1290" s="847"/>
      <c r="AT1290" s="847"/>
      <c r="AU1290" s="847"/>
      <c r="AV1290" s="847"/>
      <c r="AW1290" s="847"/>
      <c r="AX1290" s="847"/>
      <c r="AY1290">
        <f>$AY$1288</f>
        <v>0</v>
      </c>
    </row>
    <row r="1291" spans="1:51" ht="26.25" customHeight="1">
      <c r="A1291" s="850">
        <v>1</v>
      </c>
      <c r="B1291" s="850">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6"/>
      <c r="AD1291" s="846"/>
      <c r="AE1291" s="846"/>
      <c r="AF1291" s="846"/>
      <c r="AG1291" s="84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50">
        <v>2</v>
      </c>
      <c r="B1292" s="850">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6"/>
      <c r="AD1292" s="846"/>
      <c r="AE1292" s="846"/>
      <c r="AF1292" s="846"/>
      <c r="AG1292" s="84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50">
        <v>3</v>
      </c>
      <c r="B1293" s="850">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6"/>
      <c r="AD1293" s="846"/>
      <c r="AE1293" s="846"/>
      <c r="AF1293" s="846"/>
      <c r="AG1293" s="84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50">
        <v>4</v>
      </c>
      <c r="B1294" s="850">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6"/>
      <c r="AD1294" s="846"/>
      <c r="AE1294" s="846"/>
      <c r="AF1294" s="846"/>
      <c r="AG1294" s="84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50">
        <v>5</v>
      </c>
      <c r="B1295" s="850">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6"/>
      <c r="AD1295" s="846"/>
      <c r="AE1295" s="846"/>
      <c r="AF1295" s="846"/>
      <c r="AG1295" s="84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50">
        <v>6</v>
      </c>
      <c r="B1296" s="850">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6"/>
      <c r="AD1296" s="846"/>
      <c r="AE1296" s="846"/>
      <c r="AF1296" s="846"/>
      <c r="AG1296" s="84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50">
        <v>7</v>
      </c>
      <c r="B1297" s="850">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6"/>
      <c r="AD1297" s="846"/>
      <c r="AE1297" s="846"/>
      <c r="AF1297" s="846"/>
      <c r="AG1297" s="84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50">
        <v>8</v>
      </c>
      <c r="B1298" s="850">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6"/>
      <c r="AD1298" s="846"/>
      <c r="AE1298" s="846"/>
      <c r="AF1298" s="846"/>
      <c r="AG1298" s="84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50">
        <v>9</v>
      </c>
      <c r="B1299" s="850">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6"/>
      <c r="AD1299" s="846"/>
      <c r="AE1299" s="846"/>
      <c r="AF1299" s="846"/>
      <c r="AG1299" s="84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50">
        <v>10</v>
      </c>
      <c r="B1300" s="850">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6"/>
      <c r="AD1300" s="846"/>
      <c r="AE1300" s="846"/>
      <c r="AF1300" s="846"/>
      <c r="AG1300" s="84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50">
        <v>11</v>
      </c>
      <c r="B1301" s="850">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6"/>
      <c r="AD1301" s="846"/>
      <c r="AE1301" s="846"/>
      <c r="AF1301" s="846"/>
      <c r="AG1301" s="84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50">
        <v>12</v>
      </c>
      <c r="B1302" s="850">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6"/>
      <c r="AD1302" s="846"/>
      <c r="AE1302" s="846"/>
      <c r="AF1302" s="846"/>
      <c r="AG1302" s="84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50">
        <v>13</v>
      </c>
      <c r="B1303" s="850">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6"/>
      <c r="AD1303" s="846"/>
      <c r="AE1303" s="846"/>
      <c r="AF1303" s="846"/>
      <c r="AG1303" s="84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50">
        <v>14</v>
      </c>
      <c r="B1304" s="850">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6"/>
      <c r="AD1304" s="846"/>
      <c r="AE1304" s="846"/>
      <c r="AF1304" s="846"/>
      <c r="AG1304" s="84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50">
        <v>15</v>
      </c>
      <c r="B1305" s="850">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6"/>
      <c r="AD1305" s="846"/>
      <c r="AE1305" s="846"/>
      <c r="AF1305" s="846"/>
      <c r="AG1305" s="84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50">
        <v>16</v>
      </c>
      <c r="B1306" s="850">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6"/>
      <c r="AD1306" s="846"/>
      <c r="AE1306" s="846"/>
      <c r="AF1306" s="846"/>
      <c r="AG1306" s="84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50">
        <v>17</v>
      </c>
      <c r="B1307" s="850">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6"/>
      <c r="AD1307" s="846"/>
      <c r="AE1307" s="846"/>
      <c r="AF1307" s="846"/>
      <c r="AG1307" s="84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50">
        <v>18</v>
      </c>
      <c r="B1308" s="850">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6"/>
      <c r="AD1308" s="846"/>
      <c r="AE1308" s="846"/>
      <c r="AF1308" s="846"/>
      <c r="AG1308" s="84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50">
        <v>19</v>
      </c>
      <c r="B1309" s="850">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6"/>
      <c r="AD1309" s="846"/>
      <c r="AE1309" s="846"/>
      <c r="AF1309" s="846"/>
      <c r="AG1309" s="84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50">
        <v>20</v>
      </c>
      <c r="B1310" s="850">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6"/>
      <c r="AD1310" s="846"/>
      <c r="AE1310" s="846"/>
      <c r="AF1310" s="846"/>
      <c r="AG1310" s="84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50">
        <v>21</v>
      </c>
      <c r="B1311" s="850">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6"/>
      <c r="AD1311" s="846"/>
      <c r="AE1311" s="846"/>
      <c r="AF1311" s="846"/>
      <c r="AG1311" s="84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50">
        <v>22</v>
      </c>
      <c r="B1312" s="850">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6"/>
      <c r="AD1312" s="846"/>
      <c r="AE1312" s="846"/>
      <c r="AF1312" s="846"/>
      <c r="AG1312" s="84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50">
        <v>23</v>
      </c>
      <c r="B1313" s="850">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6"/>
      <c r="AD1313" s="846"/>
      <c r="AE1313" s="846"/>
      <c r="AF1313" s="846"/>
      <c r="AG1313" s="84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50">
        <v>24</v>
      </c>
      <c r="B1314" s="850">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6"/>
      <c r="AD1314" s="846"/>
      <c r="AE1314" s="846"/>
      <c r="AF1314" s="846"/>
      <c r="AG1314" s="84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50">
        <v>25</v>
      </c>
      <c r="B1315" s="850">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6"/>
      <c r="AD1315" s="846"/>
      <c r="AE1315" s="846"/>
      <c r="AF1315" s="846"/>
      <c r="AG1315" s="84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50">
        <v>26</v>
      </c>
      <c r="B1316" s="850">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6"/>
      <c r="AD1316" s="846"/>
      <c r="AE1316" s="846"/>
      <c r="AF1316" s="846"/>
      <c r="AG1316" s="84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50">
        <v>27</v>
      </c>
      <c r="B1317" s="850">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6"/>
      <c r="AD1317" s="846"/>
      <c r="AE1317" s="846"/>
      <c r="AF1317" s="846"/>
      <c r="AG1317" s="84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50">
        <v>28</v>
      </c>
      <c r="B1318" s="850">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6"/>
      <c r="AD1318" s="846"/>
      <c r="AE1318" s="846"/>
      <c r="AF1318" s="846"/>
      <c r="AG1318" s="84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50">
        <v>29</v>
      </c>
      <c r="B1319" s="850">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6"/>
      <c r="AD1319" s="846"/>
      <c r="AE1319" s="846"/>
      <c r="AF1319" s="846"/>
      <c r="AG1319" s="84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50">
        <v>30</v>
      </c>
      <c r="B1320" s="850">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6"/>
      <c r="AD1320" s="846"/>
      <c r="AE1320" s="846"/>
      <c r="AF1320" s="846"/>
      <c r="AG1320" s="84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2023-05-16T09:15:13Z</cp:lastPrinted>
  <dcterms:created xsi:type="dcterms:W3CDTF">2012-03-13T00:50:25Z</dcterms:created>
  <dcterms:modified xsi:type="dcterms:W3CDTF">2023-09-07T07:07:23Z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