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5917CDCD-F0DF-411E-8278-8CFFE5024BC7}"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<sst xmlns="http://schemas.openxmlformats.org/spreadsheetml/2006/main" count="1965" uniqueCount="803">
  <si>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</si>
  <si>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</si>
  <si>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</si>
  <si>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</si>
  <si>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</si>
  <si>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</si>
  <si>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</si>
  <si>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</si>
  <si>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アフリカ地域機関（政府機関開発機構（IGAD）拠出金（南スーダン政治プロセス）</t>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</si>
  <si>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</si>
  <si>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</si>
  <si>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</si>
  <si>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</si>
  <si>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</si>
  <si>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</si>
  <si>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</si>
  <si>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</si>
  <si>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課長　古平　充</t>
    <rPh sb="0" eb="2">
      <t>カチョウ</t>
    </rPh>
    <rPh sb="3" eb="5">
      <t>コダイラ</t>
    </rPh>
    <rPh sb="6" eb="7">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</si>
  <si>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</si>
  <si>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</si>
  <si>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外務省設置法第四条第二項および七項</t>
    <phoneticPr fontId="5"/>
  </si>
  <si>
    <t>関係する
計画、通知等</t>
    <phoneticPr fontId="5"/>
  </si>
  <si>
    <t>政策</t>
  </si>
  <si>
    <t>基本目標Ｉ 地域別外交：各地域の安定と繁栄の確保を目指し、域内諸国・地域間における未来に向けた友好関係を構築し、日本にとって望ましい国際環境を確保すること</t>
    <phoneticPr fontId="5"/>
  </si>
  <si>
    <t>主要経費</t>
    <phoneticPr fontId="5"/>
  </si>
  <si>
    <t>施策</t>
    <rPh sb="0" eb="2">
      <t>セサク</t>
    </rPh>
    <phoneticPr fontId="5"/>
  </si>
  <si>
    <t>ODA</t>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</si>
  <si>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</si>
  <si>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</si>
  <si>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</si>
  <si>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</si>
  <si>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</si>
  <si>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再活性化された衝突解決合意（Ｒ－ＡＲＣＳＳ）の履行促進のため（１）ＩＧＡＤジュバ・リエゾン事務所の体制整備及びＲ－ＡＲＣＳＳ関係機関のコーディネーション活動
（２）ＩＧＡＤ南スーダン本部事務所（於：アジスアベバ）の体制整備及びＲ－ＡＲＣＳＳの履行にかかわる支援活動、を実施中。課題の例は以下のとおり。（１）南スーダンの紛争後ニーズ調査に関して、当初はIGADが単独で実施する予定であったが、後にアフリカ連合委員会（AUC）も、同ニーズ調査を実施することになり、そのため、AUCとの調整に時間がかかった。（２）大統領府レベルでの協議計画につき、先方と辛抱強く交渉してきたが、残念ながら会場と日程に関する決定につき最終的に大統領府から回答を得ることができなかった。（３）IGAD特使に対し、スーダン和平交渉メカニズムにIGAD代表として参加することが急遽要求され、同プロセス関与に多くの時間を割かれることになった。限られた予算・人的資源のなか、鋭意努力している事がうかがわ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</si>
  <si>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</si>
  <si>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</si>
  <si>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</si>
  <si>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</si>
  <si>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</si>
  <si>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</si>
  <si>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</si>
  <si>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</si>
  <si>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</si>
  <si>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</si>
  <si>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</si>
  <si>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</si>
  <si>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</si>
  <si>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</si>
  <si>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</si>
  <si>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</si>
  <si>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</si>
  <si>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</si>
  <si>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</si>
  <si>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</si>
  <si>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</si>
  <si>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</si>
  <si>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</si>
  <si>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</si>
  <si>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</si>
  <si>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</si>
  <si>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</si>
  <si>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</si>
  <si>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</si>
  <si>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</si>
  <si>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</si>
  <si>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</si>
  <si>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</si>
  <si>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</si>
  <si>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</si>
  <si>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</si>
  <si>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</si>
  <si>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</si>
  <si>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</si>
  <si>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</si>
  <si>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</si>
  <si>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</si>
  <si>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</si>
  <si>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</si>
  <si>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</si>
  <si>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</si>
  <si>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</si>
  <si>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</si>
  <si>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</si>
  <si>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</si>
  <si>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</si>
  <si>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</si>
  <si>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ＩＧＡＤ南スーダン本部事務所が適切に運営される。</t>
    <phoneticPr fontId="5"/>
  </si>
  <si>
    <t>Ｒ－ＡＲＣＳＳ履行支援を行う職員数（％）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</si>
  <si>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</si>
  <si>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</si>
  <si>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</si>
  <si>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</si>
  <si>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</si>
  <si>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事業プロポーザル，外務省調べ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</si>
  <si>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</si>
  <si>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</si>
  <si>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</si>
  <si>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Ｒ－ＡＲＣＳＳ履行が支援される。</t>
    <phoneticPr fontId="5"/>
  </si>
  <si>
    <t>Ｒ－ＡＲＣＳＳ履行状況（％）</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</si>
  <si>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</si>
  <si>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</si>
  <si>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</si>
  <si>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</si>
  <si>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ハイレベル再活性化フォーラム（ＨＬＲＦ）を開催し，当事者間で成果文書（衝突解決合意の再活性化（修正）版）に合意せしめる。</t>
    <phoneticPr fontId="5"/>
  </si>
  <si>
    <t xml:space="preserve">成果文書への署名当事者数  </t>
    <phoneticPr fontId="5"/>
  </si>
  <si>
    <t>外務省調べ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</si>
  <si>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</si>
  <si>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</si>
  <si>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</si>
  <si>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</si>
  <si>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</si>
  <si>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州数やその境界，法律の改正，治安関連などの重要な委員会の開催支援</t>
    <phoneticPr fontId="5"/>
  </si>
  <si>
    <t>委員会開催回数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</si>
  <si>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</si>
  <si>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</si>
  <si>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再活性化された衝突解決合意の啓発活動支援</t>
    <phoneticPr fontId="5"/>
  </si>
  <si>
    <t>和平合意文書の印刷とその配布</t>
    <phoneticPr fontId="5"/>
  </si>
  <si>
    <t>外務省調べ</t>
    <rPh sb="0" eb="3">
      <t>ガイムショウ</t>
    </rPh>
    <rPh sb="3" eb="4">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</si>
  <si>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</si>
  <si>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</si>
  <si>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委員会開催回数   </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</si>
  <si>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</si>
  <si>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</si>
  <si>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</si>
  <si>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</si>
  <si>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</si>
  <si>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</si>
  <si>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</si>
  <si>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</si>
  <si>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</si>
  <si>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</si>
  <si>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</si>
  <si>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</si>
  <si>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</si>
  <si>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</si>
  <si>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</si>
  <si>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</si>
  <si>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</si>
  <si>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</si>
  <si>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</si>
  <si>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</si>
  <si>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</si>
  <si>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</si>
  <si>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</si>
  <si>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</si>
  <si>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</si>
  <si>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</si>
  <si>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</si>
  <si>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</si>
  <si>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</si>
  <si>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</si>
  <si>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</si>
  <si>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</si>
  <si>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</si>
  <si>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</si>
  <si>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</si>
  <si>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</si>
  <si>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</si>
  <si>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</si>
  <si>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</si>
  <si>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</si>
  <si>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</si>
  <si>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</si>
  <si>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</si>
  <si>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ＴＩＣＡＤ８の三本柱の１つ「平和と安定」に合致。我が国の重点開発分野に沿った支援を実施するために必要な案件である。本事業は，東アフリカ地域の平和と安定に向けて国際機関と連携する案件であり，本事業を地方自治体や民間に委ねることは困難である。不安定な治安と複雑な政治事情を抱える南スーダンで事業を行うためには，高度な専門性と経験が必要であり，当該国際機関に支出することは妥当と言える。</t>
  </si>
  <si>
    <t>会合開催，機材購入及び維持費，人件費等，適当なものとなっている。</t>
  </si>
  <si>
    <t>改善の
方向性</t>
    <rPh sb="0" eb="2">
      <t>カイゼン</t>
    </rPh>
    <rPh sb="4" eb="7">
      <t>ホウコウセイ</t>
    </rPh>
    <phoneticPr fontId="5"/>
  </si>
  <si>
    <t>引き続き、予算執行管理を厳格に行い、無駄な執行、大幅な繰り越し等の有無につきチェックしていく。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</si>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</sst>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c r="AL2" s="544"/>
      <c r="AM2" s="544"/>
      <c r="AN2" s="97" t="s">
        <v>1</v>
      </c>
      <c r="AO2" s="544">
        <v>22</v>
      </c>
      <c r="AP2" s="544"/>
      <c r="AQ2" s="544"/>
      <c r="AR2" s="97" t="s">
        <v>1</v>
      </c>
      <c r="AS2" s="545">
        <v>79</v>
      </c>
      <c r="AT2" s="545"/>
      <c r="AU2" s="545"/>
      <c r="AV2" s="97" t="str">
        <f>IF(AW2="","","-")</f>
        <v/>
      </c>
      <c r="AW2" s="546"/>
      <c r="AX2" s="546"/>
      <c r="AY2" s="95">
        <v>1</v>
      </c>
    </row>
    <row r="3" spans="1:51" ht="21" customHeight="1">
      <c r="A3" s="117"/>
      <c r="B3" s="118"/>
      <c r="C3" s="118"/>
      <c r="D3" s="118"/>
      <c r="E3" s="118"/>
      <c r="F3" s="119"/>
      <c r="G3" s="59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7" t="s">
        <v>5</v>
      </c>
      <c r="AK3" s="547"/>
      <c r="AL3" s="547"/>
      <c r="AM3" s="547"/>
      <c r="AN3" s="547"/>
      <c r="AO3" s="547"/>
      <c r="AP3" s="547"/>
      <c r="AQ3" s="547"/>
      <c r="AR3" s="547"/>
      <c r="AS3" s="547"/>
      <c r="AT3" s="547"/>
      <c r="AU3" s="547"/>
      <c r="AV3" s="547"/>
      <c r="AW3" s="547"/>
      <c r="AX3" s="99" t="s">
        <v>6</v>
      </c>
      <c r="AY3" s="95">
        <v>1</v>
      </c>
    </row>
    <row r="4" spans="1:51" ht="24.75" customHeight="1">
      <c r="A4" s="572" t="s">
        <v>7</v>
      </c>
      <c r="B4" s="573"/>
      <c r="C4" s="573"/>
      <c r="D4" s="573"/>
      <c r="E4" s="573"/>
      <c r="F4" s="573"/>
      <c r="G4" s="574" t="s">
        <v>8</v>
      </c>
      <c r="H4" s="184"/>
      <c r="I4" s="184"/>
      <c r="J4" s="184"/>
      <c r="K4" s="184"/>
      <c r="L4" s="184"/>
      <c r="M4" s="184"/>
      <c r="N4" s="184"/>
      <c r="O4" s="184"/>
      <c r="P4" s="184"/>
      <c r="Q4" s="184"/>
      <c r="R4" s="184"/>
      <c r="S4" s="184"/>
      <c r="T4" s="184"/>
      <c r="U4" s="184"/>
      <c r="V4" s="184"/>
      <c r="W4" s="184"/>
      <c r="X4" s="184"/>
      <c r="Y4" s="575" t="s">
        <v>9</v>
      </c>
      <c r="Z4" s="567"/>
      <c r="AA4" s="567"/>
      <c r="AB4" s="567"/>
      <c r="AC4" s="567"/>
      <c r="AD4" s="568"/>
      <c r="AE4" s="576" t="s">
        <v>10</v>
      </c>
      <c r="AF4" s="184"/>
      <c r="AG4" s="184"/>
      <c r="AH4" s="184"/>
      <c r="AI4" s="184"/>
      <c r="AJ4" s="184"/>
      <c r="AK4" s="184"/>
      <c r="AL4" s="184"/>
      <c r="AM4" s="184"/>
      <c r="AN4" s="184"/>
      <c r="AO4" s="184"/>
      <c r="AP4" s="185"/>
      <c r="AQ4" s="577" t="s">
        <v>11</v>
      </c>
      <c r="AR4" s="567"/>
      <c r="AS4" s="567"/>
      <c r="AT4" s="567"/>
      <c r="AU4" s="567"/>
      <c r="AV4" s="567"/>
      <c r="AW4" s="567"/>
      <c r="AX4" s="578"/>
      <c r="AY4" s="95">
        <v>1</v>
      </c>
    </row>
    <row r="5" spans="1:51" ht="29.25" customHeight="1">
      <c r="A5" s="579" t="s">
        <v>12</v>
      </c>
      <c r="B5" s="580"/>
      <c r="C5" s="580"/>
      <c r="D5" s="580"/>
      <c r="E5" s="580"/>
      <c r="F5" s="581"/>
      <c r="G5" s="525" t="s">
        <v>13</v>
      </c>
      <c r="H5" s="526"/>
      <c r="I5" s="526"/>
      <c r="J5" s="526"/>
      <c r="K5" s="526"/>
      <c r="L5" s="526"/>
      <c r="M5" s="527" t="s">
        <v>14</v>
      </c>
      <c r="N5" s="528"/>
      <c r="O5" s="528"/>
      <c r="P5" s="528"/>
      <c r="Q5" s="528"/>
      <c r="R5" s="529"/>
      <c r="S5" s="530" t="s">
        <v>15</v>
      </c>
      <c r="T5" s="526"/>
      <c r="U5" s="526"/>
      <c r="V5" s="526"/>
      <c r="W5" s="526"/>
      <c r="X5" s="531"/>
      <c r="Y5" s="532" t="s">
        <v>16</v>
      </c>
      <c r="Z5" s="248"/>
      <c r="AA5" s="248"/>
      <c r="AB5" s="248"/>
      <c r="AC5" s="248"/>
      <c r="AD5" s="249"/>
      <c r="AE5" s="553" t="s">
        <v>10</v>
      </c>
      <c r="AF5" s="553"/>
      <c r="AG5" s="553"/>
      <c r="AH5" s="553"/>
      <c r="AI5" s="553"/>
      <c r="AJ5" s="553"/>
      <c r="AK5" s="553"/>
      <c r="AL5" s="553"/>
      <c r="AM5" s="553"/>
      <c r="AN5" s="553"/>
      <c r="AO5" s="553"/>
      <c r="AP5" s="554"/>
      <c r="AQ5" s="555" t="s">
        <v>17</v>
      </c>
      <c r="AR5" s="556"/>
      <c r="AS5" s="556"/>
      <c r="AT5" s="556"/>
      <c r="AU5" s="556"/>
      <c r="AV5" s="556"/>
      <c r="AW5" s="556"/>
      <c r="AX5" s="557"/>
      <c r="AY5" s="95">
        <v>1</v>
      </c>
    </row>
    <row r="6" spans="1:51" ht="24" customHeight="1">
      <c r="A6" s="558" t="s">
        <v>18</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c r="A7" s="548" t="s">
        <v>19</v>
      </c>
      <c r="B7" s="549"/>
      <c r="C7" s="549"/>
      <c r="D7" s="549"/>
      <c r="E7" s="549"/>
      <c r="F7" s="550"/>
      <c r="G7" s="563" t="s">
        <v>20</v>
      </c>
      <c r="H7" s="564"/>
      <c r="I7" s="564"/>
      <c r="J7" s="564"/>
      <c r="K7" s="564"/>
      <c r="L7" s="564"/>
      <c r="M7" s="564"/>
      <c r="N7" s="564"/>
      <c r="O7" s="564"/>
      <c r="P7" s="564"/>
      <c r="Q7" s="564"/>
      <c r="R7" s="564"/>
      <c r="S7" s="564"/>
      <c r="T7" s="564"/>
      <c r="U7" s="564"/>
      <c r="V7" s="564"/>
      <c r="W7" s="564"/>
      <c r="X7" s="565"/>
      <c r="Y7" s="566" t="s">
        <v>21</v>
      </c>
      <c r="Z7" s="567"/>
      <c r="AA7" s="567"/>
      <c r="AB7" s="567"/>
      <c r="AC7" s="567"/>
      <c r="AD7" s="568"/>
      <c r="AE7" s="569" t="s">
        <v>1</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c r="A8" s="548" t="s">
        <v>22</v>
      </c>
      <c r="B8" s="549"/>
      <c r="C8" s="549"/>
      <c r="D8" s="549"/>
      <c r="E8" s="549"/>
      <c r="F8" s="550"/>
      <c r="G8" s="551" t="s">
        <v>23</v>
      </c>
      <c r="H8" s="552"/>
      <c r="I8" s="552"/>
      <c r="J8" s="552"/>
      <c r="K8" s="552"/>
      <c r="L8" s="552"/>
      <c r="M8" s="552"/>
      <c r="N8" s="552"/>
      <c r="O8" s="552"/>
      <c r="P8" s="552"/>
      <c r="Q8" s="552"/>
      <c r="R8" s="552"/>
      <c r="S8" s="552"/>
      <c r="T8" s="552"/>
      <c r="U8" s="552"/>
      <c r="V8" s="552"/>
      <c r="W8" s="552"/>
      <c r="X8" s="552"/>
      <c r="Y8" s="584" t="s">
        <v>24</v>
      </c>
      <c r="Z8" s="585"/>
      <c r="AA8" s="585"/>
      <c r="AB8" s="585"/>
      <c r="AC8" s="585"/>
      <c r="AD8" s="586"/>
      <c r="AE8" s="590" t="str">
        <f>入力規則等!F31</f>
        <v>その他の事項経費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c r="A9" s="548" t="s">
        <v>25</v>
      </c>
      <c r="B9" s="549"/>
      <c r="C9" s="549"/>
      <c r="D9" s="549"/>
      <c r="E9" s="549"/>
      <c r="F9" s="550"/>
      <c r="G9" s="582" t="s">
        <v>26</v>
      </c>
      <c r="H9" s="583"/>
      <c r="I9" s="583"/>
      <c r="J9" s="583"/>
      <c r="K9" s="583"/>
      <c r="L9" s="583"/>
      <c r="M9" s="583"/>
      <c r="N9" s="583"/>
      <c r="O9" s="583"/>
      <c r="P9" s="583"/>
      <c r="Q9" s="583"/>
      <c r="R9" s="583"/>
      <c r="S9" s="583"/>
      <c r="T9" s="583"/>
      <c r="U9" s="583"/>
      <c r="V9" s="583"/>
      <c r="W9" s="583"/>
      <c r="X9" s="583"/>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c r="A10" s="548" t="s">
        <v>27</v>
      </c>
      <c r="B10" s="549"/>
      <c r="C10" s="549"/>
      <c r="D10" s="549"/>
      <c r="E10" s="549"/>
      <c r="F10" s="550"/>
      <c r="G10" s="600" t="s">
        <v>28</v>
      </c>
      <c r="H10" s="601"/>
      <c r="I10" s="601"/>
      <c r="J10" s="601"/>
      <c r="K10" s="601"/>
      <c r="L10" s="601"/>
      <c r="M10" s="601"/>
      <c r="N10" s="601"/>
      <c r="O10" s="601"/>
      <c r="P10" s="601"/>
      <c r="Q10" s="601"/>
      <c r="R10" s="601"/>
      <c r="S10" s="601"/>
      <c r="T10" s="601"/>
      <c r="U10" s="601"/>
      <c r="V10" s="601"/>
      <c r="W10" s="601"/>
      <c r="X10" s="601"/>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c r="A11" s="487" t="s">
        <v>29</v>
      </c>
      <c r="B11" s="488"/>
      <c r="C11" s="488"/>
      <c r="D11" s="488"/>
      <c r="E11" s="488"/>
      <c r="F11" s="488"/>
      <c r="G11" s="472" t="s">
        <v>30</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c r="A12" s="220" t="s">
        <v>31</v>
      </c>
      <c r="B12" s="221"/>
      <c r="C12" s="221"/>
      <c r="D12" s="221"/>
      <c r="E12" s="221"/>
      <c r="F12" s="222"/>
      <c r="G12" s="603" t="s">
        <v>32</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c r="AY12" s="95">
        <v>1</v>
      </c>
    </row>
    <row r="13" spans="1:51" ht="123" customHeight="1">
      <c r="A13" s="220" t="s">
        <v>33</v>
      </c>
      <c r="B13" s="221"/>
      <c r="C13" s="221"/>
      <c r="D13" s="221"/>
      <c r="E13" s="221"/>
      <c r="F13" s="221"/>
      <c r="G13" s="472" t="s">
        <v>34</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c r="A14" s="220" t="s">
        <v>35</v>
      </c>
      <c r="B14" s="221"/>
      <c r="C14" s="221"/>
      <c r="D14" s="221"/>
      <c r="E14" s="221"/>
      <c r="F14" s="221"/>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5" t="s">
        <v>36</v>
      </c>
      <c r="B15" s="476"/>
      <c r="C15" s="476"/>
      <c r="D15" s="476"/>
      <c r="E15" s="476"/>
      <c r="F15" s="477"/>
      <c r="G15" s="478" t="str">
        <f>入力規則等!K10</f>
        <v>直接実施</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c r="A16" s="220" t="s">
        <v>37</v>
      </c>
      <c r="B16" s="221"/>
      <c r="C16" s="221"/>
      <c r="D16" s="221"/>
      <c r="E16" s="221"/>
      <c r="F16" s="222"/>
      <c r="G16" s="522"/>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c r="A17" s="481" t="s">
        <v>38</v>
      </c>
      <c r="B17" s="482"/>
      <c r="C17" s="482"/>
      <c r="D17" s="482"/>
      <c r="E17" s="482"/>
      <c r="F17" s="483"/>
      <c r="G17" s="490"/>
      <c r="H17" s="491"/>
      <c r="I17" s="491"/>
      <c r="J17" s="491"/>
      <c r="K17" s="491"/>
      <c r="L17" s="491"/>
      <c r="M17" s="491"/>
      <c r="N17" s="491"/>
      <c r="O17" s="491"/>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48"/>
      <c r="AY17" s="95">
        <v>1</v>
      </c>
    </row>
    <row r="18" spans="1:51" ht="24" customHeight="1">
      <c r="A18" s="484"/>
      <c r="B18" s="485"/>
      <c r="C18" s="485"/>
      <c r="D18" s="485"/>
      <c r="E18" s="485"/>
      <c r="F18" s="486"/>
      <c r="G18" s="508" t="s">
        <v>44</v>
      </c>
      <c r="H18" s="509"/>
      <c r="I18" s="515" t="s">
        <v>45</v>
      </c>
      <c r="J18" s="516"/>
      <c r="K18" s="516"/>
      <c r="L18" s="516"/>
      <c r="M18" s="516"/>
      <c r="N18" s="516"/>
      <c r="O18" s="517"/>
      <c r="P18" s="287" t="s">
        <v>1</v>
      </c>
      <c r="Q18" s="288"/>
      <c r="R18" s="288"/>
      <c r="S18" s="288"/>
      <c r="T18" s="288"/>
      <c r="U18" s="288"/>
      <c r="V18" s="289"/>
      <c r="W18" s="518" t="s">
        <v>46</v>
      </c>
      <c r="X18" s="519"/>
      <c r="Y18" s="519"/>
      <c r="Z18" s="519"/>
      <c r="AA18" s="519"/>
      <c r="AB18" s="519"/>
      <c r="AC18" s="520"/>
      <c r="AD18" s="287" t="s">
        <v>46</v>
      </c>
      <c r="AE18" s="288"/>
      <c r="AF18" s="288"/>
      <c r="AG18" s="288"/>
      <c r="AH18" s="288"/>
      <c r="AI18" s="288"/>
      <c r="AJ18" s="289"/>
      <c r="AK18" s="287" t="s">
        <v>1</v>
      </c>
      <c r="AL18" s="288"/>
      <c r="AM18" s="288"/>
      <c r="AN18" s="288"/>
      <c r="AO18" s="288"/>
      <c r="AP18" s="288"/>
      <c r="AQ18" s="289"/>
      <c r="AR18" s="518" t="s">
        <v>46</v>
      </c>
      <c r="AS18" s="519"/>
      <c r="AT18" s="519"/>
      <c r="AU18" s="519"/>
      <c r="AV18" s="519"/>
      <c r="AW18" s="519"/>
      <c r="AX18" s="521"/>
      <c r="AY18" s="95">
        <v>1</v>
      </c>
    </row>
    <row r="19" spans="1:51" ht="24" customHeight="1">
      <c r="A19" s="484"/>
      <c r="B19" s="485"/>
      <c r="C19" s="485"/>
      <c r="D19" s="485"/>
      <c r="E19" s="485"/>
      <c r="F19" s="486"/>
      <c r="G19" s="510"/>
      <c r="H19" s="511"/>
      <c r="I19" s="537" t="s">
        <v>47</v>
      </c>
      <c r="J19" s="538"/>
      <c r="K19" s="538"/>
      <c r="L19" s="538"/>
      <c r="M19" s="538"/>
      <c r="N19" s="538"/>
      <c r="O19" s="539"/>
      <c r="P19" s="287" t="s">
        <v>46</v>
      </c>
      <c r="Q19" s="288"/>
      <c r="R19" s="288"/>
      <c r="S19" s="288"/>
      <c r="T19" s="288"/>
      <c r="U19" s="288"/>
      <c r="V19" s="289"/>
      <c r="W19" s="287" t="s">
        <v>46</v>
      </c>
      <c r="X19" s="288"/>
      <c r="Y19" s="288"/>
      <c r="Z19" s="288"/>
      <c r="AA19" s="288"/>
      <c r="AB19" s="288"/>
      <c r="AC19" s="289"/>
      <c r="AD19" s="287" t="s">
        <v>46</v>
      </c>
      <c r="AE19" s="288"/>
      <c r="AF19" s="288"/>
      <c r="AG19" s="288"/>
      <c r="AH19" s="288"/>
      <c r="AI19" s="288"/>
      <c r="AJ19" s="289"/>
      <c r="AK19" s="540" t="str">
        <f>IF(SUM($AK$20:$AQ$24)=0,"-",SUM($AK$20:$AQ$24))</f>
        <v>-</v>
      </c>
      <c r="AL19" s="541"/>
      <c r="AM19" s="541"/>
      <c r="AN19" s="541"/>
      <c r="AO19" s="541"/>
      <c r="AP19" s="541"/>
      <c r="AQ19" s="542"/>
      <c r="AR19" s="533"/>
      <c r="AS19" s="534"/>
      <c r="AT19" s="534"/>
      <c r="AU19" s="534"/>
      <c r="AV19" s="534"/>
      <c r="AW19" s="534"/>
      <c r="AX19" s="535"/>
      <c r="AY19" s="95">
        <v>1</v>
      </c>
    </row>
    <row r="20" spans="1:51" ht="24" customHeight="1">
      <c r="A20" s="484"/>
      <c r="B20" s="485"/>
      <c r="C20" s="485"/>
      <c r="D20" s="485"/>
      <c r="E20" s="485"/>
      <c r="F20" s="486"/>
      <c r="G20" s="510"/>
      <c r="H20" s="51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3"/>
      <c r="AS20" s="534"/>
      <c r="AT20" s="534"/>
      <c r="AU20" s="534"/>
      <c r="AV20" s="534"/>
      <c r="AW20" s="534"/>
      <c r="AX20" s="535"/>
      <c r="AY20" s="95">
        <v>1</v>
      </c>
    </row>
    <row r="21" spans="1:51" ht="24" customHeight="1">
      <c r="A21" s="484"/>
      <c r="B21" s="485"/>
      <c r="C21" s="485"/>
      <c r="D21" s="485"/>
      <c r="E21" s="485"/>
      <c r="F21" s="486"/>
      <c r="G21" s="510"/>
      <c r="H21" s="51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3"/>
      <c r="AS21" s="534"/>
      <c r="AT21" s="534"/>
      <c r="AU21" s="534"/>
      <c r="AV21" s="534"/>
      <c r="AW21" s="534"/>
      <c r="AX21" s="535"/>
      <c r="AY21" s="95">
        <v>1</v>
      </c>
    </row>
    <row r="22" spans="1:51" ht="24" customHeight="1">
      <c r="A22" s="484"/>
      <c r="B22" s="485"/>
      <c r="C22" s="485"/>
      <c r="D22" s="485"/>
      <c r="E22" s="485"/>
      <c r="F22" s="486"/>
      <c r="G22" s="510"/>
      <c r="H22" s="51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3"/>
      <c r="AS22" s="534"/>
      <c r="AT22" s="534"/>
      <c r="AU22" s="534"/>
      <c r="AV22" s="534"/>
      <c r="AW22" s="534"/>
      <c r="AX22" s="535"/>
      <c r="AY22" s="95">
        <v>1</v>
      </c>
    </row>
    <row r="23" spans="1:51" ht="24" customHeight="1">
      <c r="A23" s="484"/>
      <c r="B23" s="485"/>
      <c r="C23" s="485"/>
      <c r="D23" s="485"/>
      <c r="E23" s="485"/>
      <c r="F23" s="486"/>
      <c r="G23" s="510"/>
      <c r="H23" s="51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3"/>
      <c r="AS23" s="534"/>
      <c r="AT23" s="534"/>
      <c r="AU23" s="534"/>
      <c r="AV23" s="534"/>
      <c r="AW23" s="534"/>
      <c r="AX23" s="535"/>
      <c r="AY23" s="95">
        <v>1</v>
      </c>
    </row>
    <row r="24" spans="1:51" ht="24" customHeight="1">
      <c r="A24" s="484"/>
      <c r="B24" s="485"/>
      <c r="C24" s="485"/>
      <c r="D24" s="485"/>
      <c r="E24" s="485"/>
      <c r="F24" s="486"/>
      <c r="G24" s="510"/>
      <c r="H24" s="51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3"/>
      <c r="AS24" s="534"/>
      <c r="AT24" s="534"/>
      <c r="AU24" s="534"/>
      <c r="AV24" s="534"/>
      <c r="AW24" s="534"/>
      <c r="AX24" s="535"/>
      <c r="AY24" s="95">
        <v>1</v>
      </c>
    </row>
    <row r="25" spans="1:51" ht="24" customHeight="1">
      <c r="A25" s="484"/>
      <c r="B25" s="485"/>
      <c r="C25" s="485"/>
      <c r="D25" s="485"/>
      <c r="E25" s="485"/>
      <c r="F25" s="486"/>
      <c r="G25" s="512"/>
      <c r="H25" s="511"/>
      <c r="I25" s="316" t="s">
        <v>48</v>
      </c>
      <c r="J25" s="317"/>
      <c r="K25" s="317"/>
      <c r="L25" s="317"/>
      <c r="M25" s="317"/>
      <c r="N25" s="317"/>
      <c r="O25" s="318"/>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36"/>
      <c r="AY25" s="95">
        <v>1</v>
      </c>
    </row>
    <row r="26" spans="1:51" ht="24" customHeight="1">
      <c r="A26" s="484"/>
      <c r="B26" s="485"/>
      <c r="C26" s="485"/>
      <c r="D26" s="485"/>
      <c r="E26" s="485"/>
      <c r="F26" s="486"/>
      <c r="G26" s="512"/>
      <c r="H26" s="511"/>
      <c r="I26" s="316" t="s">
        <v>49</v>
      </c>
      <c r="J26" s="317"/>
      <c r="K26" s="317"/>
      <c r="L26" s="317"/>
      <c r="M26" s="317"/>
      <c r="N26" s="317"/>
      <c r="O26" s="318"/>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69"/>
      <c r="AS26" s="470"/>
      <c r="AT26" s="470"/>
      <c r="AU26" s="470"/>
      <c r="AV26" s="470"/>
      <c r="AW26" s="470"/>
      <c r="AX26" s="471"/>
      <c r="AY26" s="95">
        <v>1</v>
      </c>
    </row>
    <row r="27" spans="1:51" ht="24" customHeight="1">
      <c r="A27" s="484"/>
      <c r="B27" s="485"/>
      <c r="C27" s="485"/>
      <c r="D27" s="485"/>
      <c r="E27" s="485"/>
      <c r="F27" s="486"/>
      <c r="G27" s="512"/>
      <c r="H27" s="511"/>
      <c r="I27" s="316" t="s">
        <v>50</v>
      </c>
      <c r="J27" s="506"/>
      <c r="K27" s="506"/>
      <c r="L27" s="506"/>
      <c r="M27" s="506"/>
      <c r="N27" s="506"/>
      <c r="O27" s="507"/>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69"/>
      <c r="AS27" s="470"/>
      <c r="AT27" s="470"/>
      <c r="AU27" s="470"/>
      <c r="AV27" s="470"/>
      <c r="AW27" s="470"/>
      <c r="AX27" s="471"/>
      <c r="AY27" s="95">
        <v>1</v>
      </c>
    </row>
    <row r="28" spans="1:51" ht="30.75" customHeight="1">
      <c r="A28" s="484"/>
      <c r="B28" s="485"/>
      <c r="C28" s="485"/>
      <c r="D28" s="485"/>
      <c r="E28" s="485"/>
      <c r="F28" s="486"/>
      <c r="G28" s="513"/>
      <c r="H28" s="514"/>
      <c r="I28" s="499" t="s">
        <v>51</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t="str">
        <f>IF(SUM(AD$18:AJ$19,AD$25:AJ$27)=0,"-",SUM(AD$18:AJ$19,AD$25:AJ$27))</f>
        <v>-</v>
      </c>
      <c r="AE28" s="503"/>
      <c r="AF28" s="503"/>
      <c r="AG28" s="503"/>
      <c r="AH28" s="503"/>
      <c r="AI28" s="503"/>
      <c r="AJ28" s="504"/>
      <c r="AK28" s="502" t="str">
        <f>IF(SUM(AK$18:AQ$19,AK$25:AQ$27)=0,"-",SUM(AK$18:AQ$19,AK$25:AQ$27))</f>
        <v>-</v>
      </c>
      <c r="AL28" s="503"/>
      <c r="AM28" s="503"/>
      <c r="AN28" s="503"/>
      <c r="AO28" s="503"/>
      <c r="AP28" s="503"/>
      <c r="AQ28" s="504"/>
      <c r="AR28" s="502" t="str">
        <f>IF(SUM(AR$18:AX$19,AR$25:AX$27)=0,"-",SUM(AR$18:AX$19,AR$25:AX$27))</f>
        <v>-</v>
      </c>
      <c r="AS28" s="503"/>
      <c r="AT28" s="503"/>
      <c r="AU28" s="503"/>
      <c r="AV28" s="503"/>
      <c r="AW28" s="503"/>
      <c r="AX28" s="505"/>
      <c r="AY28" s="95">
        <v>1</v>
      </c>
    </row>
    <row r="29" spans="1:51" ht="24" customHeight="1">
      <c r="A29" s="484"/>
      <c r="B29" s="485"/>
      <c r="C29" s="485"/>
      <c r="D29" s="485"/>
      <c r="E29" s="485"/>
      <c r="F29" s="486"/>
      <c r="G29" s="492" t="s">
        <v>52</v>
      </c>
      <c r="H29" s="493"/>
      <c r="I29" s="493"/>
      <c r="J29" s="493"/>
      <c r="K29" s="493"/>
      <c r="L29" s="493"/>
      <c r="M29" s="493"/>
      <c r="N29" s="493"/>
      <c r="O29" s="493"/>
      <c r="P29" s="287" t="s">
        <v>46</v>
      </c>
      <c r="Q29" s="288"/>
      <c r="R29" s="288"/>
      <c r="S29" s="288"/>
      <c r="T29" s="288"/>
      <c r="U29" s="288"/>
      <c r="V29" s="289"/>
      <c r="W29" s="494" t="s">
        <v>46</v>
      </c>
      <c r="X29" s="495"/>
      <c r="Y29" s="495"/>
      <c r="Z29" s="495"/>
      <c r="AA29" s="495"/>
      <c r="AB29" s="495"/>
      <c r="AC29" s="496"/>
      <c r="AD29" s="287" t="s">
        <v>46</v>
      </c>
      <c r="AE29" s="288"/>
      <c r="AF29" s="288"/>
      <c r="AG29" s="288"/>
      <c r="AH29" s="288"/>
      <c r="AI29" s="288"/>
      <c r="AJ29" s="289"/>
      <c r="AK29" s="497"/>
      <c r="AL29" s="497"/>
      <c r="AM29" s="497"/>
      <c r="AN29" s="497"/>
      <c r="AO29" s="497"/>
      <c r="AP29" s="497"/>
      <c r="AQ29" s="497"/>
      <c r="AR29" s="497"/>
      <c r="AS29" s="497"/>
      <c r="AT29" s="497"/>
      <c r="AU29" s="497"/>
      <c r="AV29" s="497"/>
      <c r="AW29" s="497"/>
      <c r="AX29" s="498"/>
      <c r="AY29" s="95">
        <v>1</v>
      </c>
    </row>
    <row r="30" spans="1:51" ht="34.5" customHeight="1">
      <c r="A30" s="484"/>
      <c r="B30" s="485"/>
      <c r="C30" s="485"/>
      <c r="D30" s="485"/>
      <c r="E30" s="485"/>
      <c r="F30" s="486"/>
      <c r="G30" s="492" t="s">
        <v>53</v>
      </c>
      <c r="H30" s="493"/>
      <c r="I30" s="493"/>
      <c r="J30" s="493"/>
      <c r="K30" s="493"/>
      <c r="L30" s="493"/>
      <c r="M30" s="493"/>
      <c r="N30" s="493"/>
      <c r="O30" s="493"/>
      <c r="P30" s="625" t="str">
        <f>IFERROR(IF(P28=0, "-", SUM(P29)/P28),"-")</f>
        <v>-</v>
      </c>
      <c r="Q30" s="625"/>
      <c r="R30" s="625"/>
      <c r="S30" s="625"/>
      <c r="T30" s="625"/>
      <c r="U30" s="625"/>
      <c r="V30" s="625"/>
      <c r="W30" s="626" t="str">
        <f>IFERROR(IF(W28=0, "-", SUM(W29)/W28),"-")</f>
        <v>-</v>
      </c>
      <c r="X30" s="627"/>
      <c r="Y30" s="627"/>
      <c r="Z30" s="627"/>
      <c r="AA30" s="627"/>
      <c r="AB30" s="627"/>
      <c r="AC30" s="628"/>
      <c r="AD30" s="625" t="str">
        <f>IFERROR(IF(AD28=0, "-", SUM(AD29)/AD28),"-")</f>
        <v>-</v>
      </c>
      <c r="AE30" s="625"/>
      <c r="AF30" s="625"/>
      <c r="AG30" s="625"/>
      <c r="AH30" s="625"/>
      <c r="AI30" s="625"/>
      <c r="AJ30" s="625"/>
      <c r="AK30" s="497"/>
      <c r="AL30" s="497"/>
      <c r="AM30" s="497"/>
      <c r="AN30" s="497"/>
      <c r="AO30" s="497"/>
      <c r="AP30" s="497"/>
      <c r="AQ30" s="629"/>
      <c r="AR30" s="629"/>
      <c r="AS30" s="629"/>
      <c r="AT30" s="629"/>
      <c r="AU30" s="497"/>
      <c r="AV30" s="497"/>
      <c r="AW30" s="497"/>
      <c r="AX30" s="498"/>
      <c r="AY30" s="95">
        <v>1</v>
      </c>
    </row>
    <row r="31" spans="1:51" ht="44.25" customHeight="1">
      <c r="A31" s="487"/>
      <c r="B31" s="488"/>
      <c r="C31" s="488"/>
      <c r="D31" s="488"/>
      <c r="E31" s="488"/>
      <c r="F31" s="489"/>
      <c r="G31" s="492" t="s">
        <v>54</v>
      </c>
      <c r="H31" s="493"/>
      <c r="I31" s="493"/>
      <c r="J31" s="493"/>
      <c r="K31" s="493"/>
      <c r="L31" s="493"/>
      <c r="M31" s="493"/>
      <c r="N31" s="493"/>
      <c r="O31" s="493"/>
      <c r="P31" s="625" t="str">
        <f>IFERROR(IF(29=0, "-", SUM(P29)/SUM(P18,P19)),"-")</f>
        <v>-</v>
      </c>
      <c r="Q31" s="625"/>
      <c r="R31" s="625"/>
      <c r="S31" s="625"/>
      <c r="T31" s="625"/>
      <c r="U31" s="625"/>
      <c r="V31" s="625"/>
      <c r="W31" s="625" t="str">
        <f>IFERROR(IF(W29=0, "-", SUM(W29)/SUM(W18,W19)),"-")</f>
        <v>-</v>
      </c>
      <c r="X31" s="625"/>
      <c r="Y31" s="625"/>
      <c r="Z31" s="625"/>
      <c r="AA31" s="625"/>
      <c r="AB31" s="625"/>
      <c r="AC31" s="625"/>
      <c r="AD31" s="625" t="str">
        <f>IFERROR(IF(AD29=0, "-", SUM(AD29)/SUM(AD18,AD19)),"-")</f>
        <v>-</v>
      </c>
      <c r="AE31" s="625"/>
      <c r="AF31" s="625"/>
      <c r="AG31" s="625"/>
      <c r="AH31" s="625"/>
      <c r="AI31" s="625"/>
      <c r="AJ31" s="625"/>
      <c r="AK31" s="497"/>
      <c r="AL31" s="497"/>
      <c r="AM31" s="497"/>
      <c r="AN31" s="497"/>
      <c r="AO31" s="497"/>
      <c r="AP31" s="497"/>
      <c r="AQ31" s="497"/>
      <c r="AR31" s="497"/>
      <c r="AS31" s="497"/>
      <c r="AT31" s="497"/>
      <c r="AU31" s="497"/>
      <c r="AV31" s="497"/>
      <c r="AW31" s="497"/>
      <c r="AX31" s="498"/>
      <c r="AY31" s="95">
        <v>1</v>
      </c>
    </row>
    <row r="32" spans="1:51" ht="21" customHeight="1">
      <c r="A32" s="606" t="s">
        <v>55</v>
      </c>
      <c r="B32" s="607"/>
      <c r="C32" s="607"/>
      <c r="D32" s="607"/>
      <c r="E32" s="607"/>
      <c r="F32" s="607"/>
      <c r="G32" s="611" t="s">
        <v>56</v>
      </c>
      <c r="H32" s="612"/>
      <c r="I32" s="612"/>
      <c r="J32" s="612"/>
      <c r="K32" s="612"/>
      <c r="L32" s="612"/>
      <c r="M32" s="612"/>
      <c r="N32" s="612"/>
      <c r="O32" s="613"/>
      <c r="P32" s="614" t="s">
        <v>57</v>
      </c>
      <c r="Q32" s="615"/>
      <c r="R32" s="615"/>
      <c r="S32" s="615"/>
      <c r="T32" s="615"/>
      <c r="U32" s="615"/>
      <c r="V32" s="616"/>
      <c r="W32" s="611" t="s">
        <v>58</v>
      </c>
      <c r="X32" s="612"/>
      <c r="Y32" s="612"/>
      <c r="Z32" s="612"/>
      <c r="AA32" s="612"/>
      <c r="AB32" s="612"/>
      <c r="AC32" s="613"/>
      <c r="AD32" s="611" t="s">
        <v>59</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c r="A33" s="608"/>
      <c r="B33" s="609"/>
      <c r="C33" s="609"/>
      <c r="D33" s="609"/>
      <c r="E33" s="609"/>
      <c r="F33" s="610"/>
      <c r="G33" s="290" t="s">
        <v>60</v>
      </c>
      <c r="H33" s="291"/>
      <c r="I33" s="291" t="s">
        <v>61</v>
      </c>
      <c r="J33" s="291"/>
      <c r="K33" s="630"/>
      <c r="L33" s="631"/>
      <c r="M33" s="631"/>
      <c r="N33" s="631"/>
      <c r="O33" s="631"/>
      <c r="P33" s="633"/>
      <c r="Q33" s="634"/>
      <c r="R33" s="634"/>
      <c r="S33" s="634"/>
      <c r="T33" s="634"/>
      <c r="U33" s="634"/>
      <c r="V33" s="635"/>
      <c r="W33" s="518"/>
      <c r="X33" s="519"/>
      <c r="Y33" s="519"/>
      <c r="Z33" s="519"/>
      <c r="AA33" s="519"/>
      <c r="AB33" s="519"/>
      <c r="AC33" s="520"/>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8"/>
      <c r="B34" s="609"/>
      <c r="C34" s="609"/>
      <c r="D34" s="609"/>
      <c r="E34" s="609"/>
      <c r="F34" s="610"/>
      <c r="G34" s="290" t="s">
        <v>62</v>
      </c>
      <c r="H34" s="291"/>
      <c r="I34" s="281" t="s">
        <v>63</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8"/>
      <c r="B35" s="609"/>
      <c r="C35" s="609"/>
      <c r="D35" s="609"/>
      <c r="E35" s="609"/>
      <c r="F35" s="61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8"/>
      <c r="B36" s="609"/>
      <c r="C36" s="609"/>
      <c r="D36" s="609"/>
      <c r="E36" s="609"/>
      <c r="F36" s="6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c r="A43" s="608"/>
      <c r="B43" s="609"/>
      <c r="C43" s="609"/>
      <c r="D43" s="609"/>
      <c r="E43" s="609"/>
      <c r="F43" s="610"/>
      <c r="G43" s="636" t="s">
        <v>62</v>
      </c>
      <c r="H43" s="602"/>
      <c r="I43" s="602"/>
      <c r="J43" s="602"/>
      <c r="K43" s="637" t="s">
        <v>64</v>
      </c>
      <c r="L43" s="638"/>
      <c r="M43" s="638"/>
      <c r="N43" s="638"/>
      <c r="O43" s="639"/>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c r="A44" s="608"/>
      <c r="B44" s="609"/>
      <c r="C44" s="609"/>
      <c r="D44" s="609"/>
      <c r="E44" s="609"/>
      <c r="F44" s="610"/>
      <c r="G44" s="617" t="s">
        <v>65</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hidden="1" customHeight="1">
      <c r="A45" s="220" t="s">
        <v>66</v>
      </c>
      <c r="B45" s="221"/>
      <c r="C45" s="221"/>
      <c r="D45" s="221"/>
      <c r="E45" s="221"/>
      <c r="F45" s="222"/>
      <c r="G45" s="646"/>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7"/>
      <c r="AY45" s="95">
        <f>COUNTA(G45:AX45)</f>
        <v>0</v>
      </c>
    </row>
    <row r="46" spans="1:51" ht="41.25" hidden="1" customHeight="1">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0</v>
      </c>
    </row>
    <row r="48" spans="1:51" ht="23.25" hidden="1" customHeight="1">
      <c r="A48" s="231"/>
      <c r="B48" s="232"/>
      <c r="C48" s="232"/>
      <c r="D48" s="232"/>
      <c r="E48" s="232"/>
      <c r="F48" s="233"/>
      <c r="G48" s="623"/>
      <c r="H48" s="186"/>
      <c r="I48" s="186"/>
      <c r="J48" s="186"/>
      <c r="K48" s="186"/>
      <c r="L48" s="186"/>
      <c r="M48" s="186"/>
      <c r="N48" s="186"/>
      <c r="O48" s="186"/>
      <c r="P48" s="245"/>
      <c r="Q48" s="186"/>
      <c r="R48" s="186"/>
      <c r="S48" s="186"/>
      <c r="T48" s="186"/>
      <c r="U48" s="186"/>
      <c r="V48" s="186"/>
      <c r="W48" s="186"/>
      <c r="X48" s="187"/>
      <c r="Y48" s="247" t="s">
        <v>77</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0</v>
      </c>
    </row>
    <row r="49" spans="1:51" ht="23.25" hidden="1" customHeight="1">
      <c r="A49" s="234"/>
      <c r="B49" s="235"/>
      <c r="C49" s="235"/>
      <c r="D49" s="235"/>
      <c r="E49" s="235"/>
      <c r="F49" s="236"/>
      <c r="G49" s="624"/>
      <c r="H49" s="190"/>
      <c r="I49" s="190"/>
      <c r="J49" s="190"/>
      <c r="K49" s="190"/>
      <c r="L49" s="190"/>
      <c r="M49" s="190"/>
      <c r="N49" s="190"/>
      <c r="O49" s="190"/>
      <c r="P49" s="246"/>
      <c r="Q49" s="190"/>
      <c r="R49" s="190"/>
      <c r="S49" s="190"/>
      <c r="T49" s="190"/>
      <c r="U49" s="190"/>
      <c r="V49" s="190"/>
      <c r="W49" s="190"/>
      <c r="X49" s="191"/>
      <c r="Y49" s="250" t="s">
        <v>78</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0</v>
      </c>
    </row>
    <row r="50" spans="1:51" ht="27" hidden="1"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hidden="1" customHeight="1">
      <c r="A51" s="214" t="s">
        <v>67</v>
      </c>
      <c r="B51" s="215"/>
      <c r="C51" s="216" t="s">
        <v>79</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0</v>
      </c>
    </row>
    <row r="52" spans="1:51" ht="18.75" hidden="1" customHeight="1">
      <c r="A52" s="138" t="s">
        <v>80</v>
      </c>
      <c r="B52" s="139"/>
      <c r="C52" s="139"/>
      <c r="D52" s="139"/>
      <c r="E52" s="139"/>
      <c r="F52" s="140"/>
      <c r="G52" s="148" t="s">
        <v>81</v>
      </c>
      <c r="H52" s="149"/>
      <c r="I52" s="149"/>
      <c r="J52" s="149"/>
      <c r="K52" s="149"/>
      <c r="L52" s="149"/>
      <c r="M52" s="149"/>
      <c r="N52" s="149"/>
      <c r="O52" s="150"/>
      <c r="P52" s="154" t="s">
        <v>82</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83</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84</v>
      </c>
      <c r="AX53" s="176"/>
      <c r="AY53" s="95">
        <f t="shared" ref="AY53:AY59" si="2">IF(AY$45=0,0,COUNTA(G$54))</f>
        <v>0</v>
      </c>
    </row>
    <row r="54" spans="1:51" ht="23.25" hidden="1" customHeight="1">
      <c r="A54" s="144"/>
      <c r="B54" s="142"/>
      <c r="C54" s="142"/>
      <c r="D54" s="142"/>
      <c r="E54" s="142"/>
      <c r="F54" s="143"/>
      <c r="G54" s="177" t="s">
        <v>85</v>
      </c>
      <c r="H54" s="178"/>
      <c r="I54" s="178"/>
      <c r="J54" s="178"/>
      <c r="K54" s="178"/>
      <c r="L54" s="178"/>
      <c r="M54" s="178"/>
      <c r="N54" s="178"/>
      <c r="O54" s="179"/>
      <c r="P54" s="186" t="s">
        <v>86</v>
      </c>
      <c r="Q54" s="186"/>
      <c r="R54" s="186"/>
      <c r="S54" s="186"/>
      <c r="T54" s="186"/>
      <c r="U54" s="186"/>
      <c r="V54" s="186"/>
      <c r="W54" s="186"/>
      <c r="X54" s="187"/>
      <c r="Y54" s="192" t="s">
        <v>87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91</v>
      </c>
      <c r="B57" s="121"/>
      <c r="C57" s="121"/>
      <c r="D57" s="121"/>
      <c r="E57" s="121"/>
      <c r="F57" s="122"/>
      <c r="G57" s="123" t="s">
        <v>92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67</v>
      </c>
      <c r="B59" s="215"/>
      <c r="C59" s="216" t="s">
        <v>93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94</v>
      </c>
      <c r="B60" s="139"/>
      <c r="C60" s="139"/>
      <c r="D60" s="139"/>
      <c r="E60" s="139"/>
      <c r="F60" s="140"/>
      <c r="G60" s="148" t="s">
        <v>81</v>
      </c>
      <c r="H60" s="149"/>
      <c r="I60" s="149"/>
      <c r="J60" s="149"/>
      <c r="K60" s="149"/>
      <c r="L60" s="149"/>
      <c r="M60" s="149"/>
      <c r="N60" s="149"/>
      <c r="O60" s="150"/>
      <c r="P60" s="154" t="s">
        <v>82</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95</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84</v>
      </c>
      <c r="AX61" s="176"/>
      <c r="AY61" s="95">
        <f t="shared" ref="AY61:AY66" si="5">IF(AY$45=0,0,COUNTA(G$62))</f>
        <v>0</v>
      </c>
    </row>
    <row r="62" spans="1:51" ht="23.25" hidden="1" customHeight="1">
      <c r="A62" s="144"/>
      <c r="B62" s="142"/>
      <c r="C62" s="142"/>
      <c r="D62" s="142"/>
      <c r="E62" s="142"/>
      <c r="F62" s="143"/>
      <c r="G62" s="177" t="s">
        <v>96</v>
      </c>
      <c r="H62" s="178"/>
      <c r="I62" s="178"/>
      <c r="J62" s="178"/>
      <c r="K62" s="178"/>
      <c r="L62" s="178"/>
      <c r="M62" s="178"/>
      <c r="N62" s="178"/>
      <c r="O62" s="179"/>
      <c r="P62" s="186" t="s">
        <v>97</v>
      </c>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98</v>
      </c>
      <c r="B65" s="121"/>
      <c r="C65" s="121"/>
      <c r="D65" s="121"/>
      <c r="E65" s="121"/>
      <c r="F65" s="122"/>
      <c r="G65" s="123" t="s">
        <v>92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67</v>
      </c>
      <c r="B67" s="215"/>
      <c r="C67" s="216" t="s">
        <v>99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hidden="1" customHeight="1">
      <c r="A68" s="138" t="s">
        <v>100</v>
      </c>
      <c r="B68" s="139"/>
      <c r="C68" s="139"/>
      <c r="D68" s="139"/>
      <c r="E68" s="139"/>
      <c r="F68" s="140"/>
      <c r="G68" s="148" t="s">
        <v>81</v>
      </c>
      <c r="H68" s="149"/>
      <c r="I68" s="149"/>
      <c r="J68" s="149"/>
      <c r="K68" s="149"/>
      <c r="L68" s="149"/>
      <c r="M68" s="149"/>
      <c r="N68" s="149"/>
      <c r="O68" s="150"/>
      <c r="P68" s="154" t="s">
        <v>82</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101</v>
      </c>
      <c r="AR68" s="171"/>
      <c r="AS68" s="171"/>
      <c r="AT68" s="171"/>
      <c r="AU68" s="171"/>
      <c r="AV68" s="171"/>
      <c r="AW68" s="171"/>
      <c r="AX68" s="172"/>
      <c r="AY68" s="95">
        <f t="shared" si="1"/>
        <v>0</v>
      </c>
    </row>
    <row r="69" spans="1:51" ht="18.75" hidden="1"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84</v>
      </c>
      <c r="AX69" s="176"/>
      <c r="AY69" s="95">
        <f t="shared" si="1"/>
        <v>0</v>
      </c>
    </row>
    <row r="70" spans="1:51" ht="23.25" hidden="1" customHeight="1">
      <c r="A70" s="144"/>
      <c r="B70" s="142"/>
      <c r="C70" s="142"/>
      <c r="D70" s="142"/>
      <c r="E70" s="142"/>
      <c r="F70" s="143"/>
      <c r="G70" s="177" t="s">
        <v>102</v>
      </c>
      <c r="H70" s="178"/>
      <c r="I70" s="178"/>
      <c r="J70" s="178"/>
      <c r="K70" s="178"/>
      <c r="L70" s="178"/>
      <c r="M70" s="178"/>
      <c r="N70" s="178"/>
      <c r="O70" s="179"/>
      <c r="P70" s="186" t="s">
        <v>103</v>
      </c>
      <c r="Q70" s="186"/>
      <c r="R70" s="186"/>
      <c r="S70" s="186"/>
      <c r="T70" s="186"/>
      <c r="U70" s="186"/>
      <c r="V70" s="186"/>
      <c r="W70" s="186"/>
      <c r="X70" s="187"/>
      <c r="Y70" s="192" t="s">
        <v>87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hidden="1"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hidden="1"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hidden="1" customHeight="1">
      <c r="A73" s="120" t="s">
        <v>98</v>
      </c>
      <c r="B73" s="121"/>
      <c r="C73" s="121"/>
      <c r="D73" s="121"/>
      <c r="E73" s="121"/>
      <c r="F73" s="122"/>
      <c r="G73" s="123" t="s">
        <v>104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hidden="1" customHeight="1">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hidden="1"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hidden="1" customHeight="1">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hidden="1"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hidden="1" customHeight="1">
      <c r="A78" s="220" t="s">
        <v>108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109</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c r="A81" s="231"/>
      <c r="B81" s="232"/>
      <c r="C81" s="232"/>
      <c r="D81" s="232"/>
      <c r="E81" s="232"/>
      <c r="F81" s="233"/>
      <c r="G81" s="241" t="s">
        <v>110</v>
      </c>
      <c r="H81" s="242"/>
      <c r="I81" s="242"/>
      <c r="J81" s="242"/>
      <c r="K81" s="242"/>
      <c r="L81" s="242"/>
      <c r="M81" s="242"/>
      <c r="N81" s="242"/>
      <c r="O81" s="242"/>
      <c r="P81" s="245" t="s">
        <v>111</v>
      </c>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67</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113</v>
      </c>
      <c r="B85" s="139"/>
      <c r="C85" s="139"/>
      <c r="D85" s="139"/>
      <c r="E85" s="139"/>
      <c r="F85" s="140"/>
      <c r="G85" s="148" t="s">
        <v>81</v>
      </c>
      <c r="H85" s="149"/>
      <c r="I85" s="149"/>
      <c r="J85" s="149"/>
      <c r="K85" s="149"/>
      <c r="L85" s="149"/>
      <c r="M85" s="149"/>
      <c r="N85" s="149"/>
      <c r="O85" s="150"/>
      <c r="P85" s="154" t="s">
        <v>82</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84</v>
      </c>
      <c r="AX86" s="176"/>
      <c r="AY86" s="95">
        <f t="shared" ref="AY86:AY92" si="13">IF(AY$78=0,0,COUNTA(G$87))</f>
        <v>0</v>
      </c>
    </row>
    <row r="87" spans="1:51" ht="23.25" hidden="1" customHeight="1">
      <c r="A87" s="144"/>
      <c r="B87" s="142"/>
      <c r="C87" s="142"/>
      <c r="D87" s="142"/>
      <c r="E87" s="142"/>
      <c r="F87" s="143"/>
      <c r="G87" s="177" t="s">
        <v>114</v>
      </c>
      <c r="H87" s="178"/>
      <c r="I87" s="178"/>
      <c r="J87" s="178"/>
      <c r="K87" s="178"/>
      <c r="L87" s="178"/>
      <c r="M87" s="178"/>
      <c r="N87" s="178"/>
      <c r="O87" s="179"/>
      <c r="P87" s="186" t="s">
        <v>115</v>
      </c>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c r="A90" s="120" t="s">
        <v>98</v>
      </c>
      <c r="B90" s="121"/>
      <c r="C90" s="121"/>
      <c r="D90" s="121"/>
      <c r="E90" s="121"/>
      <c r="F90" s="122"/>
      <c r="G90" s="123" t="s">
        <v>116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67</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118</v>
      </c>
      <c r="B93" s="139"/>
      <c r="C93" s="139"/>
      <c r="D93" s="139"/>
      <c r="E93" s="139"/>
      <c r="F93" s="140"/>
      <c r="G93" s="148" t="s">
        <v>81</v>
      </c>
      <c r="H93" s="149"/>
      <c r="I93" s="149"/>
      <c r="J93" s="149"/>
      <c r="K93" s="149"/>
      <c r="L93" s="149"/>
      <c r="M93" s="149"/>
      <c r="N93" s="149"/>
      <c r="O93" s="150"/>
      <c r="P93" s="154" t="s">
        <v>82</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84</v>
      </c>
      <c r="AX94" s="176"/>
      <c r="AY94" s="95">
        <f t="shared" ref="AY94:AY100" si="17">IF(AY$78=0,0,COUNTA(G$95))</f>
        <v>0</v>
      </c>
    </row>
    <row r="95" spans="1:51" ht="23.25" hidden="1" customHeight="1">
      <c r="A95" s="144"/>
      <c r="B95" s="142"/>
      <c r="C95" s="142"/>
      <c r="D95" s="142"/>
      <c r="E95" s="142"/>
      <c r="F95" s="143"/>
      <c r="G95" s="177" t="s">
        <v>110</v>
      </c>
      <c r="H95" s="178"/>
      <c r="I95" s="178"/>
      <c r="J95" s="178"/>
      <c r="K95" s="178"/>
      <c r="L95" s="178"/>
      <c r="M95" s="178"/>
      <c r="N95" s="178"/>
      <c r="O95" s="179"/>
      <c r="P95" s="186" t="s">
        <v>119</v>
      </c>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67</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121</v>
      </c>
      <c r="B101" s="139"/>
      <c r="C101" s="139"/>
      <c r="D101" s="139"/>
      <c r="E101" s="139"/>
      <c r="F101" s="140"/>
      <c r="G101" s="148" t="s">
        <v>81</v>
      </c>
      <c r="H101" s="149"/>
      <c r="I101" s="149"/>
      <c r="J101" s="149"/>
      <c r="K101" s="149"/>
      <c r="L101" s="149"/>
      <c r="M101" s="149"/>
      <c r="N101" s="149"/>
      <c r="O101" s="150"/>
      <c r="P101" s="154" t="s">
        <v>82</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101</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84</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105</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125</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67</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127</v>
      </c>
      <c r="B118" s="139"/>
      <c r="C118" s="139"/>
      <c r="D118" s="139"/>
      <c r="E118" s="139"/>
      <c r="F118" s="140"/>
      <c r="G118" s="148" t="s">
        <v>81</v>
      </c>
      <c r="H118" s="149"/>
      <c r="I118" s="149"/>
      <c r="J118" s="149"/>
      <c r="K118" s="149"/>
      <c r="L118" s="149"/>
      <c r="M118" s="149"/>
      <c r="N118" s="149"/>
      <c r="O118" s="150"/>
      <c r="P118" s="154" t="s">
        <v>82</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67</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129</v>
      </c>
      <c r="B126" s="139"/>
      <c r="C126" s="139"/>
      <c r="D126" s="139"/>
      <c r="E126" s="139"/>
      <c r="F126" s="140"/>
      <c r="G126" s="148" t="s">
        <v>81</v>
      </c>
      <c r="H126" s="149"/>
      <c r="I126" s="149"/>
      <c r="J126" s="149"/>
      <c r="K126" s="149"/>
      <c r="L126" s="149"/>
      <c r="M126" s="149"/>
      <c r="N126" s="149"/>
      <c r="O126" s="150"/>
      <c r="P126" s="154" t="s">
        <v>82</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130</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67</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132</v>
      </c>
      <c r="B134" s="139"/>
      <c r="C134" s="139"/>
      <c r="D134" s="139"/>
      <c r="E134" s="139"/>
      <c r="F134" s="140"/>
      <c r="G134" s="148" t="s">
        <v>81</v>
      </c>
      <c r="H134" s="149"/>
      <c r="I134" s="149"/>
      <c r="J134" s="149"/>
      <c r="K134" s="149"/>
      <c r="L134" s="149"/>
      <c r="M134" s="149"/>
      <c r="N134" s="149"/>
      <c r="O134" s="150"/>
      <c r="P134" s="154" t="s">
        <v>82</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101</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84</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105</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136</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67</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138</v>
      </c>
      <c r="B151" s="139"/>
      <c r="C151" s="139"/>
      <c r="D151" s="139"/>
      <c r="E151" s="139"/>
      <c r="F151" s="140"/>
      <c r="G151" s="148" t="s">
        <v>81</v>
      </c>
      <c r="H151" s="149"/>
      <c r="I151" s="149"/>
      <c r="J151" s="149"/>
      <c r="K151" s="149"/>
      <c r="L151" s="149"/>
      <c r="M151" s="149"/>
      <c r="N151" s="149"/>
      <c r="O151" s="150"/>
      <c r="P151" s="154" t="s">
        <v>82</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67</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140</v>
      </c>
      <c r="B159" s="139"/>
      <c r="C159" s="139"/>
      <c r="D159" s="139"/>
      <c r="E159" s="139"/>
      <c r="F159" s="140"/>
      <c r="G159" s="148" t="s">
        <v>81</v>
      </c>
      <c r="H159" s="149"/>
      <c r="I159" s="149"/>
      <c r="J159" s="149"/>
      <c r="K159" s="149"/>
      <c r="L159" s="149"/>
      <c r="M159" s="149"/>
      <c r="N159" s="149"/>
      <c r="O159" s="150"/>
      <c r="P159" s="154" t="s">
        <v>82</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130</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67</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142</v>
      </c>
      <c r="B167" s="139"/>
      <c r="C167" s="139"/>
      <c r="D167" s="139"/>
      <c r="E167" s="139"/>
      <c r="F167" s="140"/>
      <c r="G167" s="148" t="s">
        <v>81</v>
      </c>
      <c r="H167" s="149"/>
      <c r="I167" s="149"/>
      <c r="J167" s="149"/>
      <c r="K167" s="149"/>
      <c r="L167" s="149"/>
      <c r="M167" s="149"/>
      <c r="N167" s="149"/>
      <c r="O167" s="150"/>
      <c r="P167" s="154" t="s">
        <v>82</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101</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105</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146</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67</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148</v>
      </c>
      <c r="B184" s="139"/>
      <c r="C184" s="139"/>
      <c r="D184" s="139"/>
      <c r="E184" s="139"/>
      <c r="F184" s="140"/>
      <c r="G184" s="148" t="s">
        <v>81</v>
      </c>
      <c r="H184" s="149"/>
      <c r="I184" s="149"/>
      <c r="J184" s="149"/>
      <c r="K184" s="149"/>
      <c r="L184" s="149"/>
      <c r="M184" s="149"/>
      <c r="N184" s="149"/>
      <c r="O184" s="150"/>
      <c r="P184" s="154" t="s">
        <v>82</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84</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67</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150</v>
      </c>
      <c r="B192" s="139"/>
      <c r="C192" s="139"/>
      <c r="D192" s="139"/>
      <c r="E192" s="139"/>
      <c r="F192" s="140"/>
      <c r="G192" s="148" t="s">
        <v>81</v>
      </c>
      <c r="H192" s="149"/>
      <c r="I192" s="149"/>
      <c r="J192" s="149"/>
      <c r="K192" s="149"/>
      <c r="L192" s="149"/>
      <c r="M192" s="149"/>
      <c r="N192" s="149"/>
      <c r="O192" s="150"/>
      <c r="P192" s="154" t="s">
        <v>82</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130</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84</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67</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152</v>
      </c>
      <c r="B200" s="139"/>
      <c r="C200" s="139"/>
      <c r="D200" s="139"/>
      <c r="E200" s="139"/>
      <c r="F200" s="140"/>
      <c r="G200" s="148" t="s">
        <v>81</v>
      </c>
      <c r="H200" s="149"/>
      <c r="I200" s="149"/>
      <c r="J200" s="149"/>
      <c r="K200" s="149"/>
      <c r="L200" s="149"/>
      <c r="M200" s="149"/>
      <c r="N200" s="149"/>
      <c r="O200" s="150"/>
      <c r="P200" s="154" t="s">
        <v>82</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101</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84</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105</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155</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156</v>
      </c>
      <c r="AP211" s="275"/>
      <c r="AQ211" s="275"/>
      <c r="AR211" s="65"/>
      <c r="AS211" s="274"/>
      <c r="AT211" s="275"/>
      <c r="AU211" s="275"/>
      <c r="AV211" s="275"/>
      <c r="AW211" s="275"/>
      <c r="AX211" s="276"/>
      <c r="AY211" s="95">
        <f>IF(AR$211=0,0,1)</f>
        <v>0</v>
      </c>
    </row>
    <row r="212" spans="1:58" ht="30.75" customHeight="1">
      <c r="A212" s="454" t="s">
        <v>157</v>
      </c>
      <c r="B212" s="455"/>
      <c r="C212" s="455"/>
      <c r="D212" s="456"/>
      <c r="E212" s="460" t="s">
        <v>158</v>
      </c>
      <c r="F212" s="46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7"/>
      <c r="B213" s="458"/>
      <c r="C213" s="458"/>
      <c r="D213" s="459"/>
      <c r="E213" s="462" t="s">
        <v>159</v>
      </c>
      <c r="F213" s="46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7"/>
      <c r="B214" s="458"/>
      <c r="C214" s="458"/>
      <c r="D214" s="459"/>
      <c r="E214" s="464" t="s">
        <v>160</v>
      </c>
      <c r="F214" s="46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3" t="s">
        <v>161</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59" t="s">
        <v>162</v>
      </c>
      <c r="B216" s="260"/>
      <c r="C216" s="260"/>
      <c r="D216" s="260"/>
      <c r="E216" s="260"/>
      <c r="F216" s="261"/>
      <c r="G216" s="262" t="s">
        <v>163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0" t="s">
        <v>165</v>
      </c>
      <c r="B218" s="641"/>
      <c r="C218" s="641"/>
      <c r="D218" s="641"/>
      <c r="E218" s="641"/>
      <c r="F218" s="642"/>
      <c r="G218" s="439" t="s">
        <v>166</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167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168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8" t="s">
        <v>170</v>
      </c>
      <c r="B222" s="449"/>
      <c r="C222" s="449"/>
      <c r="D222" s="449"/>
      <c r="E222" s="449"/>
      <c r="F222" s="450"/>
      <c r="G222" s="272" t="s">
        <v>171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8" t="s">
        <v>170</v>
      </c>
      <c r="B224" s="449"/>
      <c r="C224" s="449"/>
      <c r="D224" s="449"/>
      <c r="E224" s="449"/>
      <c r="F224" s="450"/>
      <c r="G224" s="272" t="s">
        <v>171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173</v>
      </c>
      <c r="B225" s="300"/>
      <c r="C225" s="300"/>
      <c r="D225" s="300"/>
      <c r="E225" s="300"/>
      <c r="F225" s="300"/>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6" t="s">
        <v>177</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178</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1" t="s">
        <v>179</v>
      </c>
      <c r="B236" s="452"/>
      <c r="C236" s="452"/>
      <c r="D236" s="45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180</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181</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182</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183</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184</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185</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186</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187</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39</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188</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74</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4" customHeight="1">
      <c r="A248" s="427" t="s">
        <v>189</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3" t="s">
        <v>190</v>
      </c>
      <c r="B280" s="434"/>
      <c r="C280" s="434"/>
      <c r="D280" s="434"/>
      <c r="E280" s="434"/>
      <c r="F280" s="435"/>
      <c r="G280" s="415" t="s">
        <v>191</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192</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c r="A281" s="436"/>
      <c r="B281" s="437"/>
      <c r="C281" s="437"/>
      <c r="D281" s="437"/>
      <c r="E281" s="437"/>
      <c r="F281" s="438"/>
      <c r="G281" s="419" t="s">
        <v>193</v>
      </c>
      <c r="H281" s="420"/>
      <c r="I281" s="420"/>
      <c r="J281" s="420"/>
      <c r="K281" s="420"/>
      <c r="L281" s="421" t="s">
        <v>194</v>
      </c>
      <c r="M281" s="420"/>
      <c r="N281" s="420"/>
      <c r="O281" s="420"/>
      <c r="P281" s="420"/>
      <c r="Q281" s="420"/>
      <c r="R281" s="420"/>
      <c r="S281" s="420"/>
      <c r="T281" s="420"/>
      <c r="U281" s="420"/>
      <c r="V281" s="420"/>
      <c r="W281" s="420"/>
      <c r="X281" s="422"/>
      <c r="Y281" s="423" t="s">
        <v>195</v>
      </c>
      <c r="Z281" s="424"/>
      <c r="AA281" s="424"/>
      <c r="AB281" s="425"/>
      <c r="AC281" s="419" t="s">
        <v>193</v>
      </c>
      <c r="AD281" s="420"/>
      <c r="AE281" s="420"/>
      <c r="AF281" s="420"/>
      <c r="AG281" s="420"/>
      <c r="AH281" s="421" t="s">
        <v>194</v>
      </c>
      <c r="AI281" s="420"/>
      <c r="AJ281" s="420"/>
      <c r="AK281" s="420"/>
      <c r="AL281" s="420"/>
      <c r="AM281" s="420"/>
      <c r="AN281" s="420"/>
      <c r="AO281" s="420"/>
      <c r="AP281" s="420"/>
      <c r="AQ281" s="420"/>
      <c r="AR281" s="420"/>
      <c r="AS281" s="420"/>
      <c r="AT281" s="422"/>
      <c r="AU281" s="423" t="s">
        <v>195</v>
      </c>
      <c r="AV281" s="424"/>
      <c r="AW281" s="424"/>
      <c r="AX281" s="426"/>
      <c r="AY281">
        <f>IF(AY280=0,0,1)</f>
        <v>0</v>
      </c>
    </row>
    <row r="282" spans="1:51" ht="21.75" hidden="1"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c r="A292" s="436"/>
      <c r="B292" s="437"/>
      <c r="C292" s="437"/>
      <c r="D292" s="437"/>
      <c r="E292" s="437"/>
      <c r="F292" s="438"/>
      <c r="G292" s="386" t="s">
        <v>196</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196</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c r="A293" s="436"/>
      <c r="B293" s="437"/>
      <c r="C293" s="437"/>
      <c r="D293" s="437"/>
      <c r="E293" s="437"/>
      <c r="F293" s="438"/>
      <c r="G293" s="415" t="s">
        <v>197</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198</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193</v>
      </c>
      <c r="H294" s="420"/>
      <c r="I294" s="420"/>
      <c r="J294" s="420"/>
      <c r="K294" s="420"/>
      <c r="L294" s="421" t="s">
        <v>194</v>
      </c>
      <c r="M294" s="420"/>
      <c r="N294" s="420"/>
      <c r="O294" s="420"/>
      <c r="P294" s="420"/>
      <c r="Q294" s="420"/>
      <c r="R294" s="420"/>
      <c r="S294" s="420"/>
      <c r="T294" s="420"/>
      <c r="U294" s="420"/>
      <c r="V294" s="420"/>
      <c r="W294" s="420"/>
      <c r="X294" s="422"/>
      <c r="Y294" s="423" t="s">
        <v>195</v>
      </c>
      <c r="Z294" s="424"/>
      <c r="AA294" s="424"/>
      <c r="AB294" s="425"/>
      <c r="AC294" s="419" t="s">
        <v>193</v>
      </c>
      <c r="AD294" s="420"/>
      <c r="AE294" s="420"/>
      <c r="AF294" s="420"/>
      <c r="AG294" s="420"/>
      <c r="AH294" s="421" t="s">
        <v>194</v>
      </c>
      <c r="AI294" s="420"/>
      <c r="AJ294" s="420"/>
      <c r="AK294" s="420"/>
      <c r="AL294" s="420"/>
      <c r="AM294" s="420"/>
      <c r="AN294" s="420"/>
      <c r="AO294" s="420"/>
      <c r="AP294" s="420"/>
      <c r="AQ294" s="420"/>
      <c r="AR294" s="420"/>
      <c r="AS294" s="420"/>
      <c r="AT294" s="422"/>
      <c r="AU294" s="423" t="s">
        <v>195</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196</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196</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199</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200</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193</v>
      </c>
      <c r="H307" s="420"/>
      <c r="I307" s="420"/>
      <c r="J307" s="420"/>
      <c r="K307" s="420"/>
      <c r="L307" s="421" t="s">
        <v>194</v>
      </c>
      <c r="M307" s="420"/>
      <c r="N307" s="420"/>
      <c r="O307" s="420"/>
      <c r="P307" s="420"/>
      <c r="Q307" s="420"/>
      <c r="R307" s="420"/>
      <c r="S307" s="420"/>
      <c r="T307" s="420"/>
      <c r="U307" s="420"/>
      <c r="V307" s="420"/>
      <c r="W307" s="420"/>
      <c r="X307" s="422"/>
      <c r="Y307" s="423" t="s">
        <v>195</v>
      </c>
      <c r="Z307" s="424"/>
      <c r="AA307" s="424"/>
      <c r="AB307" s="425"/>
      <c r="AC307" s="419" t="s">
        <v>193</v>
      </c>
      <c r="AD307" s="420"/>
      <c r="AE307" s="420"/>
      <c r="AF307" s="420"/>
      <c r="AG307" s="420"/>
      <c r="AH307" s="421" t="s">
        <v>194</v>
      </c>
      <c r="AI307" s="420"/>
      <c r="AJ307" s="420"/>
      <c r="AK307" s="420"/>
      <c r="AL307" s="420"/>
      <c r="AM307" s="420"/>
      <c r="AN307" s="420"/>
      <c r="AO307" s="420"/>
      <c r="AP307" s="420"/>
      <c r="AQ307" s="420"/>
      <c r="AR307" s="420"/>
      <c r="AS307" s="420"/>
      <c r="AT307" s="422"/>
      <c r="AU307" s="423" t="s">
        <v>195</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196</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196</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201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202</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193</v>
      </c>
      <c r="H320" s="420"/>
      <c r="I320" s="420"/>
      <c r="J320" s="420"/>
      <c r="K320" s="420"/>
      <c r="L320" s="421" t="s">
        <v>194</v>
      </c>
      <c r="M320" s="420"/>
      <c r="N320" s="420"/>
      <c r="O320" s="420"/>
      <c r="P320" s="420"/>
      <c r="Q320" s="420"/>
      <c r="R320" s="420"/>
      <c r="S320" s="420"/>
      <c r="T320" s="420"/>
      <c r="U320" s="420"/>
      <c r="V320" s="420"/>
      <c r="W320" s="420"/>
      <c r="X320" s="422"/>
      <c r="Y320" s="423" t="s">
        <v>195</v>
      </c>
      <c r="Z320" s="424"/>
      <c r="AA320" s="424"/>
      <c r="AB320" s="425"/>
      <c r="AC320" s="419" t="s">
        <v>193</v>
      </c>
      <c r="AD320" s="420"/>
      <c r="AE320" s="420"/>
      <c r="AF320" s="420"/>
      <c r="AG320" s="420"/>
      <c r="AH320" s="421" t="s">
        <v>194</v>
      </c>
      <c r="AI320" s="420"/>
      <c r="AJ320" s="420"/>
      <c r="AK320" s="420"/>
      <c r="AL320" s="420"/>
      <c r="AM320" s="420"/>
      <c r="AN320" s="420"/>
      <c r="AO320" s="420"/>
      <c r="AP320" s="420"/>
      <c r="AQ320" s="420"/>
      <c r="AR320" s="420"/>
      <c r="AS320" s="420"/>
      <c r="AT320" s="422"/>
      <c r="AU320" s="423" t="s">
        <v>195</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196</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196</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203</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156</v>
      </c>
      <c r="AM332" s="385"/>
      <c r="AN332" s="385"/>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205</v>
      </c>
      <c r="D337" s="374"/>
      <c r="E337" s="374"/>
      <c r="F337" s="374"/>
      <c r="G337" s="374"/>
      <c r="H337" s="374"/>
      <c r="I337" s="375"/>
      <c r="J337" s="353" t="s">
        <v>206</v>
      </c>
      <c r="K337" s="376"/>
      <c r="L337" s="376"/>
      <c r="M337" s="376"/>
      <c r="N337" s="376"/>
      <c r="O337" s="376"/>
      <c r="P337" s="377" t="s">
        <v>207</v>
      </c>
      <c r="Q337" s="377"/>
      <c r="R337" s="377"/>
      <c r="S337" s="377"/>
      <c r="T337" s="377"/>
      <c r="U337" s="377"/>
      <c r="V337" s="377"/>
      <c r="W337" s="377"/>
      <c r="X337" s="377"/>
      <c r="Y337" s="378" t="s">
        <v>208</v>
      </c>
      <c r="Z337" s="379"/>
      <c r="AA337" s="379"/>
      <c r="AB337" s="379"/>
      <c r="AC337" s="353" t="s">
        <v>209</v>
      </c>
      <c r="AD337" s="353"/>
      <c r="AE337" s="353"/>
      <c r="AF337" s="353"/>
      <c r="AG337" s="353"/>
      <c r="AH337" s="378" t="s">
        <v>210</v>
      </c>
      <c r="AI337" s="372"/>
      <c r="AJ337" s="372"/>
      <c r="AK337" s="372"/>
      <c r="AL337" s="372" t="s">
        <v>211</v>
      </c>
      <c r="AM337" s="372"/>
      <c r="AN337" s="372"/>
      <c r="AO337" s="380"/>
      <c r="AP337" s="353" t="s">
        <v>212</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205</v>
      </c>
      <c r="D370" s="374"/>
      <c r="E370" s="374"/>
      <c r="F370" s="374"/>
      <c r="G370" s="374"/>
      <c r="H370" s="374"/>
      <c r="I370" s="375"/>
      <c r="J370" s="353" t="s">
        <v>206</v>
      </c>
      <c r="K370" s="376"/>
      <c r="L370" s="376"/>
      <c r="M370" s="376"/>
      <c r="N370" s="376"/>
      <c r="O370" s="376"/>
      <c r="P370" s="377" t="s">
        <v>207</v>
      </c>
      <c r="Q370" s="377"/>
      <c r="R370" s="377"/>
      <c r="S370" s="377"/>
      <c r="T370" s="377"/>
      <c r="U370" s="377"/>
      <c r="V370" s="377"/>
      <c r="W370" s="377"/>
      <c r="X370" s="377"/>
      <c r="Y370" s="378" t="s">
        <v>208</v>
      </c>
      <c r="Z370" s="379"/>
      <c r="AA370" s="379"/>
      <c r="AB370" s="379"/>
      <c r="AC370" s="353" t="s">
        <v>209</v>
      </c>
      <c r="AD370" s="353"/>
      <c r="AE370" s="353"/>
      <c r="AF370" s="353"/>
      <c r="AG370" s="353"/>
      <c r="AH370" s="378" t="s">
        <v>210</v>
      </c>
      <c r="AI370" s="372"/>
      <c r="AJ370" s="372"/>
      <c r="AK370" s="372"/>
      <c r="AL370" s="372" t="s">
        <v>211</v>
      </c>
      <c r="AM370" s="372"/>
      <c r="AN370" s="372"/>
      <c r="AO370" s="380"/>
      <c r="AP370" s="353" t="s">
        <v>212</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205</v>
      </c>
      <c r="D403" s="374"/>
      <c r="E403" s="374"/>
      <c r="F403" s="374"/>
      <c r="G403" s="374"/>
      <c r="H403" s="374"/>
      <c r="I403" s="375"/>
      <c r="J403" s="353" t="s">
        <v>206</v>
      </c>
      <c r="K403" s="376"/>
      <c r="L403" s="376"/>
      <c r="M403" s="376"/>
      <c r="N403" s="376"/>
      <c r="O403" s="376"/>
      <c r="P403" s="377" t="s">
        <v>207</v>
      </c>
      <c r="Q403" s="377"/>
      <c r="R403" s="377"/>
      <c r="S403" s="377"/>
      <c r="T403" s="377"/>
      <c r="U403" s="377"/>
      <c r="V403" s="377"/>
      <c r="W403" s="377"/>
      <c r="X403" s="377"/>
      <c r="Y403" s="378" t="s">
        <v>208</v>
      </c>
      <c r="Z403" s="379"/>
      <c r="AA403" s="379"/>
      <c r="AB403" s="379"/>
      <c r="AC403" s="353" t="s">
        <v>209</v>
      </c>
      <c r="AD403" s="353"/>
      <c r="AE403" s="353"/>
      <c r="AF403" s="353"/>
      <c r="AG403" s="353"/>
      <c r="AH403" s="378" t="s">
        <v>210</v>
      </c>
      <c r="AI403" s="372"/>
      <c r="AJ403" s="372"/>
      <c r="AK403" s="372"/>
      <c r="AL403" s="372" t="s">
        <v>211</v>
      </c>
      <c r="AM403" s="372"/>
      <c r="AN403" s="372"/>
      <c r="AO403" s="380"/>
      <c r="AP403" s="353" t="s">
        <v>212</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205</v>
      </c>
      <c r="D436" s="374"/>
      <c r="E436" s="374"/>
      <c r="F436" s="374"/>
      <c r="G436" s="374"/>
      <c r="H436" s="374"/>
      <c r="I436" s="375"/>
      <c r="J436" s="353" t="s">
        <v>206</v>
      </c>
      <c r="K436" s="376"/>
      <c r="L436" s="376"/>
      <c r="M436" s="376"/>
      <c r="N436" s="376"/>
      <c r="O436" s="376"/>
      <c r="P436" s="377" t="s">
        <v>207</v>
      </c>
      <c r="Q436" s="377"/>
      <c r="R436" s="377"/>
      <c r="S436" s="377"/>
      <c r="T436" s="377"/>
      <c r="U436" s="377"/>
      <c r="V436" s="377"/>
      <c r="W436" s="377"/>
      <c r="X436" s="377"/>
      <c r="Y436" s="378" t="s">
        <v>208</v>
      </c>
      <c r="Z436" s="379"/>
      <c r="AA436" s="379"/>
      <c r="AB436" s="379"/>
      <c r="AC436" s="353" t="s">
        <v>209</v>
      </c>
      <c r="AD436" s="353"/>
      <c r="AE436" s="353"/>
      <c r="AF436" s="353"/>
      <c r="AG436" s="353"/>
      <c r="AH436" s="378" t="s">
        <v>210</v>
      </c>
      <c r="AI436" s="372"/>
      <c r="AJ436" s="372"/>
      <c r="AK436" s="372"/>
      <c r="AL436" s="372" t="s">
        <v>211</v>
      </c>
      <c r="AM436" s="372"/>
      <c r="AN436" s="372"/>
      <c r="AO436" s="380"/>
      <c r="AP436" s="353" t="s">
        <v>212</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205</v>
      </c>
      <c r="D469" s="374"/>
      <c r="E469" s="374"/>
      <c r="F469" s="374"/>
      <c r="G469" s="374"/>
      <c r="H469" s="374"/>
      <c r="I469" s="375"/>
      <c r="J469" s="353" t="s">
        <v>206</v>
      </c>
      <c r="K469" s="376"/>
      <c r="L469" s="376"/>
      <c r="M469" s="376"/>
      <c r="N469" s="376"/>
      <c r="O469" s="376"/>
      <c r="P469" s="377" t="s">
        <v>207</v>
      </c>
      <c r="Q469" s="377"/>
      <c r="R469" s="377"/>
      <c r="S469" s="377"/>
      <c r="T469" s="377"/>
      <c r="U469" s="377"/>
      <c r="V469" s="377"/>
      <c r="W469" s="377"/>
      <c r="X469" s="377"/>
      <c r="Y469" s="378" t="s">
        <v>208</v>
      </c>
      <c r="Z469" s="379"/>
      <c r="AA469" s="379"/>
      <c r="AB469" s="379"/>
      <c r="AC469" s="353" t="s">
        <v>209</v>
      </c>
      <c r="AD469" s="353"/>
      <c r="AE469" s="353"/>
      <c r="AF469" s="353"/>
      <c r="AG469" s="353"/>
      <c r="AH469" s="378" t="s">
        <v>210</v>
      </c>
      <c r="AI469" s="372"/>
      <c r="AJ469" s="372"/>
      <c r="AK469" s="372"/>
      <c r="AL469" s="372" t="s">
        <v>211</v>
      </c>
      <c r="AM469" s="372"/>
      <c r="AN469" s="372"/>
      <c r="AO469" s="380"/>
      <c r="AP469" s="353" t="s">
        <v>212</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205</v>
      </c>
      <c r="D502" s="374"/>
      <c r="E502" s="374"/>
      <c r="F502" s="374"/>
      <c r="G502" s="374"/>
      <c r="H502" s="374"/>
      <c r="I502" s="375"/>
      <c r="J502" s="353" t="s">
        <v>206</v>
      </c>
      <c r="K502" s="376"/>
      <c r="L502" s="376"/>
      <c r="M502" s="376"/>
      <c r="N502" s="376"/>
      <c r="O502" s="376"/>
      <c r="P502" s="377" t="s">
        <v>207</v>
      </c>
      <c r="Q502" s="377"/>
      <c r="R502" s="377"/>
      <c r="S502" s="377"/>
      <c r="T502" s="377"/>
      <c r="U502" s="377"/>
      <c r="V502" s="377"/>
      <c r="W502" s="377"/>
      <c r="X502" s="377"/>
      <c r="Y502" s="378" t="s">
        <v>208</v>
      </c>
      <c r="Z502" s="379"/>
      <c r="AA502" s="379"/>
      <c r="AB502" s="379"/>
      <c r="AC502" s="353" t="s">
        <v>209</v>
      </c>
      <c r="AD502" s="353"/>
      <c r="AE502" s="353"/>
      <c r="AF502" s="353"/>
      <c r="AG502" s="353"/>
      <c r="AH502" s="378" t="s">
        <v>210</v>
      </c>
      <c r="AI502" s="372"/>
      <c r="AJ502" s="372"/>
      <c r="AK502" s="372"/>
      <c r="AL502" s="372" t="s">
        <v>211</v>
      </c>
      <c r="AM502" s="372"/>
      <c r="AN502" s="372"/>
      <c r="AO502" s="380"/>
      <c r="AP502" s="353" t="s">
        <v>212</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205</v>
      </c>
      <c r="D535" s="374"/>
      <c r="E535" s="374"/>
      <c r="F535" s="374"/>
      <c r="G535" s="374"/>
      <c r="H535" s="374"/>
      <c r="I535" s="375"/>
      <c r="J535" s="353" t="s">
        <v>206</v>
      </c>
      <c r="K535" s="376"/>
      <c r="L535" s="376"/>
      <c r="M535" s="376"/>
      <c r="N535" s="376"/>
      <c r="O535" s="376"/>
      <c r="P535" s="377" t="s">
        <v>207</v>
      </c>
      <c r="Q535" s="377"/>
      <c r="R535" s="377"/>
      <c r="S535" s="377"/>
      <c r="T535" s="377"/>
      <c r="U535" s="377"/>
      <c r="V535" s="377"/>
      <c r="W535" s="377"/>
      <c r="X535" s="377"/>
      <c r="Y535" s="378" t="s">
        <v>208</v>
      </c>
      <c r="Z535" s="379"/>
      <c r="AA535" s="379"/>
      <c r="AB535" s="379"/>
      <c r="AC535" s="353" t="s">
        <v>209</v>
      </c>
      <c r="AD535" s="353"/>
      <c r="AE535" s="353"/>
      <c r="AF535" s="353"/>
      <c r="AG535" s="353"/>
      <c r="AH535" s="378" t="s">
        <v>210</v>
      </c>
      <c r="AI535" s="372"/>
      <c r="AJ535" s="372"/>
      <c r="AK535" s="372"/>
      <c r="AL535" s="372" t="s">
        <v>211</v>
      </c>
      <c r="AM535" s="372"/>
      <c r="AN535" s="372"/>
      <c r="AO535" s="380"/>
      <c r="AP535" s="353" t="s">
        <v>212</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205</v>
      </c>
      <c r="D568" s="374"/>
      <c r="E568" s="374"/>
      <c r="F568" s="374"/>
      <c r="G568" s="374"/>
      <c r="H568" s="374"/>
      <c r="I568" s="375"/>
      <c r="J568" s="353" t="s">
        <v>206</v>
      </c>
      <c r="K568" s="376"/>
      <c r="L568" s="376"/>
      <c r="M568" s="376"/>
      <c r="N568" s="376"/>
      <c r="O568" s="376"/>
      <c r="P568" s="377" t="s">
        <v>207</v>
      </c>
      <c r="Q568" s="377"/>
      <c r="R568" s="377"/>
      <c r="S568" s="377"/>
      <c r="T568" s="377"/>
      <c r="U568" s="377"/>
      <c r="V568" s="377"/>
      <c r="W568" s="377"/>
      <c r="X568" s="377"/>
      <c r="Y568" s="378" t="s">
        <v>208</v>
      </c>
      <c r="Z568" s="379"/>
      <c r="AA568" s="379"/>
      <c r="AB568" s="379"/>
      <c r="AC568" s="353" t="s">
        <v>209</v>
      </c>
      <c r="AD568" s="353"/>
      <c r="AE568" s="353"/>
      <c r="AF568" s="353"/>
      <c r="AG568" s="353"/>
      <c r="AH568" s="378" t="s">
        <v>210</v>
      </c>
      <c r="AI568" s="372"/>
      <c r="AJ568" s="372"/>
      <c r="AK568" s="372"/>
      <c r="AL568" s="372" t="s">
        <v>211</v>
      </c>
      <c r="AM568" s="372"/>
      <c r="AN568" s="372"/>
      <c r="AO568" s="380"/>
      <c r="AP568" s="353" t="s">
        <v>212</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220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156</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222</v>
      </c>
      <c r="D602" s="354"/>
      <c r="E602" s="361" t="s">
        <v>223</v>
      </c>
      <c r="F602" s="362"/>
      <c r="G602" s="362"/>
      <c r="H602" s="362"/>
      <c r="I602" s="363"/>
      <c r="J602" s="353" t="s">
        <v>206</v>
      </c>
      <c r="K602" s="353"/>
      <c r="L602" s="353"/>
      <c r="M602" s="353"/>
      <c r="N602" s="353"/>
      <c r="O602" s="353"/>
      <c r="P602" s="353" t="s">
        <v>207</v>
      </c>
      <c r="Q602" s="353"/>
      <c r="R602" s="353"/>
      <c r="S602" s="353"/>
      <c r="T602" s="353"/>
      <c r="U602" s="353"/>
      <c r="V602" s="353"/>
      <c r="W602" s="353"/>
      <c r="X602" s="353"/>
      <c r="Y602" s="353" t="s">
        <v>224</v>
      </c>
      <c r="Z602" s="354"/>
      <c r="AA602" s="354"/>
      <c r="AB602" s="354"/>
      <c r="AC602" s="353" t="s">
        <v>225</v>
      </c>
      <c r="AD602" s="353"/>
      <c r="AE602" s="353"/>
      <c r="AF602" s="353"/>
      <c r="AG602" s="353"/>
      <c r="AH602" s="353" t="s">
        <v>226</v>
      </c>
      <c r="AI602" s="354"/>
      <c r="AJ602" s="354"/>
      <c r="AK602" s="354"/>
      <c r="AL602" s="354" t="s">
        <v>211</v>
      </c>
      <c r="AM602" s="354"/>
      <c r="AN602" s="354"/>
      <c r="AO602" s="355"/>
      <c r="AP602" s="353" t="s">
        <v>227</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228</v>
      </c>
      <c r="AY633">
        <f t="shared" si="70"/>
        <v>1</v>
      </c>
    </row>
  </sheetData>
  <sheetProtection algorithmName="SHA-512" hashValue="LZbtYY7tBoBMyn/NAPyJxf/4h0jb7r+R/+yab58y1rxTPG83/JD23WXTCYuvsH9dFXzlJBWQ9UpHQzzv+B9ngA==" saltValue="qqjPG0EXjFY26MMI7EjZ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8" fitToHeight="0" orientation="portrait" horizontalDpi="300" verticalDpi="300"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18</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t="s">
        <v>243</v>
      </c>
      <c r="M2" s="10" t="str">
        <f>IF(L2="","",K2)</f>
        <v>直接実施</v>
      </c>
      <c r="N2" s="10" t="str">
        <f>IF(M2="","",IF(N1&lt;&gt;"",CONCATENATE(N1,"、",M2),M2))</f>
        <v>直接実施</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直接実施</v>
      </c>
      <c r="O3" s="10"/>
      <c r="P3" s="71">
        <v>22</v>
      </c>
      <c r="R3" s="26" t="s">
        <v>258</v>
      </c>
      <c r="T3" s="26" t="s">
        <v>259</v>
      </c>
      <c r="U3" s="26" t="s">
        <v>260</v>
      </c>
      <c r="V3" s="69" t="s">
        <v>15</v>
      </c>
      <c r="W3" s="69" t="s">
        <v>261</v>
      </c>
      <c r="X3" s="70" t="s">
        <v>262</v>
      </c>
      <c r="Y3" s="22"/>
      <c r="Z3" s="35" t="s">
        <v>263</v>
      </c>
      <c r="AA3" s="24"/>
      <c r="AB3" s="45" t="s">
        <v>264</v>
      </c>
      <c r="AE3" s="43" t="str">
        <f>CHAR(CODE(AE2)+1)</f>
        <v>B</v>
      </c>
      <c r="AJ3" s="77" t="s">
        <v>265</v>
      </c>
    </row>
    <row r="4" spans="1:36" ht="13.5" customHeight="1">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直接実施</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直接実施</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直接実施</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直接実施</v>
      </c>
      <c r="O7" s="10"/>
      <c r="P7" s="89" t="s">
        <v>307</v>
      </c>
      <c r="R7" s="26" t="s">
        <v>308</v>
      </c>
      <c r="T7" s="26" t="s">
        <v>309</v>
      </c>
      <c r="U7" s="26" t="s">
        <v>310</v>
      </c>
      <c r="V7" s="69" t="s">
        <v>311</v>
      </c>
      <c r="W7" s="69" t="s">
        <v>312</v>
      </c>
      <c r="X7" s="69" t="s">
        <v>170</v>
      </c>
      <c r="Z7" s="35" t="s">
        <v>313</v>
      </c>
      <c r="AA7" s="24"/>
      <c r="AB7" s="45" t="s">
        <v>314</v>
      </c>
      <c r="AC7" s="67"/>
      <c r="AE7" s="43" t="str">
        <f>CHAR(CODE(AE6)+1)</f>
        <v>F</v>
      </c>
      <c r="AJ7" s="77" t="s">
        <v>315</v>
      </c>
    </row>
    <row r="8" spans="1:36" ht="13.5" customHeight="1">
      <c r="A8" s="15" t="s">
        <v>316</v>
      </c>
      <c r="B8" s="14"/>
      <c r="C8" s="10" t="str">
        <f t="shared" si="0"/>
        <v/>
      </c>
      <c r="D8" s="10" t="str">
        <f t="shared" si="4"/>
        <v>一般会計</v>
      </c>
      <c r="F8" s="11" t="s">
        <v>317</v>
      </c>
      <c r="G8" s="12"/>
      <c r="H8" s="10" t="str">
        <f t="shared" si="1"/>
        <v/>
      </c>
      <c r="I8" s="10" t="str">
        <f t="shared" si="5"/>
        <v/>
      </c>
      <c r="J8" s="10"/>
      <c r="K8" s="9" t="s">
        <v>64</v>
      </c>
      <c r="L8" s="14"/>
      <c r="M8" s="10" t="str">
        <f t="shared" si="2"/>
        <v/>
      </c>
      <c r="N8" s="10" t="str">
        <f t="shared" si="3"/>
        <v>直接実施</v>
      </c>
      <c r="O8" s="10"/>
      <c r="P8" s="26"/>
      <c r="R8" s="26" t="s">
        <v>318</v>
      </c>
      <c r="T8" s="26" t="s">
        <v>319</v>
      </c>
      <c r="U8" s="26" t="s">
        <v>320</v>
      </c>
      <c r="V8" s="69" t="s">
        <v>321</v>
      </c>
      <c r="W8" s="69" t="s">
        <v>322</v>
      </c>
      <c r="Z8" s="26" t="s">
        <v>170</v>
      </c>
      <c r="AA8" s="24"/>
      <c r="AB8" s="45" t="s">
        <v>323</v>
      </c>
      <c r="AE8" s="43" t="str">
        <f t="shared" si="6"/>
        <v>G</v>
      </c>
      <c r="AJ8" s="77" t="s">
        <v>324</v>
      </c>
    </row>
    <row r="9" spans="1:36" ht="13.5" customHeight="1">
      <c r="A9" s="15" t="s">
        <v>325</v>
      </c>
      <c r="B9" s="14"/>
      <c r="C9" s="10" t="str">
        <f t="shared" si="0"/>
        <v/>
      </c>
      <c r="D9" s="10" t="str">
        <f t="shared" si="4"/>
        <v>一般会計</v>
      </c>
      <c r="F9" s="11" t="s">
        <v>326</v>
      </c>
      <c r="G9" s="12"/>
      <c r="H9" s="10" t="str">
        <f t="shared" si="1"/>
        <v/>
      </c>
      <c r="I9" s="10" t="str">
        <f t="shared" si="5"/>
        <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c r="A10" s="15" t="s">
        <v>335</v>
      </c>
      <c r="B10" s="14"/>
      <c r="C10" s="10" t="str">
        <f t="shared" si="0"/>
        <v/>
      </c>
      <c r="D10" s="10" t="str">
        <f t="shared" si="4"/>
        <v>一般会計</v>
      </c>
      <c r="F10" s="11" t="s">
        <v>336</v>
      </c>
      <c r="G10" s="12"/>
      <c r="H10" s="10" t="str">
        <f t="shared" si="1"/>
        <v/>
      </c>
      <c r="I10" s="10" t="str">
        <f t="shared" si="5"/>
        <v/>
      </c>
      <c r="J10" s="10"/>
      <c r="K10" s="10" t="str">
        <f>N8</f>
        <v>直接実施</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c r="A11" s="15" t="s">
        <v>345</v>
      </c>
      <c r="B11" s="14"/>
      <c r="C11" s="10" t="str">
        <f t="shared" si="0"/>
        <v/>
      </c>
      <c r="D11" s="10" t="str">
        <f t="shared" si="4"/>
        <v>一般会計</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64</v>
      </c>
    </row>
    <row r="12" spans="1:36" ht="13.5" customHeight="1">
      <c r="A12" s="15" t="s">
        <v>353</v>
      </c>
      <c r="B12" s="14"/>
      <c r="C12" s="10" t="str">
        <f t="shared" si="0"/>
        <v/>
      </c>
      <c r="D12" s="10" t="str">
        <f t="shared" si="4"/>
        <v>一般会計</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c r="A13" s="15" t="s">
        <v>361</v>
      </c>
      <c r="B13" s="14"/>
      <c r="C13" s="10" t="str">
        <f t="shared" si="0"/>
        <v/>
      </c>
      <c r="D13" s="10" t="str">
        <f t="shared" si="4"/>
        <v>一般会計</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c r="A14" s="15" t="s">
        <v>370</v>
      </c>
      <c r="B14" s="14"/>
      <c r="C14" s="10" t="str">
        <f t="shared" si="0"/>
        <v/>
      </c>
      <c r="D14" s="10" t="str">
        <f t="shared" si="4"/>
        <v>一般会計</v>
      </c>
      <c r="F14" s="9" t="s">
        <v>371</v>
      </c>
      <c r="G14" s="12"/>
      <c r="H14" s="10" t="str">
        <f t="shared" ref="H14:H29" si="7">IF(G14="","",F14)</f>
        <v/>
      </c>
      <c r="I14" s="10" t="str">
        <f t="shared" si="5"/>
        <v/>
      </c>
      <c r="J14" s="10"/>
      <c r="K14" s="10"/>
      <c r="L14" s="16"/>
      <c r="O14" s="10"/>
      <c r="P14" s="26" t="s">
        <v>247</v>
      </c>
      <c r="R14" s="26" t="s">
        <v>372</v>
      </c>
      <c r="T14" s="26" t="s">
        <v>373</v>
      </c>
      <c r="U14" s="26" t="s">
        <v>374</v>
      </c>
      <c r="V14" s="69" t="s">
        <v>375</v>
      </c>
      <c r="W14" s="69" t="s">
        <v>376</v>
      </c>
      <c r="AA14" s="24"/>
      <c r="AB14" s="43" t="s">
        <v>64</v>
      </c>
      <c r="AE14" s="43" t="str">
        <f t="shared" si="6"/>
        <v>M</v>
      </c>
    </row>
    <row r="15" spans="1:36" ht="13.5" customHeight="1">
      <c r="A15" s="15" t="s">
        <v>377</v>
      </c>
      <c r="B15" s="14"/>
      <c r="C15" s="10" t="str">
        <f t="shared" si="0"/>
        <v/>
      </c>
      <c r="D15" s="10" t="str">
        <f t="shared" si="4"/>
        <v>一般会計</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c r="A16" s="15" t="s">
        <v>385</v>
      </c>
      <c r="B16" s="14"/>
      <c r="C16" s="10" t="str">
        <f t="shared" si="0"/>
        <v/>
      </c>
      <c r="D16" s="10" t="str">
        <f t="shared" si="4"/>
        <v>一般会計</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c r="A17" s="15" t="s">
        <v>393</v>
      </c>
      <c r="B17" s="14"/>
      <c r="C17" s="10" t="str">
        <f t="shared" si="0"/>
        <v/>
      </c>
      <c r="D17" s="10" t="str">
        <f t="shared" si="4"/>
        <v>一般会計</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c r="A18" s="15" t="s">
        <v>401</v>
      </c>
      <c r="B18" s="14"/>
      <c r="C18" s="10" t="str">
        <f t="shared" si="0"/>
        <v/>
      </c>
      <c r="D18" s="10" t="str">
        <f t="shared" si="4"/>
        <v>一般会計</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c r="A19" s="15" t="s">
        <v>409</v>
      </c>
      <c r="B19" s="14"/>
      <c r="C19" s="10" t="str">
        <f t="shared" si="0"/>
        <v/>
      </c>
      <c r="D19" s="10" t="str">
        <f t="shared" si="4"/>
        <v>一般会計</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c r="A20" s="15" t="s">
        <v>417</v>
      </c>
      <c r="B20" s="14"/>
      <c r="C20" s="10" t="str">
        <f t="shared" si="0"/>
        <v/>
      </c>
      <c r="D20" s="10" t="str">
        <f t="shared" si="4"/>
        <v>一般会計</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c r="A21" s="15" t="s">
        <v>425</v>
      </c>
      <c r="B21" s="14"/>
      <c r="C21" s="10" t="str">
        <f t="shared" si="0"/>
        <v/>
      </c>
      <c r="D21" s="10" t="str">
        <f t="shared" si="4"/>
        <v>一般会計</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c r="A22" s="15" t="s">
        <v>433</v>
      </c>
      <c r="B22" s="14"/>
      <c r="C22" s="10" t="str">
        <f t="shared" si="0"/>
        <v/>
      </c>
      <c r="D22" s="10" t="str">
        <f t="shared" si="4"/>
        <v>一般会計</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c r="A23" s="15" t="s">
        <v>441</v>
      </c>
      <c r="B23" s="14"/>
      <c r="C23" s="10" t="str">
        <f t="shared" si="0"/>
        <v/>
      </c>
      <c r="D23" s="10" t="str">
        <f t="shared" si="4"/>
        <v>一般会計</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c r="A24" s="15" t="s">
        <v>449</v>
      </c>
      <c r="B24" s="14"/>
      <c r="C24" s="10" t="str">
        <f t="shared" si="0"/>
        <v/>
      </c>
      <c r="D24" s="10" t="str">
        <f t="shared" si="4"/>
        <v>一般会計</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c r="A25" s="15" t="s">
        <v>457</v>
      </c>
      <c r="B25" s="14"/>
      <c r="C25" s="10" t="str">
        <f t="shared" si="0"/>
        <v/>
      </c>
      <c r="D25" s="10" t="str">
        <f t="shared" si="4"/>
        <v>一般会計</v>
      </c>
      <c r="F25" s="9" t="s">
        <v>458</v>
      </c>
      <c r="G25" s="12"/>
      <c r="H25" s="10" t="str">
        <f t="shared" si="7"/>
        <v/>
      </c>
      <c r="I25" s="10" t="str">
        <f t="shared" si="5"/>
        <v/>
      </c>
      <c r="J25" s="10"/>
      <c r="K25" s="10"/>
      <c r="L25" s="16"/>
      <c r="O25" s="10"/>
      <c r="P25" s="26" t="s">
        <v>459</v>
      </c>
      <c r="R25" s="26" t="s">
        <v>460</v>
      </c>
      <c r="T25" s="26" t="s">
        <v>461</v>
      </c>
      <c r="U25" s="26" t="s">
        <v>462</v>
      </c>
      <c r="V25" s="69" t="s">
        <v>463</v>
      </c>
      <c r="W25" s="69" t="s">
        <v>464</v>
      </c>
      <c r="AA25" s="24"/>
      <c r="AE25" s="43" t="str">
        <f t="shared" si="6"/>
        <v>X</v>
      </c>
    </row>
    <row r="26" spans="1:31" ht="13.5" customHeight="1">
      <c r="A26" s="15" t="s">
        <v>465</v>
      </c>
      <c r="B26" s="14"/>
      <c r="C26" s="10" t="str">
        <f t="shared" si="0"/>
        <v/>
      </c>
      <c r="D26" s="10" t="str">
        <f t="shared" si="4"/>
        <v>一般会計</v>
      </c>
      <c r="F26" s="9" t="s">
        <v>466</v>
      </c>
      <c r="G26" s="12"/>
      <c r="H26" s="10" t="str">
        <f t="shared" si="7"/>
        <v/>
      </c>
      <c r="I26" s="10" t="str">
        <f t="shared" si="5"/>
        <v/>
      </c>
      <c r="J26" s="10"/>
      <c r="K26" s="10"/>
      <c r="L26" s="16"/>
      <c r="O26" s="10"/>
      <c r="P26" s="26" t="s">
        <v>467</v>
      </c>
      <c r="R26" s="64"/>
      <c r="T26" s="26" t="s">
        <v>468</v>
      </c>
      <c r="U26" s="26" t="s">
        <v>469</v>
      </c>
      <c r="V26" s="69" t="s">
        <v>470</v>
      </c>
      <c r="W26" s="69" t="s">
        <v>471</v>
      </c>
      <c r="AA26" s="24"/>
      <c r="AE26" s="43" t="str">
        <f t="shared" si="6"/>
        <v>Y</v>
      </c>
    </row>
    <row r="27" spans="1:31" ht="13.5" customHeight="1">
      <c r="A27" s="15" t="s">
        <v>472</v>
      </c>
      <c r="B27" s="14"/>
      <c r="C27" s="10" t="str">
        <f t="shared" si="0"/>
        <v/>
      </c>
      <c r="D27" s="10" t="str">
        <f t="shared" si="4"/>
        <v>一般会計</v>
      </c>
      <c r="F27" s="9" t="s">
        <v>473</v>
      </c>
      <c r="G27" s="12"/>
      <c r="H27" s="10" t="str">
        <f t="shared" si="7"/>
        <v/>
      </c>
      <c r="I27" s="10" t="str">
        <f t="shared" si="5"/>
        <v/>
      </c>
      <c r="J27" s="10"/>
      <c r="K27" s="10"/>
      <c r="L27" s="16"/>
      <c r="O27" s="10"/>
      <c r="P27" s="26" t="s">
        <v>474</v>
      </c>
      <c r="T27" s="26" t="s">
        <v>475</v>
      </c>
      <c r="U27" s="26" t="s">
        <v>476</v>
      </c>
      <c r="V27" s="69" t="s">
        <v>477</v>
      </c>
      <c r="W27" s="69" t="s">
        <v>478</v>
      </c>
      <c r="AA27" s="24"/>
      <c r="AE27" s="43" t="str">
        <f>CHAR(CODE(AE26)+1)</f>
        <v>Z</v>
      </c>
    </row>
    <row r="28" spans="1:31" ht="13.5" customHeight="1">
      <c r="A28" s="15" t="s">
        <v>479</v>
      </c>
      <c r="B28" s="14"/>
      <c r="C28" s="10" t="str">
        <f t="shared" si="0"/>
        <v/>
      </c>
      <c r="D28" s="10" t="str">
        <f t="shared" si="4"/>
        <v>一般会計</v>
      </c>
      <c r="F28" s="9" t="s">
        <v>480</v>
      </c>
      <c r="G28" s="12"/>
      <c r="H28" s="10" t="str">
        <f t="shared" si="7"/>
        <v/>
      </c>
      <c r="I28" s="10" t="str">
        <f t="shared" si="5"/>
        <v/>
      </c>
      <c r="J28" s="10"/>
      <c r="K28" s="10"/>
      <c r="L28" s="16"/>
      <c r="O28" s="10"/>
      <c r="P28" s="26" t="s">
        <v>481</v>
      </c>
      <c r="T28" s="26" t="s">
        <v>482</v>
      </c>
      <c r="U28" s="26" t="s">
        <v>483</v>
      </c>
      <c r="V28" s="69" t="s">
        <v>484</v>
      </c>
      <c r="W28" s="69" t="s">
        <v>485</v>
      </c>
      <c r="AA28" s="24"/>
      <c r="AE28" s="43" t="s">
        <v>486</v>
      </c>
    </row>
    <row r="29" spans="1:31" ht="13.5" customHeight="1">
      <c r="A29" s="15" t="s">
        <v>487</v>
      </c>
      <c r="B29" s="14"/>
      <c r="C29" s="10" t="str">
        <f t="shared" si="0"/>
        <v/>
      </c>
      <c r="D29" s="10" t="str">
        <f t="shared" si="4"/>
        <v>一般会計</v>
      </c>
      <c r="F29" s="9" t="s">
        <v>488</v>
      </c>
      <c r="G29" s="12" t="s">
        <v>243</v>
      </c>
      <c r="H29" s="10" t="str">
        <f t="shared" si="7"/>
        <v>その他の事項経費</v>
      </c>
      <c r="I29" s="10" t="str">
        <f t="shared" si="5"/>
        <v>その他の事項経費</v>
      </c>
      <c r="J29" s="10"/>
      <c r="K29" s="10"/>
      <c r="L29" s="16"/>
      <c r="O29" s="10"/>
      <c r="P29" s="26" t="s">
        <v>489</v>
      </c>
      <c r="T29" s="26" t="s">
        <v>490</v>
      </c>
      <c r="U29" s="26" t="s">
        <v>491</v>
      </c>
      <c r="V29" s="69" t="s">
        <v>492</v>
      </c>
      <c r="W29" s="69" t="s">
        <v>493</v>
      </c>
      <c r="AA29" s="24"/>
      <c r="AE29" s="43" t="str">
        <f t="shared" si="6"/>
        <v>b</v>
      </c>
    </row>
    <row r="30" spans="1:31" ht="13.5" customHeight="1">
      <c r="A30" s="15" t="s">
        <v>494</v>
      </c>
      <c r="B30" s="14"/>
      <c r="C30" s="10" t="str">
        <f t="shared" si="0"/>
        <v/>
      </c>
      <c r="D30" s="10" t="str">
        <f t="shared" si="4"/>
        <v>一般会計</v>
      </c>
      <c r="F30" s="10"/>
      <c r="G30" s="10"/>
      <c r="J30" s="10"/>
      <c r="K30" s="10"/>
      <c r="L30" s="16"/>
      <c r="O30" s="10"/>
      <c r="P30" s="26" t="s">
        <v>495</v>
      </c>
      <c r="T30" s="26" t="s">
        <v>496</v>
      </c>
      <c r="U30" s="26" t="s">
        <v>497</v>
      </c>
      <c r="V30" s="64"/>
      <c r="W30" s="69" t="s">
        <v>498</v>
      </c>
      <c r="AA30" s="24"/>
      <c r="AE30" s="43" t="str">
        <f t="shared" si="6"/>
        <v>c</v>
      </c>
    </row>
    <row r="31" spans="1:31" ht="13.5" customHeight="1">
      <c r="A31" s="15" t="s">
        <v>499</v>
      </c>
      <c r="B31" s="14"/>
      <c r="C31" s="10" t="str">
        <f>IF(B31="","",#REF!)</f>
        <v/>
      </c>
      <c r="D31" s="10" t="str">
        <f t="shared" si="4"/>
        <v>一般会計</v>
      </c>
      <c r="F31" s="10" t="str">
        <f>I29</f>
        <v>その他の事項経費</v>
      </c>
      <c r="G31" s="10"/>
      <c r="J31" s="10"/>
      <c r="K31" s="10"/>
      <c r="L31" s="16"/>
      <c r="O31" s="10"/>
      <c r="P31" s="26" t="s">
        <v>500</v>
      </c>
      <c r="T31" s="26" t="s">
        <v>501</v>
      </c>
      <c r="U31" s="26" t="s">
        <v>502</v>
      </c>
      <c r="W31" s="69" t="s">
        <v>503</v>
      </c>
      <c r="AA31" s="24"/>
      <c r="AE31" s="43" t="str">
        <f t="shared" si="6"/>
        <v>d</v>
      </c>
    </row>
    <row r="32" spans="1:31" ht="13.5" customHeight="1">
      <c r="A32" s="15" t="s">
        <v>504</v>
      </c>
      <c r="B32" s="14"/>
      <c r="C32" s="10" t="str">
        <f>IF(B32="","",A31)</f>
        <v/>
      </c>
      <c r="D32" s="10" t="str">
        <f t="shared" si="4"/>
        <v>一般会計</v>
      </c>
      <c r="F32" s="10"/>
      <c r="G32" s="10"/>
      <c r="J32" s="10"/>
      <c r="K32" s="10"/>
      <c r="L32" s="16"/>
      <c r="O32" s="10"/>
      <c r="P32" s="26" t="s">
        <v>505</v>
      </c>
      <c r="T32" s="26" t="s">
        <v>506</v>
      </c>
      <c r="U32" s="26" t="s">
        <v>507</v>
      </c>
      <c r="W32" s="69" t="s">
        <v>492</v>
      </c>
      <c r="AA32" s="24"/>
      <c r="AE32" s="43" t="str">
        <f t="shared" si="6"/>
        <v>e</v>
      </c>
    </row>
    <row r="33" spans="1:31" ht="13.5" customHeight="1">
      <c r="A33" s="15" t="s">
        <v>508</v>
      </c>
      <c r="B33" s="14"/>
      <c r="C33" s="10" t="str">
        <f>IF(B33="","",A32)</f>
        <v/>
      </c>
      <c r="D33" s="10" t="str">
        <f t="shared" si="4"/>
        <v>一般会計</v>
      </c>
      <c r="F33" s="10"/>
      <c r="G33" s="10"/>
      <c r="J33" s="10"/>
      <c r="K33" s="10"/>
      <c r="L33" s="16"/>
      <c r="O33" s="10"/>
      <c r="P33" s="26" t="s">
        <v>509</v>
      </c>
      <c r="T33" s="26" t="s">
        <v>510</v>
      </c>
      <c r="U33" s="26" t="s">
        <v>511</v>
      </c>
      <c r="AA33" s="24"/>
      <c r="AE33" s="43" t="str">
        <f t="shared" si="6"/>
        <v>f</v>
      </c>
    </row>
    <row r="34" spans="1:31" ht="13.5" customHeight="1">
      <c r="A34" s="15" t="s">
        <v>512</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c r="A35" s="15" t="s">
        <v>504</v>
      </c>
      <c r="B35" s="14"/>
      <c r="C35" s="10" t="str">
        <f>IF(B35="","",A34)</f>
        <v/>
      </c>
      <c r="D35" s="10" t="str">
        <f t="shared" si="4"/>
        <v>一般会計</v>
      </c>
      <c r="F35" s="10"/>
      <c r="G35" s="10"/>
      <c r="J35" s="10"/>
      <c r="K35" s="10"/>
      <c r="L35" s="16"/>
      <c r="O35" s="10"/>
      <c r="P35" s="26" t="s">
        <v>516</v>
      </c>
      <c r="T35" s="26" t="s">
        <v>517</v>
      </c>
      <c r="U35" s="26" t="s">
        <v>518</v>
      </c>
      <c r="AA35" s="24"/>
      <c r="AE35" s="43" t="str">
        <f t="shared" si="6"/>
        <v>h</v>
      </c>
    </row>
    <row r="36" spans="1:31" ht="13.5" customHeight="1">
      <c r="A36" s="10"/>
      <c r="B36" s="16"/>
      <c r="C36" s="10" t="str">
        <f>IF(B36="","",#REF!)</f>
        <v/>
      </c>
      <c r="F36" s="10"/>
      <c r="G36" s="10"/>
      <c r="J36" s="10"/>
      <c r="K36" s="10"/>
      <c r="L36" s="16"/>
      <c r="O36" s="10"/>
      <c r="P36" s="26" t="s">
        <v>519</v>
      </c>
      <c r="T36" s="26" t="s">
        <v>520</v>
      </c>
      <c r="U36" s="26" t="s">
        <v>521</v>
      </c>
      <c r="AA36" s="24"/>
      <c r="AE36" s="43" t="str">
        <f t="shared" si="6"/>
        <v>i</v>
      </c>
    </row>
    <row r="37" spans="1:31" ht="13.5" customHeight="1">
      <c r="A37" s="10" t="str">
        <f>D35</f>
        <v>一般会計</v>
      </c>
      <c r="B37" s="16"/>
      <c r="F37" s="10"/>
      <c r="G37" s="10"/>
      <c r="J37" s="10"/>
      <c r="K37" s="10"/>
      <c r="L37" s="16"/>
      <c r="O37" s="10"/>
      <c r="P37" s="26" t="s">
        <v>522</v>
      </c>
      <c r="T37" s="26" t="s">
        <v>523</v>
      </c>
      <c r="U37" s="26" t="s">
        <v>524</v>
      </c>
      <c r="AA37" s="24"/>
      <c r="AE37" s="43" t="str">
        <f t="shared" si="6"/>
        <v>j</v>
      </c>
    </row>
    <row r="38" spans="1:31">
      <c r="A38" s="10"/>
      <c r="B38" s="16"/>
      <c r="F38" s="10"/>
      <c r="G38" s="10"/>
      <c r="J38" s="10"/>
      <c r="K38" s="10"/>
      <c r="L38" s="16"/>
      <c r="O38" s="10"/>
      <c r="T38" s="26" t="s">
        <v>525</v>
      </c>
      <c r="U38" s="26" t="s">
        <v>526</v>
      </c>
      <c r="AA38" s="24"/>
      <c r="AE38" s="43" t="str">
        <f t="shared" si="6"/>
        <v>k</v>
      </c>
    </row>
    <row r="39" spans="1:31">
      <c r="A39" s="10"/>
      <c r="B39" s="16"/>
      <c r="F39" s="10"/>
      <c r="G39" s="10"/>
      <c r="J39" s="10"/>
      <c r="K39" s="10"/>
      <c r="L39" s="16"/>
      <c r="O39" s="10"/>
      <c r="T39" s="26" t="s">
        <v>527</v>
      </c>
      <c r="U39" s="26" t="s">
        <v>528</v>
      </c>
      <c r="AA39" s="24"/>
      <c r="AE39" s="43" t="str">
        <f t="shared" si="6"/>
        <v>l</v>
      </c>
    </row>
    <row r="40" spans="1:31">
      <c r="A40" s="10"/>
      <c r="B40" s="16"/>
      <c r="F40" s="10"/>
      <c r="G40" s="10"/>
      <c r="J40" s="10"/>
      <c r="K40" s="10"/>
      <c r="L40" s="16"/>
      <c r="O40" s="10"/>
      <c r="T40" s="26" t="s">
        <v>529</v>
      </c>
      <c r="U40" s="26" t="s">
        <v>530</v>
      </c>
      <c r="AA40" s="24"/>
      <c r="AE40" s="43" t="str">
        <f t="shared" si="6"/>
        <v>m</v>
      </c>
    </row>
    <row r="41" spans="1:31">
      <c r="A41" s="10"/>
      <c r="B41" s="16"/>
      <c r="F41" s="10"/>
      <c r="G41" s="10"/>
      <c r="J41" s="10"/>
      <c r="K41" s="10"/>
      <c r="L41" s="16"/>
      <c r="O41" s="10"/>
      <c r="P41" s="26" t="s">
        <v>531</v>
      </c>
      <c r="T41" s="26" t="s">
        <v>532</v>
      </c>
      <c r="U41" s="26" t="s">
        <v>533</v>
      </c>
      <c r="AA41" s="24"/>
      <c r="AE41" s="43" t="str">
        <f t="shared" si="6"/>
        <v>n</v>
      </c>
    </row>
    <row r="42" spans="1:31">
      <c r="A42" s="10"/>
      <c r="B42" s="16"/>
      <c r="F42" s="10"/>
      <c r="G42" s="10"/>
      <c r="J42" s="10"/>
      <c r="K42" s="10"/>
      <c r="L42" s="16"/>
      <c r="O42" s="10"/>
      <c r="P42" s="26"/>
      <c r="T42" s="26" t="s">
        <v>534</v>
      </c>
      <c r="U42" s="26" t="s">
        <v>535</v>
      </c>
      <c r="AA42" s="24"/>
      <c r="AE42" s="43" t="str">
        <f t="shared" si="6"/>
        <v>o</v>
      </c>
    </row>
    <row r="43" spans="1:31">
      <c r="A43" s="10"/>
      <c r="B43" s="16"/>
      <c r="F43" s="10"/>
      <c r="G43" s="10"/>
      <c r="J43" s="10"/>
      <c r="K43" s="10"/>
      <c r="L43" s="16"/>
      <c r="O43" s="10"/>
      <c r="P43" s="26" t="s">
        <v>536</v>
      </c>
      <c r="T43" s="26" t="s">
        <v>537</v>
      </c>
      <c r="U43" s="26" t="s">
        <v>538</v>
      </c>
      <c r="AA43" s="24"/>
      <c r="AE43" s="43" t="str">
        <f t="shared" si="6"/>
        <v>p</v>
      </c>
    </row>
    <row r="44" spans="1:31">
      <c r="A44" s="10"/>
      <c r="B44" s="16"/>
      <c r="F44" s="10"/>
      <c r="G44" s="10"/>
      <c r="J44" s="10"/>
      <c r="K44" s="10"/>
      <c r="L44" s="16"/>
      <c r="O44" s="10"/>
      <c r="P44" s="26" t="s">
        <v>539</v>
      </c>
      <c r="T44" s="26" t="s">
        <v>540</v>
      </c>
      <c r="U44" s="26" t="s">
        <v>541</v>
      </c>
      <c r="AA44" s="24"/>
      <c r="AE44" s="43" t="str">
        <f t="shared" si="6"/>
        <v>q</v>
      </c>
    </row>
    <row r="45" spans="1:31">
      <c r="A45" s="10"/>
      <c r="B45" s="16"/>
      <c r="F45" s="10"/>
      <c r="G45" s="10"/>
      <c r="J45" s="10"/>
      <c r="K45" s="10"/>
      <c r="L45" s="16"/>
      <c r="O45" s="10"/>
      <c r="T45" s="26" t="s">
        <v>542</v>
      </c>
      <c r="U45" s="26" t="s">
        <v>543</v>
      </c>
      <c r="AA45" s="24"/>
      <c r="AE45" s="43" t="str">
        <f t="shared" si="6"/>
        <v>r</v>
      </c>
    </row>
    <row r="46" spans="1:31">
      <c r="A46" s="10"/>
      <c r="B46" s="16"/>
      <c r="F46" s="10"/>
      <c r="G46" s="10"/>
      <c r="J46" s="10"/>
      <c r="K46" s="10"/>
      <c r="L46" s="16"/>
      <c r="O46" s="10"/>
      <c r="P46" s="89" t="s">
        <v>307</v>
      </c>
      <c r="T46" s="26" t="s">
        <v>544</v>
      </c>
      <c r="U46" s="26" t="s">
        <v>545</v>
      </c>
      <c r="AA46" s="24"/>
      <c r="AE46" s="43" t="str">
        <f t="shared" si="6"/>
        <v>s</v>
      </c>
    </row>
    <row r="47" spans="1:31">
      <c r="A47" s="10"/>
      <c r="B47" s="16"/>
      <c r="F47" s="10"/>
      <c r="G47" s="10"/>
      <c r="J47" s="10"/>
      <c r="K47" s="10"/>
      <c r="L47" s="16"/>
      <c r="O47" s="10"/>
      <c r="P47" s="26"/>
      <c r="T47" s="26" t="s">
        <v>546</v>
      </c>
      <c r="U47" s="26" t="s">
        <v>547</v>
      </c>
      <c r="AA47" s="24"/>
      <c r="AE47" s="43" t="str">
        <f t="shared" si="6"/>
        <v>t</v>
      </c>
    </row>
    <row r="48" spans="1:31">
      <c r="A48" s="10"/>
      <c r="B48" s="16"/>
      <c r="F48" s="10"/>
      <c r="G48" s="10"/>
      <c r="J48" s="10"/>
      <c r="K48" s="10"/>
      <c r="L48" s="16"/>
      <c r="O48" s="10"/>
      <c r="P48" s="26" t="s">
        <v>327</v>
      </c>
      <c r="T48" s="26" t="s">
        <v>548</v>
      </c>
      <c r="U48" s="26" t="s">
        <v>549</v>
      </c>
      <c r="AA48" s="24"/>
      <c r="AE48" s="43" t="str">
        <f t="shared" si="6"/>
        <v>u</v>
      </c>
    </row>
    <row r="49" spans="1:31">
      <c r="A49" s="10"/>
      <c r="B49" s="16"/>
      <c r="F49" s="10"/>
      <c r="G49" s="10"/>
      <c r="J49" s="10"/>
      <c r="K49" s="10"/>
      <c r="L49" s="16"/>
      <c r="O49" s="10"/>
      <c r="P49" s="26" t="s">
        <v>337</v>
      </c>
      <c r="T49" s="26" t="s">
        <v>550</v>
      </c>
      <c r="U49" s="26" t="s">
        <v>551</v>
      </c>
      <c r="AA49" s="24"/>
      <c r="AE49" s="43" t="str">
        <f t="shared" si="6"/>
        <v>v</v>
      </c>
    </row>
    <row r="50" spans="1:31">
      <c r="A50" s="10"/>
      <c r="B50" s="16"/>
      <c r="F50" s="10"/>
      <c r="G50" s="10"/>
      <c r="J50" s="10"/>
      <c r="K50" s="10"/>
      <c r="L50" s="16"/>
      <c r="O50" s="10"/>
      <c r="T50" s="26" t="s">
        <v>552</v>
      </c>
      <c r="U50" s="26" t="s">
        <v>553</v>
      </c>
      <c r="AA50" s="24"/>
    </row>
    <row r="51" spans="1:31">
      <c r="A51" s="10"/>
      <c r="B51" s="16"/>
      <c r="F51" s="10"/>
      <c r="G51" s="10"/>
      <c r="J51" s="10"/>
      <c r="K51" s="10"/>
      <c r="L51" s="16"/>
      <c r="O51" s="10"/>
      <c r="P51" s="23" t="s">
        <v>232</v>
      </c>
      <c r="T51" s="26" t="s">
        <v>554</v>
      </c>
      <c r="U51" s="26" t="s">
        <v>555</v>
      </c>
      <c r="AA51" s="24"/>
    </row>
    <row r="52" spans="1:31">
      <c r="A52" s="10"/>
      <c r="B52" s="16"/>
      <c r="F52" s="10"/>
      <c r="G52" s="10"/>
      <c r="J52" s="10"/>
      <c r="K52" s="10"/>
      <c r="L52" s="16"/>
      <c r="O52" s="10"/>
      <c r="P52" s="71" t="s">
        <v>556</v>
      </c>
      <c r="T52" s="26" t="s">
        <v>557</v>
      </c>
      <c r="U52" s="26" t="s">
        <v>558</v>
      </c>
      <c r="AA52" s="24"/>
    </row>
    <row r="53" spans="1:31">
      <c r="A53" s="10"/>
      <c r="B53" s="16"/>
      <c r="F53" s="10"/>
      <c r="G53" s="10"/>
      <c r="J53" s="10"/>
      <c r="K53" s="10"/>
      <c r="L53" s="16"/>
      <c r="O53" s="10"/>
      <c r="T53" s="26" t="s">
        <v>559</v>
      </c>
      <c r="U53" s="26" t="s">
        <v>560</v>
      </c>
      <c r="AA53" s="24"/>
    </row>
    <row r="54" spans="1:31">
      <c r="A54" s="10"/>
      <c r="B54" s="16"/>
      <c r="F54" s="10"/>
      <c r="G54" s="10"/>
      <c r="J54" s="10"/>
      <c r="K54" s="10"/>
      <c r="L54" s="16"/>
      <c r="O54" s="10"/>
      <c r="P54" s="71">
        <v>2021</v>
      </c>
      <c r="T54" s="26" t="s">
        <v>561</v>
      </c>
      <c r="U54" s="26" t="s">
        <v>562</v>
      </c>
      <c r="AA54" s="24"/>
    </row>
    <row r="55" spans="1:31">
      <c r="A55" s="10"/>
      <c r="B55" s="16"/>
      <c r="F55" s="10"/>
      <c r="G55" s="10"/>
      <c r="J55" s="10"/>
      <c r="K55" s="10"/>
      <c r="L55" s="16"/>
      <c r="O55" s="10"/>
      <c r="P55" s="71">
        <v>2022</v>
      </c>
      <c r="T55" s="26" t="s">
        <v>563</v>
      </c>
      <c r="U55" s="26" t="s">
        <v>564</v>
      </c>
      <c r="AA55" s="24"/>
    </row>
    <row r="56" spans="1:31">
      <c r="A56" s="10"/>
      <c r="B56" s="16"/>
      <c r="F56" s="10"/>
      <c r="G56" s="10"/>
      <c r="J56" s="10"/>
      <c r="K56" s="10"/>
      <c r="L56" s="16"/>
      <c r="O56" s="10"/>
      <c r="P56" s="71">
        <v>2023</v>
      </c>
      <c r="T56" s="26" t="s">
        <v>565</v>
      </c>
      <c r="U56" s="26" t="s">
        <v>566</v>
      </c>
      <c r="AA56" s="24"/>
    </row>
    <row r="57" spans="1:31">
      <c r="A57" s="10"/>
      <c r="B57" s="16"/>
      <c r="F57" s="10"/>
      <c r="G57" s="10"/>
      <c r="J57" s="10"/>
      <c r="K57" s="10"/>
      <c r="L57" s="16"/>
      <c r="O57" s="10"/>
      <c r="P57" s="71">
        <v>2024</v>
      </c>
      <c r="T57" s="26" t="s">
        <v>567</v>
      </c>
      <c r="U57" s="26" t="s">
        <v>568</v>
      </c>
      <c r="AA57" s="24"/>
    </row>
    <row r="58" spans="1:31">
      <c r="A58" s="10"/>
      <c r="B58" s="16"/>
      <c r="F58" s="10"/>
      <c r="G58" s="10"/>
      <c r="J58" s="10"/>
      <c r="K58" s="10"/>
      <c r="L58" s="16"/>
      <c r="O58" s="10"/>
      <c r="P58" s="71">
        <v>2025</v>
      </c>
      <c r="T58" s="26" t="s">
        <v>569</v>
      </c>
      <c r="U58" s="26" t="s">
        <v>570</v>
      </c>
      <c r="AA58" s="24"/>
    </row>
    <row r="59" spans="1:31">
      <c r="A59" s="10"/>
      <c r="B59" s="16"/>
      <c r="F59" s="10"/>
      <c r="G59" s="10"/>
      <c r="J59" s="10"/>
      <c r="K59" s="10"/>
      <c r="L59" s="16"/>
      <c r="O59" s="10"/>
      <c r="P59" s="71">
        <v>2026</v>
      </c>
      <c r="T59" s="26" t="s">
        <v>571</v>
      </c>
      <c r="U59" s="26" t="s">
        <v>572</v>
      </c>
      <c r="AA59" s="24"/>
    </row>
    <row r="60" spans="1:31">
      <c r="A60" s="10"/>
      <c r="B60" s="16"/>
      <c r="F60" s="10"/>
      <c r="G60" s="10"/>
      <c r="J60" s="10"/>
      <c r="K60" s="10"/>
      <c r="L60" s="16"/>
      <c r="O60" s="10"/>
      <c r="T60" s="26" t="s">
        <v>573</v>
      </c>
      <c r="U60" s="26" t="s">
        <v>574</v>
      </c>
      <c r="AA60" s="24"/>
    </row>
    <row r="61" spans="1:31">
      <c r="A61" s="10"/>
      <c r="B61" s="16"/>
      <c r="F61" s="10"/>
      <c r="G61" s="10"/>
      <c r="J61" s="10"/>
      <c r="K61" s="10"/>
      <c r="L61" s="16"/>
      <c r="O61" s="10"/>
      <c r="P61" s="88" t="s">
        <v>575</v>
      </c>
      <c r="T61" s="26" t="s">
        <v>576</v>
      </c>
      <c r="U61" s="26" t="s">
        <v>577</v>
      </c>
      <c r="AA61" s="24"/>
    </row>
    <row r="62" spans="1:31">
      <c r="A62" s="10"/>
      <c r="B62" s="16"/>
      <c r="F62" s="10"/>
      <c r="G62" s="10"/>
      <c r="J62" s="10"/>
      <c r="K62" s="10"/>
      <c r="L62" s="16"/>
      <c r="O62" s="10"/>
      <c r="P62" s="71">
        <v>20</v>
      </c>
      <c r="T62" s="26" t="s">
        <v>578</v>
      </c>
      <c r="U62" s="26" t="s">
        <v>579</v>
      </c>
      <c r="AA62" s="24"/>
    </row>
    <row r="63" spans="1:31">
      <c r="A63" s="10"/>
      <c r="B63" s="16"/>
      <c r="F63" s="10"/>
      <c r="G63" s="10"/>
      <c r="J63" s="10"/>
      <c r="K63" s="10"/>
      <c r="L63" s="16"/>
      <c r="O63" s="10"/>
      <c r="P63" s="26" t="s">
        <v>580</v>
      </c>
      <c r="T63" s="26" t="s">
        <v>581</v>
      </c>
      <c r="U63" s="26" t="s">
        <v>582</v>
      </c>
      <c r="AA63" s="24"/>
    </row>
    <row r="64" spans="1:31">
      <c r="A64" s="10"/>
      <c r="B64" s="16"/>
      <c r="F64" s="10"/>
      <c r="G64" s="10"/>
      <c r="J64" s="10"/>
      <c r="K64" s="10"/>
      <c r="L64" s="16"/>
      <c r="O64" s="10"/>
      <c r="P64" s="26" t="s">
        <v>583</v>
      </c>
      <c r="T64" s="26" t="s">
        <v>584</v>
      </c>
      <c r="U64" s="26" t="s">
        <v>585</v>
      </c>
      <c r="AA64" s="24"/>
    </row>
    <row r="65" spans="1:27">
      <c r="A65" s="10"/>
      <c r="B65" s="16"/>
      <c r="F65" s="10"/>
      <c r="G65" s="10"/>
      <c r="J65" s="10"/>
      <c r="K65" s="10"/>
      <c r="L65" s="16"/>
      <c r="O65" s="10"/>
      <c r="T65" s="26" t="s">
        <v>586</v>
      </c>
      <c r="U65" s="26" t="s">
        <v>587</v>
      </c>
      <c r="AA65" s="24"/>
    </row>
    <row r="66" spans="1:27">
      <c r="A66" s="10"/>
      <c r="B66" s="16"/>
      <c r="J66" s="10"/>
      <c r="K66" s="10"/>
      <c r="L66" s="16"/>
      <c r="O66" s="10"/>
      <c r="P66" s="88" t="s">
        <v>588</v>
      </c>
      <c r="T66" s="26" t="s">
        <v>589</v>
      </c>
      <c r="U66" s="26" t="s">
        <v>590</v>
      </c>
      <c r="AA66" s="24"/>
    </row>
    <row r="67" spans="1:27">
      <c r="A67" s="10"/>
      <c r="B67" s="16"/>
      <c r="J67" s="10"/>
      <c r="K67" s="10"/>
      <c r="L67" s="16"/>
      <c r="O67" s="10"/>
      <c r="P67" s="71">
        <v>21</v>
      </c>
      <c r="T67" s="26" t="s">
        <v>591</v>
      </c>
      <c r="U67" s="26" t="s">
        <v>592</v>
      </c>
      <c r="AA67" s="24"/>
    </row>
    <row r="68" spans="1:27">
      <c r="B68" s="16"/>
      <c r="J68" s="10"/>
      <c r="K68" s="10"/>
      <c r="L68" s="16"/>
      <c r="O68" s="10"/>
      <c r="P68" s="26" t="s">
        <v>583</v>
      </c>
      <c r="T68" s="26" t="s">
        <v>593</v>
      </c>
      <c r="U68" s="26" t="s">
        <v>594</v>
      </c>
      <c r="AA68" s="24"/>
    </row>
    <row r="69" spans="1:27">
      <c r="J69" s="10"/>
      <c r="K69" s="10"/>
      <c r="L69" s="16"/>
      <c r="O69" s="10"/>
      <c r="P69" s="26" t="s">
        <v>269</v>
      </c>
      <c r="T69" s="26" t="s">
        <v>595</v>
      </c>
      <c r="U69" s="26" t="s">
        <v>596</v>
      </c>
      <c r="AA69" s="24"/>
    </row>
    <row r="70" spans="1:27">
      <c r="T70" s="26" t="s">
        <v>597</v>
      </c>
      <c r="U70" s="26" t="s">
        <v>598</v>
      </c>
    </row>
    <row r="71" spans="1:27">
      <c r="P71" s="77" t="s">
        <v>599</v>
      </c>
      <c r="T71" s="26" t="s">
        <v>600</v>
      </c>
      <c r="U71" s="26" t="s">
        <v>601</v>
      </c>
    </row>
    <row r="72" spans="1:27">
      <c r="P72" s="77" t="s">
        <v>602</v>
      </c>
      <c r="T72" s="26" t="s">
        <v>603</v>
      </c>
      <c r="U72" s="26" t="s">
        <v>604</v>
      </c>
    </row>
    <row r="73" spans="1:27">
      <c r="P73" s="77" t="s">
        <v>605</v>
      </c>
      <c r="T73" s="26" t="s">
        <v>606</v>
      </c>
      <c r="U73" s="26" t="s">
        <v>607</v>
      </c>
    </row>
    <row r="74" spans="1:27">
      <c r="P74" s="77" t="s">
        <v>608</v>
      </c>
      <c r="T74" s="26" t="s">
        <v>609</v>
      </c>
      <c r="U74" s="26" t="s">
        <v>610</v>
      </c>
    </row>
    <row r="75" spans="1:27">
      <c r="P75" s="77" t="s">
        <v>611</v>
      </c>
      <c r="T75" s="26" t="s">
        <v>612</v>
      </c>
      <c r="U75" s="26" t="s">
        <v>613</v>
      </c>
    </row>
    <row r="76" spans="1:27">
      <c r="P76" s="77" t="s">
        <v>614</v>
      </c>
      <c r="T76" s="26" t="s">
        <v>615</v>
      </c>
      <c r="U76" s="26" t="s">
        <v>616</v>
      </c>
    </row>
    <row r="77" spans="1:27">
      <c r="T77" s="26" t="s">
        <v>617</v>
      </c>
      <c r="U77" s="26" t="s">
        <v>618</v>
      </c>
    </row>
    <row r="78" spans="1:27">
      <c r="T78" s="26" t="s">
        <v>619</v>
      </c>
      <c r="U78" s="26" t="s">
        <v>620</v>
      </c>
    </row>
    <row r="79" spans="1:27">
      <c r="T79" s="26" t="s">
        <v>621</v>
      </c>
      <c r="U79" s="26" t="s">
        <v>622</v>
      </c>
    </row>
    <row r="80" spans="1:27">
      <c r="T80" s="26" t="s">
        <v>623</v>
      </c>
      <c r="U80" s="26" t="s">
        <v>624</v>
      </c>
    </row>
    <row r="81" spans="20:21">
      <c r="T81" s="26" t="s">
        <v>625</v>
      </c>
      <c r="U81" s="26" t="s">
        <v>626</v>
      </c>
    </row>
    <row r="82" spans="20:21">
      <c r="T82" s="26" t="s">
        <v>627</v>
      </c>
      <c r="U82" s="26" t="s">
        <v>628</v>
      </c>
    </row>
    <row r="83" spans="20:21">
      <c r="T83" s="26" t="s">
        <v>629</v>
      </c>
      <c r="U83" s="26" t="s">
        <v>630</v>
      </c>
    </row>
    <row r="84" spans="20:21">
      <c r="T84" s="26" t="s">
        <v>631</v>
      </c>
      <c r="U84" s="26" t="s">
        <v>632</v>
      </c>
    </row>
    <row r="85" spans="20:21">
      <c r="T85" s="26" t="s">
        <v>633</v>
      </c>
      <c r="U85" s="26" t="s">
        <v>634</v>
      </c>
    </row>
    <row r="86" spans="20:21">
      <c r="T86" s="26" t="s">
        <v>635</v>
      </c>
      <c r="U86" s="26" t="s">
        <v>636</v>
      </c>
    </row>
    <row r="87" spans="20:21">
      <c r="T87" s="26" t="s">
        <v>637</v>
      </c>
      <c r="U87" s="26" t="s">
        <v>638</v>
      </c>
    </row>
    <row r="88" spans="20:21">
      <c r="T88" s="26" t="s">
        <v>639</v>
      </c>
      <c r="U88" s="26" t="s">
        <v>640</v>
      </c>
    </row>
    <row r="89" spans="20:21">
      <c r="T89" s="26" t="s">
        <v>641</v>
      </c>
      <c r="U89" s="26" t="s">
        <v>642</v>
      </c>
    </row>
    <row r="90" spans="20:21">
      <c r="T90" s="26" t="s">
        <v>643</v>
      </c>
      <c r="U90" s="26" t="s">
        <v>644</v>
      </c>
    </row>
    <row r="91" spans="20:21">
      <c r="T91" s="26" t="s">
        <v>645</v>
      </c>
      <c r="U91" s="26" t="s">
        <v>646</v>
      </c>
    </row>
    <row r="92" spans="20:21">
      <c r="T92" s="26" t="s">
        <v>647</v>
      </c>
      <c r="U92" s="26" t="s">
        <v>648</v>
      </c>
    </row>
    <row r="93" spans="20:21">
      <c r="T93" s="26" t="s">
        <v>649</v>
      </c>
      <c r="U93" s="26" t="s">
        <v>650</v>
      </c>
    </row>
    <row r="94" spans="20:21">
      <c r="T94" s="26" t="s">
        <v>13</v>
      </c>
      <c r="U94" s="26" t="s">
        <v>651</v>
      </c>
    </row>
    <row r="95" spans="20:21">
      <c r="T95" s="26" t="s">
        <v>652</v>
      </c>
      <c r="U95" s="26" t="s">
        <v>653</v>
      </c>
    </row>
    <row r="96" spans="20:21">
      <c r="T96" s="26" t="s">
        <v>654</v>
      </c>
      <c r="U96" s="26" t="s">
        <v>250</v>
      </c>
    </row>
    <row r="97" spans="16:21">
      <c r="T97" s="26" t="s">
        <v>655</v>
      </c>
      <c r="U97" s="26" t="s">
        <v>261</v>
      </c>
    </row>
    <row r="98" spans="16:21">
      <c r="T98" s="26" t="s">
        <v>188</v>
      </c>
      <c r="U98" s="26" t="s">
        <v>274</v>
      </c>
    </row>
    <row r="99" spans="16:21">
      <c r="T99" s="26" t="s">
        <v>74</v>
      </c>
      <c r="U99" s="26" t="s">
        <v>287</v>
      </c>
    </row>
    <row r="100" spans="16:21">
      <c r="T100" s="26" t="s">
        <v>656</v>
      </c>
      <c r="U100" s="26" t="s">
        <v>299</v>
      </c>
    </row>
    <row r="102" spans="16:21">
      <c r="Q102" s="88" t="s">
        <v>657</v>
      </c>
      <c r="R102" s="88" t="str">
        <f>IFERROR("（令和"&amp;SMALL(Q104:S114,COUNTIF(Q104:S114,0)+1)+1&amp;"年度実施)","（令和○年度実施）")</f>
        <v>（令和6年度実施)</v>
      </c>
      <c r="S102" s="88"/>
    </row>
    <row r="103" spans="16:21">
      <c r="P103" s="88" t="s">
        <v>658</v>
      </c>
      <c r="Q103" s="91" t="s">
        <v>659</v>
      </c>
      <c r="R103" s="92" t="s">
        <v>660</v>
      </c>
      <c r="S103" s="91" t="s">
        <v>661</v>
      </c>
    </row>
    <row r="104" spans="16:21">
      <c r="P104" s="88" t="s">
        <v>662</v>
      </c>
      <c r="Q104" s="22">
        <f>行政事業レビューシート!$AU53</f>
        <v>0</v>
      </c>
      <c r="R104" s="22">
        <f>行政事業レビューシート!AU61</f>
        <v>0</v>
      </c>
      <c r="S104" s="22">
        <f>行政事業レビューシート!AU69</f>
        <v>0</v>
      </c>
    </row>
    <row r="105" spans="16:21">
      <c r="P105" s="88" t="s">
        <v>663</v>
      </c>
      <c r="Q105" s="22">
        <f>行政事業レビューシート!$AU86</f>
        <v>0</v>
      </c>
      <c r="R105" s="22">
        <f>行政事業レビューシート!$AU94</f>
        <v>0</v>
      </c>
      <c r="S105" s="22">
        <f>行政事業レビューシート!$AU102</f>
        <v>0</v>
      </c>
    </row>
    <row r="106" spans="16:21">
      <c r="P106" s="88" t="s">
        <v>664</v>
      </c>
      <c r="Q106" s="22">
        <f>行政事業レビューシート!$AU119</f>
        <v>0</v>
      </c>
      <c r="R106" s="22">
        <f>行政事業レビューシート!$AU127</f>
        <v>0</v>
      </c>
      <c r="S106" s="22">
        <f>行政事業レビューシート!$AU135</f>
        <v>0</v>
      </c>
    </row>
    <row r="107" spans="16:21">
      <c r="P107" s="88" t="s">
        <v>665</v>
      </c>
      <c r="Q107" s="22">
        <f>行政事業レビューシート!$AU152</f>
        <v>0</v>
      </c>
      <c r="R107" s="22">
        <f>行政事業レビューシート!$AU160</f>
        <v>0</v>
      </c>
      <c r="S107" s="22">
        <f>行政事業レビューシート!$AU168</f>
        <v>0</v>
      </c>
    </row>
    <row r="108" spans="16:21">
      <c r="P108" s="88" t="s">
        <v>666</v>
      </c>
      <c r="Q108" s="22">
        <f>行政事業レビューシート!$AU185</f>
        <v>0</v>
      </c>
      <c r="R108" s="22">
        <f>行政事業レビューシート!$AU193</f>
        <v>0</v>
      </c>
      <c r="S108" s="22">
        <f>行政事業レビューシート!$AU201</f>
        <v>0</v>
      </c>
    </row>
    <row r="109" spans="16:21">
      <c r="P109" s="88" t="s">
        <v>667</v>
      </c>
      <c r="Q109" s="22">
        <f>別紙1!$AU9</f>
        <v>0</v>
      </c>
      <c r="R109" s="22">
        <f>別紙1!$AU17</f>
        <v>0</v>
      </c>
      <c r="S109" s="22">
        <f>別紙1!$A25</f>
        <v>0</v>
      </c>
    </row>
    <row r="110" spans="16:21">
      <c r="P110" s="88" t="s">
        <v>668</v>
      </c>
      <c r="Q110" s="22">
        <f>別紙1!$AU42</f>
        <v>0</v>
      </c>
      <c r="R110" s="22">
        <f>別紙1!$AU50</f>
        <v>0</v>
      </c>
      <c r="S110" s="22">
        <f>別紙1!$AU58</f>
        <v>0</v>
      </c>
    </row>
    <row r="111" spans="16:21">
      <c r="P111" s="88" t="s">
        <v>669</v>
      </c>
      <c r="Q111" s="22">
        <f>別紙1!$AU75</f>
        <v>0</v>
      </c>
      <c r="R111" s="22">
        <f>別紙1!$AU83</f>
        <v>0</v>
      </c>
      <c r="S111" s="22">
        <f>別紙1!$AU91</f>
        <v>0</v>
      </c>
    </row>
    <row r="112" spans="16:21">
      <c r="P112" s="88" t="s">
        <v>670</v>
      </c>
      <c r="Q112" s="22">
        <f>別紙1!$AU108</f>
        <v>0</v>
      </c>
      <c r="R112" s="22">
        <f>別紙1!$AU116</f>
        <v>0</v>
      </c>
      <c r="S112" s="22">
        <f>別紙1!$AU124</f>
        <v>0</v>
      </c>
    </row>
    <row r="113" spans="16:19">
      <c r="P113" s="88" t="s">
        <v>671</v>
      </c>
      <c r="Q113" s="22">
        <f>別紙1!$AU141</f>
        <v>0</v>
      </c>
      <c r="R113" s="22">
        <f>別紙1!$AU149</f>
        <v>0</v>
      </c>
      <c r="S113" s="22">
        <f>別紙1!$AU157</f>
        <v>0</v>
      </c>
    </row>
    <row r="114" spans="16:19">
      <c r="P114" s="22" t="s">
        <v>672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796" t="s">
        <v>673</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67</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674</v>
      </c>
      <c r="B3" s="773"/>
      <c r="C3" s="773"/>
      <c r="D3" s="773"/>
      <c r="E3" s="773"/>
      <c r="F3" s="774"/>
      <c r="G3" s="779" t="s">
        <v>69</v>
      </c>
      <c r="H3" s="780"/>
      <c r="I3" s="780"/>
      <c r="J3" s="780"/>
      <c r="K3" s="780"/>
      <c r="L3" s="780"/>
      <c r="M3" s="780"/>
      <c r="N3" s="780"/>
      <c r="O3" s="780"/>
      <c r="P3" s="781" t="s">
        <v>70</v>
      </c>
      <c r="Q3" s="780"/>
      <c r="R3" s="780"/>
      <c r="S3" s="780"/>
      <c r="T3" s="780"/>
      <c r="U3" s="780"/>
      <c r="V3" s="780"/>
      <c r="W3" s="780"/>
      <c r="X3" s="782"/>
      <c r="Y3" s="783"/>
      <c r="Z3" s="784"/>
      <c r="AA3" s="785"/>
      <c r="AB3" s="786" t="s">
        <v>71</v>
      </c>
      <c r="AC3" s="786"/>
      <c r="AD3" s="786"/>
      <c r="AE3" s="714" t="s">
        <v>72</v>
      </c>
      <c r="AF3" s="787"/>
      <c r="AG3" s="787"/>
      <c r="AH3" s="788"/>
      <c r="AI3" s="714" t="s">
        <v>73</v>
      </c>
      <c r="AJ3" s="787"/>
      <c r="AK3" s="787"/>
      <c r="AL3" s="788"/>
      <c r="AM3" s="714" t="s">
        <v>74</v>
      </c>
      <c r="AN3" s="787"/>
      <c r="AO3" s="787"/>
      <c r="AP3" s="788"/>
      <c r="AQ3" s="744" t="s">
        <v>75</v>
      </c>
      <c r="AR3" s="745"/>
      <c r="AS3" s="745"/>
      <c r="AT3" s="746"/>
      <c r="AU3" s="744" t="s">
        <v>76</v>
      </c>
      <c r="AV3" s="745"/>
      <c r="AW3" s="745"/>
      <c r="AX3" s="747"/>
      <c r="AY3">
        <f t="shared" ref="AY3:AY7" si="0">IF(AY$45=0,0,1)</f>
        <v>0</v>
      </c>
    </row>
    <row r="4" spans="1:51" customFormat="1" ht="23.25" customHeight="1">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77</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78</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67</v>
      </c>
      <c r="B7" s="684"/>
      <c r="C7" s="685" t="s">
        <v>675</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7" t="s">
        <v>676</v>
      </c>
      <c r="B8" s="688"/>
      <c r="C8" s="688"/>
      <c r="D8" s="688"/>
      <c r="E8" s="688"/>
      <c r="F8" s="689"/>
      <c r="G8" s="697" t="s">
        <v>81</v>
      </c>
      <c r="H8" s="698"/>
      <c r="I8" s="698"/>
      <c r="J8" s="698"/>
      <c r="K8" s="698"/>
      <c r="L8" s="698"/>
      <c r="M8" s="698"/>
      <c r="N8" s="698"/>
      <c r="O8" s="699"/>
      <c r="P8" s="703" t="s">
        <v>82</v>
      </c>
      <c r="Q8" s="698"/>
      <c r="R8" s="698"/>
      <c r="S8" s="698"/>
      <c r="T8" s="698"/>
      <c r="U8" s="698"/>
      <c r="V8" s="698"/>
      <c r="W8" s="698"/>
      <c r="X8" s="699"/>
      <c r="Y8" s="705"/>
      <c r="Z8" s="706"/>
      <c r="AA8" s="707"/>
      <c r="AB8" s="711" t="s">
        <v>71</v>
      </c>
      <c r="AC8" s="712"/>
      <c r="AD8" s="713"/>
      <c r="AE8" s="711" t="s">
        <v>72</v>
      </c>
      <c r="AF8" s="712"/>
      <c r="AG8" s="712"/>
      <c r="AH8" s="713"/>
      <c r="AI8" s="717" t="s">
        <v>73</v>
      </c>
      <c r="AJ8" s="717"/>
      <c r="AK8" s="717"/>
      <c r="AL8" s="711"/>
      <c r="AM8" s="717" t="s">
        <v>74</v>
      </c>
      <c r="AN8" s="717"/>
      <c r="AO8" s="717"/>
      <c r="AP8" s="711"/>
      <c r="AQ8" s="719" t="s">
        <v>83</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84</v>
      </c>
      <c r="AX9" s="725"/>
      <c r="AY9">
        <f t="shared" ref="AY9:AY11" si="1">IF(AY$45=0,0,COUNTA(G$54))</f>
        <v>0</v>
      </c>
    </row>
    <row r="10" spans="1:51" customFormat="1" ht="23.25" customHeight="1">
      <c r="A10" s="693"/>
      <c r="B10" s="691"/>
      <c r="C10" s="691"/>
      <c r="D10" s="691"/>
      <c r="E10" s="691"/>
      <c r="F10" s="692"/>
      <c r="G10" s="726"/>
      <c r="H10" s="308"/>
      <c r="I10" s="308"/>
      <c r="J10" s="308"/>
      <c r="K10" s="308"/>
      <c r="L10" s="308"/>
      <c r="M10" s="308"/>
      <c r="N10" s="308"/>
      <c r="O10" s="727"/>
      <c r="P10" s="734"/>
      <c r="Q10" s="734"/>
      <c r="R10" s="734"/>
      <c r="S10" s="734"/>
      <c r="T10" s="734"/>
      <c r="U10" s="734"/>
      <c r="V10" s="734"/>
      <c r="W10" s="734"/>
      <c r="X10" s="735"/>
      <c r="Y10" s="740" t="s">
        <v>87</v>
      </c>
      <c r="Z10" s="741"/>
      <c r="AA10" s="742"/>
      <c r="AB10" s="743"/>
      <c r="AC10" s="743"/>
      <c r="AD10" s="743"/>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729"/>
      <c r="I11" s="729"/>
      <c r="J11" s="729"/>
      <c r="K11" s="729"/>
      <c r="L11" s="729"/>
      <c r="M11" s="729"/>
      <c r="N11" s="729"/>
      <c r="O11" s="730"/>
      <c r="P11" s="736"/>
      <c r="Q11" s="736"/>
      <c r="R11" s="736"/>
      <c r="S11" s="736"/>
      <c r="T11" s="736"/>
      <c r="U11" s="736"/>
      <c r="V11" s="736"/>
      <c r="W11" s="736"/>
      <c r="X11" s="737"/>
      <c r="Y11" s="670" t="s">
        <v>88</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1"/>
      <c r="H12" s="732"/>
      <c r="I12" s="732"/>
      <c r="J12" s="732"/>
      <c r="K12" s="732"/>
      <c r="L12" s="732"/>
      <c r="M12" s="732"/>
      <c r="N12" s="732"/>
      <c r="O12" s="733"/>
      <c r="P12" s="738"/>
      <c r="Q12" s="738"/>
      <c r="R12" s="738"/>
      <c r="S12" s="738"/>
      <c r="T12" s="738"/>
      <c r="U12" s="738"/>
      <c r="V12" s="738"/>
      <c r="W12" s="738"/>
      <c r="X12" s="739"/>
      <c r="Y12" s="670" t="s">
        <v>89</v>
      </c>
      <c r="Z12" s="671"/>
      <c r="AA12" s="672"/>
      <c r="AB12" s="674" t="s">
        <v>90</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98</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67</v>
      </c>
      <c r="B15" s="684"/>
      <c r="C15" s="685" t="s">
        <v>677</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7" t="s">
        <v>678</v>
      </c>
      <c r="B16" s="688"/>
      <c r="C16" s="688"/>
      <c r="D16" s="688"/>
      <c r="E16" s="688"/>
      <c r="F16" s="689"/>
      <c r="G16" s="697" t="s">
        <v>81</v>
      </c>
      <c r="H16" s="698"/>
      <c r="I16" s="698"/>
      <c r="J16" s="698"/>
      <c r="K16" s="698"/>
      <c r="L16" s="698"/>
      <c r="M16" s="698"/>
      <c r="N16" s="698"/>
      <c r="O16" s="699"/>
      <c r="P16" s="703" t="s">
        <v>82</v>
      </c>
      <c r="Q16" s="698"/>
      <c r="R16" s="698"/>
      <c r="S16" s="698"/>
      <c r="T16" s="698"/>
      <c r="U16" s="698"/>
      <c r="V16" s="698"/>
      <c r="W16" s="698"/>
      <c r="X16" s="699"/>
      <c r="Y16" s="705"/>
      <c r="Z16" s="706"/>
      <c r="AA16" s="707"/>
      <c r="AB16" s="711" t="s">
        <v>71</v>
      </c>
      <c r="AC16" s="712"/>
      <c r="AD16" s="713"/>
      <c r="AE16" s="711" t="s">
        <v>72</v>
      </c>
      <c r="AF16" s="712"/>
      <c r="AG16" s="712"/>
      <c r="AH16" s="713"/>
      <c r="AI16" s="717" t="s">
        <v>73</v>
      </c>
      <c r="AJ16" s="717"/>
      <c r="AK16" s="717"/>
      <c r="AL16" s="711"/>
      <c r="AM16" s="717" t="s">
        <v>74</v>
      </c>
      <c r="AN16" s="717"/>
      <c r="AO16" s="717"/>
      <c r="AP16" s="711"/>
      <c r="AQ16" s="719" t="s">
        <v>130</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84</v>
      </c>
      <c r="AX17" s="725"/>
      <c r="AY17">
        <f t="shared" ref="AY17:AY23" si="4">IF(AY$1=0,0,COUNTA(G$18))</f>
        <v>0</v>
      </c>
    </row>
    <row r="18" spans="1:51" customFormat="1" ht="23.25" customHeight="1">
      <c r="A18" s="693"/>
      <c r="B18" s="691"/>
      <c r="C18" s="691"/>
      <c r="D18" s="691"/>
      <c r="E18" s="691"/>
      <c r="F18" s="692"/>
      <c r="G18" s="726"/>
      <c r="H18" s="308"/>
      <c r="I18" s="308"/>
      <c r="J18" s="308"/>
      <c r="K18" s="308"/>
      <c r="L18" s="308"/>
      <c r="M18" s="308"/>
      <c r="N18" s="308"/>
      <c r="O18" s="727"/>
      <c r="P18" s="734"/>
      <c r="Q18" s="734"/>
      <c r="R18" s="734"/>
      <c r="S18" s="734"/>
      <c r="T18" s="734"/>
      <c r="U18" s="734"/>
      <c r="V18" s="734"/>
      <c r="W18" s="734"/>
      <c r="X18" s="735"/>
      <c r="Y18" s="740" t="s">
        <v>87</v>
      </c>
      <c r="Z18" s="741"/>
      <c r="AA18" s="742"/>
      <c r="AB18" s="743"/>
      <c r="AC18" s="743"/>
      <c r="AD18" s="743"/>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729"/>
      <c r="I19" s="729"/>
      <c r="J19" s="729"/>
      <c r="K19" s="729"/>
      <c r="L19" s="729"/>
      <c r="M19" s="729"/>
      <c r="N19" s="729"/>
      <c r="O19" s="730"/>
      <c r="P19" s="736"/>
      <c r="Q19" s="736"/>
      <c r="R19" s="736"/>
      <c r="S19" s="736"/>
      <c r="T19" s="736"/>
      <c r="U19" s="736"/>
      <c r="V19" s="736"/>
      <c r="W19" s="736"/>
      <c r="X19" s="737"/>
      <c r="Y19" s="670" t="s">
        <v>88</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1"/>
      <c r="H20" s="732"/>
      <c r="I20" s="732"/>
      <c r="J20" s="732"/>
      <c r="K20" s="732"/>
      <c r="L20" s="732"/>
      <c r="M20" s="732"/>
      <c r="N20" s="732"/>
      <c r="O20" s="733"/>
      <c r="P20" s="738"/>
      <c r="Q20" s="738"/>
      <c r="R20" s="738"/>
      <c r="S20" s="738"/>
      <c r="T20" s="738"/>
      <c r="U20" s="738"/>
      <c r="V20" s="738"/>
      <c r="W20" s="738"/>
      <c r="X20" s="739"/>
      <c r="Y20" s="670" t="s">
        <v>89</v>
      </c>
      <c r="Z20" s="671"/>
      <c r="AA20" s="672"/>
      <c r="AB20" s="674" t="s">
        <v>90</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98</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67</v>
      </c>
      <c r="B23" s="684"/>
      <c r="C23" s="685" t="s">
        <v>679</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7" t="s">
        <v>680</v>
      </c>
      <c r="B24" s="688"/>
      <c r="C24" s="688"/>
      <c r="D24" s="688"/>
      <c r="E24" s="688"/>
      <c r="F24" s="689"/>
      <c r="G24" s="697" t="s">
        <v>81</v>
      </c>
      <c r="H24" s="698"/>
      <c r="I24" s="698"/>
      <c r="J24" s="698"/>
      <c r="K24" s="698"/>
      <c r="L24" s="698"/>
      <c r="M24" s="698"/>
      <c r="N24" s="698"/>
      <c r="O24" s="699"/>
      <c r="P24" s="703" t="s">
        <v>82</v>
      </c>
      <c r="Q24" s="698"/>
      <c r="R24" s="698"/>
      <c r="S24" s="698"/>
      <c r="T24" s="698"/>
      <c r="U24" s="698"/>
      <c r="V24" s="698"/>
      <c r="W24" s="698"/>
      <c r="X24" s="699"/>
      <c r="Y24" s="705"/>
      <c r="Z24" s="706"/>
      <c r="AA24" s="707"/>
      <c r="AB24" s="711" t="s">
        <v>71</v>
      </c>
      <c r="AC24" s="712"/>
      <c r="AD24" s="713"/>
      <c r="AE24" s="711" t="s">
        <v>72</v>
      </c>
      <c r="AF24" s="712"/>
      <c r="AG24" s="712"/>
      <c r="AH24" s="713"/>
      <c r="AI24" s="717" t="s">
        <v>73</v>
      </c>
      <c r="AJ24" s="717"/>
      <c r="AK24" s="717"/>
      <c r="AL24" s="711"/>
      <c r="AM24" s="717" t="s">
        <v>74</v>
      </c>
      <c r="AN24" s="717"/>
      <c r="AO24" s="717"/>
      <c r="AP24" s="711"/>
      <c r="AQ24" s="719" t="s">
        <v>101</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84</v>
      </c>
      <c r="AX25" s="725"/>
      <c r="AY25">
        <f t="shared" ref="AY25:AY33" si="6">IF(AY$1=0,0,1)</f>
        <v>0</v>
      </c>
    </row>
    <row r="26" spans="1:51" customFormat="1" ht="23.25" customHeight="1">
      <c r="A26" s="693"/>
      <c r="B26" s="691"/>
      <c r="C26" s="691"/>
      <c r="D26" s="691"/>
      <c r="E26" s="691"/>
      <c r="F26" s="692"/>
      <c r="G26" s="726"/>
      <c r="H26" s="308"/>
      <c r="I26" s="308"/>
      <c r="J26" s="308"/>
      <c r="K26" s="308"/>
      <c r="L26" s="308"/>
      <c r="M26" s="308"/>
      <c r="N26" s="308"/>
      <c r="O26" s="727"/>
      <c r="P26" s="734"/>
      <c r="Q26" s="734"/>
      <c r="R26" s="734"/>
      <c r="S26" s="734"/>
      <c r="T26" s="734"/>
      <c r="U26" s="734"/>
      <c r="V26" s="734"/>
      <c r="W26" s="734"/>
      <c r="X26" s="735"/>
      <c r="Y26" s="740" t="s">
        <v>87</v>
      </c>
      <c r="Z26" s="741"/>
      <c r="AA26" s="742"/>
      <c r="AB26" s="743"/>
      <c r="AC26" s="743"/>
      <c r="AD26" s="743"/>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729"/>
      <c r="I27" s="729"/>
      <c r="J27" s="729"/>
      <c r="K27" s="729"/>
      <c r="L27" s="729"/>
      <c r="M27" s="729"/>
      <c r="N27" s="729"/>
      <c r="O27" s="730"/>
      <c r="P27" s="736"/>
      <c r="Q27" s="736"/>
      <c r="R27" s="736"/>
      <c r="S27" s="736"/>
      <c r="T27" s="736"/>
      <c r="U27" s="736"/>
      <c r="V27" s="736"/>
      <c r="W27" s="736"/>
      <c r="X27" s="737"/>
      <c r="Y27" s="670" t="s">
        <v>88</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1"/>
      <c r="H28" s="732"/>
      <c r="I28" s="732"/>
      <c r="J28" s="732"/>
      <c r="K28" s="732"/>
      <c r="L28" s="732"/>
      <c r="M28" s="732"/>
      <c r="N28" s="732"/>
      <c r="O28" s="733"/>
      <c r="P28" s="738"/>
      <c r="Q28" s="738"/>
      <c r="R28" s="738"/>
      <c r="S28" s="738"/>
      <c r="T28" s="738"/>
      <c r="U28" s="738"/>
      <c r="V28" s="738"/>
      <c r="W28" s="738"/>
      <c r="X28" s="739"/>
      <c r="Y28" s="670" t="s">
        <v>89</v>
      </c>
      <c r="Z28" s="671"/>
      <c r="AA28" s="672"/>
      <c r="AB28" s="674" t="s">
        <v>90</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98</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4" t="s">
        <v>105</v>
      </c>
      <c r="B30" s="654"/>
      <c r="C30" s="654"/>
      <c r="D30" s="654"/>
      <c r="E30" s="654"/>
      <c r="F30" s="655"/>
      <c r="G30" s="660" t="s">
        <v>681</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682</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9" t="s">
        <v>683</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67</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684</v>
      </c>
      <c r="B36" s="773"/>
      <c r="C36" s="773"/>
      <c r="D36" s="773"/>
      <c r="E36" s="773"/>
      <c r="F36" s="774"/>
      <c r="G36" s="779" t="s">
        <v>69</v>
      </c>
      <c r="H36" s="780"/>
      <c r="I36" s="780"/>
      <c r="J36" s="780"/>
      <c r="K36" s="780"/>
      <c r="L36" s="780"/>
      <c r="M36" s="780"/>
      <c r="N36" s="780"/>
      <c r="O36" s="780"/>
      <c r="P36" s="781" t="s">
        <v>70</v>
      </c>
      <c r="Q36" s="780"/>
      <c r="R36" s="780"/>
      <c r="S36" s="780"/>
      <c r="T36" s="780"/>
      <c r="U36" s="780"/>
      <c r="V36" s="780"/>
      <c r="W36" s="780"/>
      <c r="X36" s="782"/>
      <c r="Y36" s="783"/>
      <c r="Z36" s="784"/>
      <c r="AA36" s="785"/>
      <c r="AB36" s="786" t="s">
        <v>71</v>
      </c>
      <c r="AC36" s="786"/>
      <c r="AD36" s="786"/>
      <c r="AE36" s="714" t="s">
        <v>72</v>
      </c>
      <c r="AF36" s="787"/>
      <c r="AG36" s="787"/>
      <c r="AH36" s="788"/>
      <c r="AI36" s="714" t="s">
        <v>73</v>
      </c>
      <c r="AJ36" s="787"/>
      <c r="AK36" s="787"/>
      <c r="AL36" s="788"/>
      <c r="AM36" s="714" t="s">
        <v>74</v>
      </c>
      <c r="AN36" s="787"/>
      <c r="AO36" s="787"/>
      <c r="AP36" s="788"/>
      <c r="AQ36" s="744" t="s">
        <v>75</v>
      </c>
      <c r="AR36" s="745"/>
      <c r="AS36" s="745"/>
      <c r="AT36" s="746"/>
      <c r="AU36" s="744" t="s">
        <v>76</v>
      </c>
      <c r="AV36" s="745"/>
      <c r="AW36" s="745"/>
      <c r="AX36" s="747"/>
      <c r="AY36">
        <f t="shared" si="8"/>
        <v>0</v>
      </c>
    </row>
    <row r="37" spans="1:51" customFormat="1" ht="23.25" customHeight="1">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77</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78</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67</v>
      </c>
      <c r="B40" s="684"/>
      <c r="C40" s="685" t="s">
        <v>685</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7" t="s">
        <v>686</v>
      </c>
      <c r="B41" s="688"/>
      <c r="C41" s="688"/>
      <c r="D41" s="688"/>
      <c r="E41" s="688"/>
      <c r="F41" s="689"/>
      <c r="G41" s="697" t="s">
        <v>81</v>
      </c>
      <c r="H41" s="698"/>
      <c r="I41" s="698"/>
      <c r="J41" s="698"/>
      <c r="K41" s="698"/>
      <c r="L41" s="698"/>
      <c r="M41" s="698"/>
      <c r="N41" s="698"/>
      <c r="O41" s="699"/>
      <c r="P41" s="703" t="s">
        <v>82</v>
      </c>
      <c r="Q41" s="698"/>
      <c r="R41" s="698"/>
      <c r="S41" s="698"/>
      <c r="T41" s="698"/>
      <c r="U41" s="698"/>
      <c r="V41" s="698"/>
      <c r="W41" s="698"/>
      <c r="X41" s="699"/>
      <c r="Y41" s="705"/>
      <c r="Z41" s="706"/>
      <c r="AA41" s="707"/>
      <c r="AB41" s="711" t="s">
        <v>71</v>
      </c>
      <c r="AC41" s="712"/>
      <c r="AD41" s="713"/>
      <c r="AE41" s="711" t="s">
        <v>72</v>
      </c>
      <c r="AF41" s="712"/>
      <c r="AG41" s="712"/>
      <c r="AH41" s="713"/>
      <c r="AI41" s="717" t="s">
        <v>73</v>
      </c>
      <c r="AJ41" s="717"/>
      <c r="AK41" s="717"/>
      <c r="AL41" s="711"/>
      <c r="AM41" s="717" t="s">
        <v>74</v>
      </c>
      <c r="AN41" s="717"/>
      <c r="AO41" s="717"/>
      <c r="AP41" s="711"/>
      <c r="AQ41" s="719" t="s">
        <v>83</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84</v>
      </c>
      <c r="AX42" s="725"/>
      <c r="AY42">
        <f t="shared" ref="AY42:AY48" si="9">IF(AY$34=0,0,COUNTA(G$43))</f>
        <v>0</v>
      </c>
    </row>
    <row r="43" spans="1:51" customFormat="1" ht="23.25" customHeight="1">
      <c r="A43" s="693"/>
      <c r="B43" s="691"/>
      <c r="C43" s="691"/>
      <c r="D43" s="691"/>
      <c r="E43" s="691"/>
      <c r="F43" s="692"/>
      <c r="G43" s="726"/>
      <c r="H43" s="308"/>
      <c r="I43" s="308"/>
      <c r="J43" s="308"/>
      <c r="K43" s="308"/>
      <c r="L43" s="308"/>
      <c r="M43" s="308"/>
      <c r="N43" s="308"/>
      <c r="O43" s="727"/>
      <c r="P43" s="734"/>
      <c r="Q43" s="734"/>
      <c r="R43" s="734"/>
      <c r="S43" s="734"/>
      <c r="T43" s="734"/>
      <c r="U43" s="734"/>
      <c r="V43" s="734"/>
      <c r="W43" s="734"/>
      <c r="X43" s="735"/>
      <c r="Y43" s="740" t="s">
        <v>87</v>
      </c>
      <c r="Z43" s="741"/>
      <c r="AA43" s="742"/>
      <c r="AB43" s="743"/>
      <c r="AC43" s="743"/>
      <c r="AD43" s="743"/>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729"/>
      <c r="I44" s="729"/>
      <c r="J44" s="729"/>
      <c r="K44" s="729"/>
      <c r="L44" s="729"/>
      <c r="M44" s="729"/>
      <c r="N44" s="729"/>
      <c r="O44" s="730"/>
      <c r="P44" s="736"/>
      <c r="Q44" s="736"/>
      <c r="R44" s="736"/>
      <c r="S44" s="736"/>
      <c r="T44" s="736"/>
      <c r="U44" s="736"/>
      <c r="V44" s="736"/>
      <c r="W44" s="736"/>
      <c r="X44" s="737"/>
      <c r="Y44" s="670" t="s">
        <v>88</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1"/>
      <c r="H45" s="732"/>
      <c r="I45" s="732"/>
      <c r="J45" s="732"/>
      <c r="K45" s="732"/>
      <c r="L45" s="732"/>
      <c r="M45" s="732"/>
      <c r="N45" s="732"/>
      <c r="O45" s="733"/>
      <c r="P45" s="738"/>
      <c r="Q45" s="738"/>
      <c r="R45" s="738"/>
      <c r="S45" s="738"/>
      <c r="T45" s="738"/>
      <c r="U45" s="738"/>
      <c r="V45" s="738"/>
      <c r="W45" s="738"/>
      <c r="X45" s="739"/>
      <c r="Y45" s="670" t="s">
        <v>89</v>
      </c>
      <c r="Z45" s="671"/>
      <c r="AA45" s="672"/>
      <c r="AB45" s="674" t="s">
        <v>90</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98</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67</v>
      </c>
      <c r="B48" s="684"/>
      <c r="C48" s="685" t="s">
        <v>687</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7" t="s">
        <v>688</v>
      </c>
      <c r="B49" s="688"/>
      <c r="C49" s="688"/>
      <c r="D49" s="688"/>
      <c r="E49" s="688"/>
      <c r="F49" s="689"/>
      <c r="G49" s="697" t="s">
        <v>81</v>
      </c>
      <c r="H49" s="698"/>
      <c r="I49" s="698"/>
      <c r="J49" s="698"/>
      <c r="K49" s="698"/>
      <c r="L49" s="698"/>
      <c r="M49" s="698"/>
      <c r="N49" s="698"/>
      <c r="O49" s="699"/>
      <c r="P49" s="703" t="s">
        <v>82</v>
      </c>
      <c r="Q49" s="698"/>
      <c r="R49" s="698"/>
      <c r="S49" s="698"/>
      <c r="T49" s="698"/>
      <c r="U49" s="698"/>
      <c r="V49" s="698"/>
      <c r="W49" s="698"/>
      <c r="X49" s="699"/>
      <c r="Y49" s="705"/>
      <c r="Z49" s="706"/>
      <c r="AA49" s="707"/>
      <c r="AB49" s="711" t="s">
        <v>71</v>
      </c>
      <c r="AC49" s="712"/>
      <c r="AD49" s="713"/>
      <c r="AE49" s="711" t="s">
        <v>72</v>
      </c>
      <c r="AF49" s="712"/>
      <c r="AG49" s="712"/>
      <c r="AH49" s="713"/>
      <c r="AI49" s="717" t="s">
        <v>73</v>
      </c>
      <c r="AJ49" s="717"/>
      <c r="AK49" s="717"/>
      <c r="AL49" s="711"/>
      <c r="AM49" s="717" t="s">
        <v>74</v>
      </c>
      <c r="AN49" s="717"/>
      <c r="AO49" s="717"/>
      <c r="AP49" s="711"/>
      <c r="AQ49" s="719" t="s">
        <v>130</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84</v>
      </c>
      <c r="AX50" s="725"/>
      <c r="AY50">
        <f t="shared" ref="AY50:AY56" si="11">IF(AY$34=0,0,COUNTA(G$51))</f>
        <v>0</v>
      </c>
    </row>
    <row r="51" spans="1:51" customFormat="1" ht="23.25" customHeight="1">
      <c r="A51" s="693"/>
      <c r="B51" s="691"/>
      <c r="C51" s="691"/>
      <c r="D51" s="691"/>
      <c r="E51" s="691"/>
      <c r="F51" s="692"/>
      <c r="G51" s="726"/>
      <c r="H51" s="308"/>
      <c r="I51" s="308"/>
      <c r="J51" s="308"/>
      <c r="K51" s="308"/>
      <c r="L51" s="308"/>
      <c r="M51" s="308"/>
      <c r="N51" s="308"/>
      <c r="O51" s="727"/>
      <c r="P51" s="734"/>
      <c r="Q51" s="734"/>
      <c r="R51" s="734"/>
      <c r="S51" s="734"/>
      <c r="T51" s="734"/>
      <c r="U51" s="734"/>
      <c r="V51" s="734"/>
      <c r="W51" s="734"/>
      <c r="X51" s="735"/>
      <c r="Y51" s="740" t="s">
        <v>87</v>
      </c>
      <c r="Z51" s="741"/>
      <c r="AA51" s="742"/>
      <c r="AB51" s="743"/>
      <c r="AC51" s="743"/>
      <c r="AD51" s="743"/>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729"/>
      <c r="I52" s="729"/>
      <c r="J52" s="729"/>
      <c r="K52" s="729"/>
      <c r="L52" s="729"/>
      <c r="M52" s="729"/>
      <c r="N52" s="729"/>
      <c r="O52" s="730"/>
      <c r="P52" s="736"/>
      <c r="Q52" s="736"/>
      <c r="R52" s="736"/>
      <c r="S52" s="736"/>
      <c r="T52" s="736"/>
      <c r="U52" s="736"/>
      <c r="V52" s="736"/>
      <c r="W52" s="736"/>
      <c r="X52" s="737"/>
      <c r="Y52" s="670" t="s">
        <v>88</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1"/>
      <c r="H53" s="732"/>
      <c r="I53" s="732"/>
      <c r="J53" s="732"/>
      <c r="K53" s="732"/>
      <c r="L53" s="732"/>
      <c r="M53" s="732"/>
      <c r="N53" s="732"/>
      <c r="O53" s="733"/>
      <c r="P53" s="738"/>
      <c r="Q53" s="738"/>
      <c r="R53" s="738"/>
      <c r="S53" s="738"/>
      <c r="T53" s="738"/>
      <c r="U53" s="738"/>
      <c r="V53" s="738"/>
      <c r="W53" s="738"/>
      <c r="X53" s="739"/>
      <c r="Y53" s="670" t="s">
        <v>89</v>
      </c>
      <c r="Z53" s="671"/>
      <c r="AA53" s="672"/>
      <c r="AB53" s="674" t="s">
        <v>90</v>
      </c>
      <c r="AC53" s="674"/>
      <c r="AD53" s="674"/>
      <c r="AE53" s="794" t="str">
        <f t="shared" ref="AE53:AM53" si="12">IFERROR(AE51/AE52*100,"-")</f>
        <v>-</v>
      </c>
      <c r="AF53" s="795"/>
      <c r="AG53" s="795"/>
      <c r="AH53" s="795"/>
      <c r="AI53" s="794" t="str">
        <f t="shared" si="12"/>
        <v>-</v>
      </c>
      <c r="AJ53" s="795"/>
      <c r="AK53" s="795"/>
      <c r="AL53" s="795"/>
      <c r="AM53" s="794" t="str">
        <f t="shared" si="12"/>
        <v>-</v>
      </c>
      <c r="AN53" s="795"/>
      <c r="AO53" s="795"/>
      <c r="AP53" s="795"/>
      <c r="AQ53" s="667" t="str">
        <f>IFERROR(AQ51/AQ52*100,"-")</f>
        <v>-</v>
      </c>
      <c r="AR53" s="668"/>
      <c r="AS53" s="668"/>
      <c r="AT53" s="668"/>
      <c r="AU53" s="668"/>
      <c r="AV53" s="668"/>
      <c r="AW53" s="668"/>
      <c r="AX53" s="669"/>
      <c r="AY53">
        <f t="shared" si="11"/>
        <v>0</v>
      </c>
    </row>
    <row r="54" spans="1:51" customFormat="1" ht="90" customHeight="1">
      <c r="A54" s="651" t="s">
        <v>98</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67</v>
      </c>
      <c r="B56" s="684"/>
      <c r="C56" s="685" t="s">
        <v>689</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7" t="s">
        <v>690</v>
      </c>
      <c r="B57" s="688"/>
      <c r="C57" s="688"/>
      <c r="D57" s="688"/>
      <c r="E57" s="688"/>
      <c r="F57" s="689"/>
      <c r="G57" s="697" t="s">
        <v>81</v>
      </c>
      <c r="H57" s="698"/>
      <c r="I57" s="698"/>
      <c r="J57" s="698"/>
      <c r="K57" s="698"/>
      <c r="L57" s="698"/>
      <c r="M57" s="698"/>
      <c r="N57" s="698"/>
      <c r="O57" s="699"/>
      <c r="P57" s="703" t="s">
        <v>82</v>
      </c>
      <c r="Q57" s="698"/>
      <c r="R57" s="698"/>
      <c r="S57" s="698"/>
      <c r="T57" s="698"/>
      <c r="U57" s="698"/>
      <c r="V57" s="698"/>
      <c r="W57" s="698"/>
      <c r="X57" s="699"/>
      <c r="Y57" s="705"/>
      <c r="Z57" s="706"/>
      <c r="AA57" s="707"/>
      <c r="AB57" s="711" t="s">
        <v>71</v>
      </c>
      <c r="AC57" s="712"/>
      <c r="AD57" s="713"/>
      <c r="AE57" s="711" t="s">
        <v>72</v>
      </c>
      <c r="AF57" s="712"/>
      <c r="AG57" s="712"/>
      <c r="AH57" s="713"/>
      <c r="AI57" s="717" t="s">
        <v>73</v>
      </c>
      <c r="AJ57" s="717"/>
      <c r="AK57" s="717"/>
      <c r="AL57" s="711"/>
      <c r="AM57" s="717" t="s">
        <v>74</v>
      </c>
      <c r="AN57" s="717"/>
      <c r="AO57" s="717"/>
      <c r="AP57" s="711"/>
      <c r="AQ57" s="719" t="s">
        <v>101</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84</v>
      </c>
      <c r="AX58" s="725"/>
      <c r="AY58">
        <f t="shared" si="13"/>
        <v>0</v>
      </c>
    </row>
    <row r="59" spans="1:51" customFormat="1" ht="23.25" customHeight="1">
      <c r="A59" s="693"/>
      <c r="B59" s="691"/>
      <c r="C59" s="691"/>
      <c r="D59" s="691"/>
      <c r="E59" s="691"/>
      <c r="F59" s="692"/>
      <c r="G59" s="726"/>
      <c r="H59" s="308"/>
      <c r="I59" s="308"/>
      <c r="J59" s="308"/>
      <c r="K59" s="308"/>
      <c r="L59" s="308"/>
      <c r="M59" s="308"/>
      <c r="N59" s="308"/>
      <c r="O59" s="727"/>
      <c r="P59" s="734"/>
      <c r="Q59" s="734"/>
      <c r="R59" s="734"/>
      <c r="S59" s="734"/>
      <c r="T59" s="734"/>
      <c r="U59" s="734"/>
      <c r="V59" s="734"/>
      <c r="W59" s="734"/>
      <c r="X59" s="735"/>
      <c r="Y59" s="740" t="s">
        <v>87</v>
      </c>
      <c r="Z59" s="741"/>
      <c r="AA59" s="742"/>
      <c r="AB59" s="743"/>
      <c r="AC59" s="743"/>
      <c r="AD59" s="743"/>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729"/>
      <c r="I60" s="729"/>
      <c r="J60" s="729"/>
      <c r="K60" s="729"/>
      <c r="L60" s="729"/>
      <c r="M60" s="729"/>
      <c r="N60" s="729"/>
      <c r="O60" s="730"/>
      <c r="P60" s="736"/>
      <c r="Q60" s="736"/>
      <c r="R60" s="736"/>
      <c r="S60" s="736"/>
      <c r="T60" s="736"/>
      <c r="U60" s="736"/>
      <c r="V60" s="736"/>
      <c r="W60" s="736"/>
      <c r="X60" s="737"/>
      <c r="Y60" s="670" t="s">
        <v>88</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1"/>
      <c r="H61" s="732"/>
      <c r="I61" s="732"/>
      <c r="J61" s="732"/>
      <c r="K61" s="732"/>
      <c r="L61" s="732"/>
      <c r="M61" s="732"/>
      <c r="N61" s="732"/>
      <c r="O61" s="733"/>
      <c r="P61" s="738"/>
      <c r="Q61" s="738"/>
      <c r="R61" s="738"/>
      <c r="S61" s="738"/>
      <c r="T61" s="738"/>
      <c r="U61" s="738"/>
      <c r="V61" s="738"/>
      <c r="W61" s="738"/>
      <c r="X61" s="739"/>
      <c r="Y61" s="670" t="s">
        <v>89</v>
      </c>
      <c r="Z61" s="671"/>
      <c r="AA61" s="672"/>
      <c r="AB61" s="674" t="s">
        <v>90</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98</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4" t="s">
        <v>105</v>
      </c>
      <c r="B63" s="654"/>
      <c r="C63" s="654"/>
      <c r="D63" s="654"/>
      <c r="E63" s="654"/>
      <c r="F63" s="655"/>
      <c r="G63" s="660" t="s">
        <v>691</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692</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9" t="s">
        <v>693</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67</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694</v>
      </c>
      <c r="B69" s="773"/>
      <c r="C69" s="773"/>
      <c r="D69" s="773"/>
      <c r="E69" s="773"/>
      <c r="F69" s="774"/>
      <c r="G69" s="779" t="s">
        <v>69</v>
      </c>
      <c r="H69" s="780"/>
      <c r="I69" s="780"/>
      <c r="J69" s="780"/>
      <c r="K69" s="780"/>
      <c r="L69" s="780"/>
      <c r="M69" s="780"/>
      <c r="N69" s="780"/>
      <c r="O69" s="780"/>
      <c r="P69" s="781" t="s">
        <v>70</v>
      </c>
      <c r="Q69" s="780"/>
      <c r="R69" s="780"/>
      <c r="S69" s="780"/>
      <c r="T69" s="780"/>
      <c r="U69" s="780"/>
      <c r="V69" s="780"/>
      <c r="W69" s="780"/>
      <c r="X69" s="782"/>
      <c r="Y69" s="783"/>
      <c r="Z69" s="784"/>
      <c r="AA69" s="785"/>
      <c r="AB69" s="786" t="s">
        <v>71</v>
      </c>
      <c r="AC69" s="786"/>
      <c r="AD69" s="786"/>
      <c r="AE69" s="714" t="s">
        <v>72</v>
      </c>
      <c r="AF69" s="787"/>
      <c r="AG69" s="787"/>
      <c r="AH69" s="788"/>
      <c r="AI69" s="714" t="s">
        <v>73</v>
      </c>
      <c r="AJ69" s="787"/>
      <c r="AK69" s="787"/>
      <c r="AL69" s="788"/>
      <c r="AM69" s="714" t="s">
        <v>74</v>
      </c>
      <c r="AN69" s="787"/>
      <c r="AO69" s="787"/>
      <c r="AP69" s="788"/>
      <c r="AQ69" s="744" t="s">
        <v>75</v>
      </c>
      <c r="AR69" s="745"/>
      <c r="AS69" s="745"/>
      <c r="AT69" s="746"/>
      <c r="AU69" s="744" t="s">
        <v>76</v>
      </c>
      <c r="AV69" s="745"/>
      <c r="AW69" s="745"/>
      <c r="AX69" s="747"/>
      <c r="AY69">
        <f t="shared" si="15"/>
        <v>0</v>
      </c>
    </row>
    <row r="70" spans="1:51" customFormat="1" ht="23.25" customHeight="1">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77</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78</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67</v>
      </c>
      <c r="B73" s="684"/>
      <c r="C73" s="685" t="s">
        <v>695</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7" t="s">
        <v>696</v>
      </c>
      <c r="B74" s="688"/>
      <c r="C74" s="688"/>
      <c r="D74" s="688"/>
      <c r="E74" s="688"/>
      <c r="F74" s="689"/>
      <c r="G74" s="697" t="s">
        <v>81</v>
      </c>
      <c r="H74" s="698"/>
      <c r="I74" s="698"/>
      <c r="J74" s="698"/>
      <c r="K74" s="698"/>
      <c r="L74" s="698"/>
      <c r="M74" s="698"/>
      <c r="N74" s="698"/>
      <c r="O74" s="699"/>
      <c r="P74" s="703" t="s">
        <v>82</v>
      </c>
      <c r="Q74" s="698"/>
      <c r="R74" s="698"/>
      <c r="S74" s="698"/>
      <c r="T74" s="698"/>
      <c r="U74" s="698"/>
      <c r="V74" s="698"/>
      <c r="W74" s="698"/>
      <c r="X74" s="699"/>
      <c r="Y74" s="705"/>
      <c r="Z74" s="706"/>
      <c r="AA74" s="707"/>
      <c r="AB74" s="711" t="s">
        <v>71</v>
      </c>
      <c r="AC74" s="712"/>
      <c r="AD74" s="713"/>
      <c r="AE74" s="711" t="s">
        <v>72</v>
      </c>
      <c r="AF74" s="712"/>
      <c r="AG74" s="712"/>
      <c r="AH74" s="713"/>
      <c r="AI74" s="717" t="s">
        <v>73</v>
      </c>
      <c r="AJ74" s="717"/>
      <c r="AK74" s="717"/>
      <c r="AL74" s="711"/>
      <c r="AM74" s="717" t="s">
        <v>74</v>
      </c>
      <c r="AN74" s="717"/>
      <c r="AO74" s="717"/>
      <c r="AP74" s="711"/>
      <c r="AQ74" s="719" t="s">
        <v>83</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84</v>
      </c>
      <c r="AX75" s="725"/>
      <c r="AY75">
        <f t="shared" ref="AY75:AY81" si="16">IF(AY$67=0,0,COUNTA(G$76))</f>
        <v>0</v>
      </c>
    </row>
    <row r="76" spans="1:51" customFormat="1" ht="23.25" customHeight="1">
      <c r="A76" s="693"/>
      <c r="B76" s="691"/>
      <c r="C76" s="691"/>
      <c r="D76" s="691"/>
      <c r="E76" s="691"/>
      <c r="F76" s="692"/>
      <c r="G76" s="726"/>
      <c r="H76" s="308"/>
      <c r="I76" s="308"/>
      <c r="J76" s="308"/>
      <c r="K76" s="308"/>
      <c r="L76" s="308"/>
      <c r="M76" s="308"/>
      <c r="N76" s="308"/>
      <c r="O76" s="727"/>
      <c r="P76" s="734"/>
      <c r="Q76" s="734"/>
      <c r="R76" s="734"/>
      <c r="S76" s="734"/>
      <c r="T76" s="734"/>
      <c r="U76" s="734"/>
      <c r="V76" s="734"/>
      <c r="W76" s="734"/>
      <c r="X76" s="735"/>
      <c r="Y76" s="740" t="s">
        <v>87</v>
      </c>
      <c r="Z76" s="741"/>
      <c r="AA76" s="742"/>
      <c r="AB76" s="743"/>
      <c r="AC76" s="743"/>
      <c r="AD76" s="743"/>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729"/>
      <c r="I77" s="729"/>
      <c r="J77" s="729"/>
      <c r="K77" s="729"/>
      <c r="L77" s="729"/>
      <c r="M77" s="729"/>
      <c r="N77" s="729"/>
      <c r="O77" s="730"/>
      <c r="P77" s="736"/>
      <c r="Q77" s="736"/>
      <c r="R77" s="736"/>
      <c r="S77" s="736"/>
      <c r="T77" s="736"/>
      <c r="U77" s="736"/>
      <c r="V77" s="736"/>
      <c r="W77" s="736"/>
      <c r="X77" s="737"/>
      <c r="Y77" s="670" t="s">
        <v>88</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1"/>
      <c r="H78" s="732"/>
      <c r="I78" s="732"/>
      <c r="J78" s="732"/>
      <c r="K78" s="732"/>
      <c r="L78" s="732"/>
      <c r="M78" s="732"/>
      <c r="N78" s="732"/>
      <c r="O78" s="733"/>
      <c r="P78" s="738"/>
      <c r="Q78" s="738"/>
      <c r="R78" s="738"/>
      <c r="S78" s="738"/>
      <c r="T78" s="738"/>
      <c r="U78" s="738"/>
      <c r="V78" s="738"/>
      <c r="W78" s="738"/>
      <c r="X78" s="739"/>
      <c r="Y78" s="670" t="s">
        <v>89</v>
      </c>
      <c r="Z78" s="671"/>
      <c r="AA78" s="672"/>
      <c r="AB78" s="674" t="s">
        <v>90</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98</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67</v>
      </c>
      <c r="B81" s="684"/>
      <c r="C81" s="685" t="s">
        <v>697</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7" t="s">
        <v>698</v>
      </c>
      <c r="B82" s="688"/>
      <c r="C82" s="688"/>
      <c r="D82" s="688"/>
      <c r="E82" s="688"/>
      <c r="F82" s="689"/>
      <c r="G82" s="697" t="s">
        <v>81</v>
      </c>
      <c r="H82" s="698"/>
      <c r="I82" s="698"/>
      <c r="J82" s="698"/>
      <c r="K82" s="698"/>
      <c r="L82" s="698"/>
      <c r="M82" s="698"/>
      <c r="N82" s="698"/>
      <c r="O82" s="699"/>
      <c r="P82" s="703" t="s">
        <v>82</v>
      </c>
      <c r="Q82" s="698"/>
      <c r="R82" s="698"/>
      <c r="S82" s="698"/>
      <c r="T82" s="698"/>
      <c r="U82" s="698"/>
      <c r="V82" s="698"/>
      <c r="W82" s="698"/>
      <c r="X82" s="699"/>
      <c r="Y82" s="705"/>
      <c r="Z82" s="706"/>
      <c r="AA82" s="707"/>
      <c r="AB82" s="711" t="s">
        <v>71</v>
      </c>
      <c r="AC82" s="712"/>
      <c r="AD82" s="713"/>
      <c r="AE82" s="711" t="s">
        <v>72</v>
      </c>
      <c r="AF82" s="712"/>
      <c r="AG82" s="712"/>
      <c r="AH82" s="713"/>
      <c r="AI82" s="717" t="s">
        <v>73</v>
      </c>
      <c r="AJ82" s="717"/>
      <c r="AK82" s="717"/>
      <c r="AL82" s="711"/>
      <c r="AM82" s="717" t="s">
        <v>74</v>
      </c>
      <c r="AN82" s="717"/>
      <c r="AO82" s="717"/>
      <c r="AP82" s="711"/>
      <c r="AQ82" s="719" t="s">
        <v>130</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84</v>
      </c>
      <c r="AX83" s="725"/>
      <c r="AY83">
        <f t="shared" ref="AY83:AY89" si="18">IF(AY$67=0,0,COUNTA(G$84))</f>
        <v>0</v>
      </c>
    </row>
    <row r="84" spans="1:51" customFormat="1" ht="23.25" customHeight="1">
      <c r="A84" s="693"/>
      <c r="B84" s="691"/>
      <c r="C84" s="691"/>
      <c r="D84" s="691"/>
      <c r="E84" s="691"/>
      <c r="F84" s="692"/>
      <c r="G84" s="726"/>
      <c r="H84" s="308"/>
      <c r="I84" s="308"/>
      <c r="J84" s="308"/>
      <c r="K84" s="308"/>
      <c r="L84" s="308"/>
      <c r="M84" s="308"/>
      <c r="N84" s="308"/>
      <c r="O84" s="727"/>
      <c r="P84" s="734"/>
      <c r="Q84" s="734"/>
      <c r="R84" s="734"/>
      <c r="S84" s="734"/>
      <c r="T84" s="734"/>
      <c r="U84" s="734"/>
      <c r="V84" s="734"/>
      <c r="W84" s="734"/>
      <c r="X84" s="735"/>
      <c r="Y84" s="740" t="s">
        <v>87</v>
      </c>
      <c r="Z84" s="741"/>
      <c r="AA84" s="742"/>
      <c r="AB84" s="743"/>
      <c r="AC84" s="743"/>
      <c r="AD84" s="743"/>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729"/>
      <c r="I85" s="729"/>
      <c r="J85" s="729"/>
      <c r="K85" s="729"/>
      <c r="L85" s="729"/>
      <c r="M85" s="729"/>
      <c r="N85" s="729"/>
      <c r="O85" s="730"/>
      <c r="P85" s="736"/>
      <c r="Q85" s="736"/>
      <c r="R85" s="736"/>
      <c r="S85" s="736"/>
      <c r="T85" s="736"/>
      <c r="U85" s="736"/>
      <c r="V85" s="736"/>
      <c r="W85" s="736"/>
      <c r="X85" s="737"/>
      <c r="Y85" s="670" t="s">
        <v>88</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1"/>
      <c r="H86" s="732"/>
      <c r="I86" s="732"/>
      <c r="J86" s="732"/>
      <c r="K86" s="732"/>
      <c r="L86" s="732"/>
      <c r="M86" s="732"/>
      <c r="N86" s="732"/>
      <c r="O86" s="733"/>
      <c r="P86" s="738"/>
      <c r="Q86" s="738"/>
      <c r="R86" s="738"/>
      <c r="S86" s="738"/>
      <c r="T86" s="738"/>
      <c r="U86" s="738"/>
      <c r="V86" s="738"/>
      <c r="W86" s="738"/>
      <c r="X86" s="739"/>
      <c r="Y86" s="670" t="s">
        <v>89</v>
      </c>
      <c r="Z86" s="671"/>
      <c r="AA86" s="672"/>
      <c r="AB86" s="674" t="s">
        <v>90</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98</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67</v>
      </c>
      <c r="B89" s="684"/>
      <c r="C89" s="685" t="s">
        <v>699</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7" t="s">
        <v>700</v>
      </c>
      <c r="B90" s="688"/>
      <c r="C90" s="688"/>
      <c r="D90" s="688"/>
      <c r="E90" s="688"/>
      <c r="F90" s="689"/>
      <c r="G90" s="697" t="s">
        <v>81</v>
      </c>
      <c r="H90" s="698"/>
      <c r="I90" s="698"/>
      <c r="J90" s="698"/>
      <c r="K90" s="698"/>
      <c r="L90" s="698"/>
      <c r="M90" s="698"/>
      <c r="N90" s="698"/>
      <c r="O90" s="699"/>
      <c r="P90" s="703" t="s">
        <v>82</v>
      </c>
      <c r="Q90" s="698"/>
      <c r="R90" s="698"/>
      <c r="S90" s="698"/>
      <c r="T90" s="698"/>
      <c r="U90" s="698"/>
      <c r="V90" s="698"/>
      <c r="W90" s="698"/>
      <c r="X90" s="699"/>
      <c r="Y90" s="705"/>
      <c r="Z90" s="706"/>
      <c r="AA90" s="707"/>
      <c r="AB90" s="711" t="s">
        <v>71</v>
      </c>
      <c r="AC90" s="712"/>
      <c r="AD90" s="713"/>
      <c r="AE90" s="711" t="s">
        <v>72</v>
      </c>
      <c r="AF90" s="712"/>
      <c r="AG90" s="712"/>
      <c r="AH90" s="713"/>
      <c r="AI90" s="717" t="s">
        <v>73</v>
      </c>
      <c r="AJ90" s="717"/>
      <c r="AK90" s="717"/>
      <c r="AL90" s="711"/>
      <c r="AM90" s="717" t="s">
        <v>74</v>
      </c>
      <c r="AN90" s="717"/>
      <c r="AO90" s="717"/>
      <c r="AP90" s="711"/>
      <c r="AQ90" s="719" t="s">
        <v>101</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84</v>
      </c>
      <c r="AX91" s="725"/>
      <c r="AY91">
        <f t="shared" si="20"/>
        <v>0</v>
      </c>
    </row>
    <row r="92" spans="1:51" customFormat="1" ht="23.25" customHeight="1">
      <c r="A92" s="693"/>
      <c r="B92" s="691"/>
      <c r="C92" s="691"/>
      <c r="D92" s="691"/>
      <c r="E92" s="691"/>
      <c r="F92" s="692"/>
      <c r="G92" s="726"/>
      <c r="H92" s="308"/>
      <c r="I92" s="308"/>
      <c r="J92" s="308"/>
      <c r="K92" s="308"/>
      <c r="L92" s="308"/>
      <c r="M92" s="308"/>
      <c r="N92" s="308"/>
      <c r="O92" s="727"/>
      <c r="P92" s="734"/>
      <c r="Q92" s="734"/>
      <c r="R92" s="734"/>
      <c r="S92" s="734"/>
      <c r="T92" s="734"/>
      <c r="U92" s="734"/>
      <c r="V92" s="734"/>
      <c r="W92" s="734"/>
      <c r="X92" s="735"/>
      <c r="Y92" s="740" t="s">
        <v>87</v>
      </c>
      <c r="Z92" s="741"/>
      <c r="AA92" s="742"/>
      <c r="AB92" s="743"/>
      <c r="AC92" s="743"/>
      <c r="AD92" s="743"/>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729"/>
      <c r="I93" s="729"/>
      <c r="J93" s="729"/>
      <c r="K93" s="729"/>
      <c r="L93" s="729"/>
      <c r="M93" s="729"/>
      <c r="N93" s="729"/>
      <c r="O93" s="730"/>
      <c r="P93" s="736"/>
      <c r="Q93" s="736"/>
      <c r="R93" s="736"/>
      <c r="S93" s="736"/>
      <c r="T93" s="736"/>
      <c r="U93" s="736"/>
      <c r="V93" s="736"/>
      <c r="W93" s="736"/>
      <c r="X93" s="737"/>
      <c r="Y93" s="670" t="s">
        <v>88</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1"/>
      <c r="H94" s="732"/>
      <c r="I94" s="732"/>
      <c r="J94" s="732"/>
      <c r="K94" s="732"/>
      <c r="L94" s="732"/>
      <c r="M94" s="732"/>
      <c r="N94" s="732"/>
      <c r="O94" s="733"/>
      <c r="P94" s="738"/>
      <c r="Q94" s="738"/>
      <c r="R94" s="738"/>
      <c r="S94" s="738"/>
      <c r="T94" s="738"/>
      <c r="U94" s="738"/>
      <c r="V94" s="738"/>
      <c r="W94" s="738"/>
      <c r="X94" s="739"/>
      <c r="Y94" s="670" t="s">
        <v>89</v>
      </c>
      <c r="Z94" s="671"/>
      <c r="AA94" s="672"/>
      <c r="AB94" s="674" t="s">
        <v>90</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98</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4" t="s">
        <v>105</v>
      </c>
      <c r="B96" s="654"/>
      <c r="C96" s="654"/>
      <c r="D96" s="654"/>
      <c r="E96" s="654"/>
      <c r="F96" s="655"/>
      <c r="G96" s="660" t="s">
        <v>701</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702</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9" t="s">
        <v>703</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67</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704</v>
      </c>
      <c r="B102" s="773"/>
      <c r="C102" s="773"/>
      <c r="D102" s="773"/>
      <c r="E102" s="773"/>
      <c r="F102" s="774"/>
      <c r="G102" s="779" t="s">
        <v>69</v>
      </c>
      <c r="H102" s="780"/>
      <c r="I102" s="780"/>
      <c r="J102" s="780"/>
      <c r="K102" s="780"/>
      <c r="L102" s="780"/>
      <c r="M102" s="780"/>
      <c r="N102" s="780"/>
      <c r="O102" s="780"/>
      <c r="P102" s="781" t="s">
        <v>70</v>
      </c>
      <c r="Q102" s="780"/>
      <c r="R102" s="780"/>
      <c r="S102" s="780"/>
      <c r="T102" s="780"/>
      <c r="U102" s="780"/>
      <c r="V102" s="780"/>
      <c r="W102" s="780"/>
      <c r="X102" s="782"/>
      <c r="Y102" s="783"/>
      <c r="Z102" s="784"/>
      <c r="AA102" s="785"/>
      <c r="AB102" s="786" t="s">
        <v>71</v>
      </c>
      <c r="AC102" s="786"/>
      <c r="AD102" s="786"/>
      <c r="AE102" s="714" t="s">
        <v>72</v>
      </c>
      <c r="AF102" s="787"/>
      <c r="AG102" s="787"/>
      <c r="AH102" s="788"/>
      <c r="AI102" s="714" t="s">
        <v>73</v>
      </c>
      <c r="AJ102" s="787"/>
      <c r="AK102" s="787"/>
      <c r="AL102" s="788"/>
      <c r="AM102" s="714" t="s">
        <v>74</v>
      </c>
      <c r="AN102" s="787"/>
      <c r="AO102" s="787"/>
      <c r="AP102" s="788"/>
      <c r="AQ102" s="744" t="s">
        <v>75</v>
      </c>
      <c r="AR102" s="745"/>
      <c r="AS102" s="745"/>
      <c r="AT102" s="746"/>
      <c r="AU102" s="744" t="s">
        <v>76</v>
      </c>
      <c r="AV102" s="745"/>
      <c r="AW102" s="745"/>
      <c r="AX102" s="747"/>
      <c r="AY102">
        <f t="shared" si="22"/>
        <v>0</v>
      </c>
    </row>
    <row r="103" spans="1:51" customFormat="1" ht="23.25" customHeight="1">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77</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78</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67</v>
      </c>
      <c r="B106" s="684"/>
      <c r="C106" s="685" t="s">
        <v>705</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7" t="s">
        <v>706</v>
      </c>
      <c r="B107" s="688"/>
      <c r="C107" s="688"/>
      <c r="D107" s="688"/>
      <c r="E107" s="688"/>
      <c r="F107" s="689"/>
      <c r="G107" s="697" t="s">
        <v>81</v>
      </c>
      <c r="H107" s="698"/>
      <c r="I107" s="698"/>
      <c r="J107" s="698"/>
      <c r="K107" s="698"/>
      <c r="L107" s="698"/>
      <c r="M107" s="698"/>
      <c r="N107" s="698"/>
      <c r="O107" s="699"/>
      <c r="P107" s="703" t="s">
        <v>82</v>
      </c>
      <c r="Q107" s="698"/>
      <c r="R107" s="698"/>
      <c r="S107" s="698"/>
      <c r="T107" s="698"/>
      <c r="U107" s="698"/>
      <c r="V107" s="698"/>
      <c r="W107" s="698"/>
      <c r="X107" s="699"/>
      <c r="Y107" s="705"/>
      <c r="Z107" s="706"/>
      <c r="AA107" s="707"/>
      <c r="AB107" s="711" t="s">
        <v>71</v>
      </c>
      <c r="AC107" s="712"/>
      <c r="AD107" s="713"/>
      <c r="AE107" s="711" t="s">
        <v>72</v>
      </c>
      <c r="AF107" s="712"/>
      <c r="AG107" s="712"/>
      <c r="AH107" s="713"/>
      <c r="AI107" s="717" t="s">
        <v>73</v>
      </c>
      <c r="AJ107" s="717"/>
      <c r="AK107" s="717"/>
      <c r="AL107" s="711"/>
      <c r="AM107" s="717" t="s">
        <v>74</v>
      </c>
      <c r="AN107" s="717"/>
      <c r="AO107" s="717"/>
      <c r="AP107" s="711"/>
      <c r="AQ107" s="719" t="s">
        <v>83</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84</v>
      </c>
      <c r="AX108" s="725"/>
      <c r="AY108">
        <f t="shared" ref="AY108:AY114" si="23">IF(AY$100=0,0,COUNTA(G$109))</f>
        <v>0</v>
      </c>
    </row>
    <row r="109" spans="1:51" customFormat="1" ht="23.25" customHeight="1">
      <c r="A109" s="693"/>
      <c r="B109" s="691"/>
      <c r="C109" s="691"/>
      <c r="D109" s="691"/>
      <c r="E109" s="691"/>
      <c r="F109" s="692"/>
      <c r="G109" s="726"/>
      <c r="H109" s="308"/>
      <c r="I109" s="308"/>
      <c r="J109" s="308"/>
      <c r="K109" s="308"/>
      <c r="L109" s="308"/>
      <c r="M109" s="308"/>
      <c r="N109" s="308"/>
      <c r="O109" s="727"/>
      <c r="P109" s="734"/>
      <c r="Q109" s="734"/>
      <c r="R109" s="734"/>
      <c r="S109" s="734"/>
      <c r="T109" s="734"/>
      <c r="U109" s="734"/>
      <c r="V109" s="734"/>
      <c r="W109" s="734"/>
      <c r="X109" s="735"/>
      <c r="Y109" s="740" t="s">
        <v>87</v>
      </c>
      <c r="Z109" s="741"/>
      <c r="AA109" s="742"/>
      <c r="AB109" s="743"/>
      <c r="AC109" s="743"/>
      <c r="AD109" s="743"/>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729"/>
      <c r="I110" s="729"/>
      <c r="J110" s="729"/>
      <c r="K110" s="729"/>
      <c r="L110" s="729"/>
      <c r="M110" s="729"/>
      <c r="N110" s="729"/>
      <c r="O110" s="730"/>
      <c r="P110" s="736"/>
      <c r="Q110" s="736"/>
      <c r="R110" s="736"/>
      <c r="S110" s="736"/>
      <c r="T110" s="736"/>
      <c r="U110" s="736"/>
      <c r="V110" s="736"/>
      <c r="W110" s="736"/>
      <c r="X110" s="737"/>
      <c r="Y110" s="670" t="s">
        <v>88</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1"/>
      <c r="H111" s="732"/>
      <c r="I111" s="732"/>
      <c r="J111" s="732"/>
      <c r="K111" s="732"/>
      <c r="L111" s="732"/>
      <c r="M111" s="732"/>
      <c r="N111" s="732"/>
      <c r="O111" s="733"/>
      <c r="P111" s="738"/>
      <c r="Q111" s="738"/>
      <c r="R111" s="738"/>
      <c r="S111" s="738"/>
      <c r="T111" s="738"/>
      <c r="U111" s="738"/>
      <c r="V111" s="738"/>
      <c r="W111" s="738"/>
      <c r="X111" s="739"/>
      <c r="Y111" s="670" t="s">
        <v>89</v>
      </c>
      <c r="Z111" s="671"/>
      <c r="AA111" s="672"/>
      <c r="AB111" s="674" t="s">
        <v>90</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98</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67</v>
      </c>
      <c r="B114" s="684"/>
      <c r="C114" s="685" t="s">
        <v>707</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7" t="s">
        <v>708</v>
      </c>
      <c r="B115" s="688"/>
      <c r="C115" s="688"/>
      <c r="D115" s="688"/>
      <c r="E115" s="688"/>
      <c r="F115" s="689"/>
      <c r="G115" s="697" t="s">
        <v>81</v>
      </c>
      <c r="H115" s="698"/>
      <c r="I115" s="698"/>
      <c r="J115" s="698"/>
      <c r="K115" s="698"/>
      <c r="L115" s="698"/>
      <c r="M115" s="698"/>
      <c r="N115" s="698"/>
      <c r="O115" s="699"/>
      <c r="P115" s="703" t="s">
        <v>82</v>
      </c>
      <c r="Q115" s="698"/>
      <c r="R115" s="698"/>
      <c r="S115" s="698"/>
      <c r="T115" s="698"/>
      <c r="U115" s="698"/>
      <c r="V115" s="698"/>
      <c r="W115" s="698"/>
      <c r="X115" s="699"/>
      <c r="Y115" s="705"/>
      <c r="Z115" s="706"/>
      <c r="AA115" s="707"/>
      <c r="AB115" s="711" t="s">
        <v>71</v>
      </c>
      <c r="AC115" s="712"/>
      <c r="AD115" s="713"/>
      <c r="AE115" s="711" t="s">
        <v>72</v>
      </c>
      <c r="AF115" s="712"/>
      <c r="AG115" s="712"/>
      <c r="AH115" s="713"/>
      <c r="AI115" s="717" t="s">
        <v>73</v>
      </c>
      <c r="AJ115" s="717"/>
      <c r="AK115" s="717"/>
      <c r="AL115" s="711"/>
      <c r="AM115" s="717" t="s">
        <v>74</v>
      </c>
      <c r="AN115" s="717"/>
      <c r="AO115" s="717"/>
      <c r="AP115" s="711"/>
      <c r="AQ115" s="719" t="s">
        <v>130</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84</v>
      </c>
      <c r="AX116" s="725"/>
      <c r="AY116">
        <f t="shared" ref="AY116:AY122" si="25">IF(AY$100=0,0,COUNTA(G$117))</f>
        <v>0</v>
      </c>
    </row>
    <row r="117" spans="1:51" customFormat="1" ht="23.25" customHeight="1">
      <c r="A117" s="693"/>
      <c r="B117" s="691"/>
      <c r="C117" s="691"/>
      <c r="D117" s="691"/>
      <c r="E117" s="691"/>
      <c r="F117" s="692"/>
      <c r="G117" s="726"/>
      <c r="H117" s="308"/>
      <c r="I117" s="308"/>
      <c r="J117" s="308"/>
      <c r="K117" s="308"/>
      <c r="L117" s="308"/>
      <c r="M117" s="308"/>
      <c r="N117" s="308"/>
      <c r="O117" s="727"/>
      <c r="P117" s="734"/>
      <c r="Q117" s="734"/>
      <c r="R117" s="734"/>
      <c r="S117" s="734"/>
      <c r="T117" s="734"/>
      <c r="U117" s="734"/>
      <c r="V117" s="734"/>
      <c r="W117" s="734"/>
      <c r="X117" s="735"/>
      <c r="Y117" s="740" t="s">
        <v>87</v>
      </c>
      <c r="Z117" s="741"/>
      <c r="AA117" s="742"/>
      <c r="AB117" s="743"/>
      <c r="AC117" s="743"/>
      <c r="AD117" s="743"/>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729"/>
      <c r="I118" s="729"/>
      <c r="J118" s="729"/>
      <c r="K118" s="729"/>
      <c r="L118" s="729"/>
      <c r="M118" s="729"/>
      <c r="N118" s="729"/>
      <c r="O118" s="730"/>
      <c r="P118" s="736"/>
      <c r="Q118" s="736"/>
      <c r="R118" s="736"/>
      <c r="S118" s="736"/>
      <c r="T118" s="736"/>
      <c r="U118" s="736"/>
      <c r="V118" s="736"/>
      <c r="W118" s="736"/>
      <c r="X118" s="737"/>
      <c r="Y118" s="670" t="s">
        <v>88</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1"/>
      <c r="H119" s="732"/>
      <c r="I119" s="732"/>
      <c r="J119" s="732"/>
      <c r="K119" s="732"/>
      <c r="L119" s="732"/>
      <c r="M119" s="732"/>
      <c r="N119" s="732"/>
      <c r="O119" s="733"/>
      <c r="P119" s="738"/>
      <c r="Q119" s="738"/>
      <c r="R119" s="738"/>
      <c r="S119" s="738"/>
      <c r="T119" s="738"/>
      <c r="U119" s="738"/>
      <c r="V119" s="738"/>
      <c r="W119" s="738"/>
      <c r="X119" s="739"/>
      <c r="Y119" s="670" t="s">
        <v>89</v>
      </c>
      <c r="Z119" s="671"/>
      <c r="AA119" s="672"/>
      <c r="AB119" s="674" t="s">
        <v>90</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98</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67</v>
      </c>
      <c r="B122" s="684"/>
      <c r="C122" s="685" t="s">
        <v>709</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7" t="s">
        <v>710</v>
      </c>
      <c r="B123" s="688"/>
      <c r="C123" s="688"/>
      <c r="D123" s="688"/>
      <c r="E123" s="688"/>
      <c r="F123" s="689"/>
      <c r="G123" s="697" t="s">
        <v>81</v>
      </c>
      <c r="H123" s="698"/>
      <c r="I123" s="698"/>
      <c r="J123" s="698"/>
      <c r="K123" s="698"/>
      <c r="L123" s="698"/>
      <c r="M123" s="698"/>
      <c r="N123" s="698"/>
      <c r="O123" s="699"/>
      <c r="P123" s="703" t="s">
        <v>82</v>
      </c>
      <c r="Q123" s="698"/>
      <c r="R123" s="698"/>
      <c r="S123" s="698"/>
      <c r="T123" s="698"/>
      <c r="U123" s="698"/>
      <c r="V123" s="698"/>
      <c r="W123" s="698"/>
      <c r="X123" s="699"/>
      <c r="Y123" s="705"/>
      <c r="Z123" s="706"/>
      <c r="AA123" s="707"/>
      <c r="AB123" s="711" t="s">
        <v>71</v>
      </c>
      <c r="AC123" s="712"/>
      <c r="AD123" s="713"/>
      <c r="AE123" s="711" t="s">
        <v>72</v>
      </c>
      <c r="AF123" s="712"/>
      <c r="AG123" s="712"/>
      <c r="AH123" s="713"/>
      <c r="AI123" s="717" t="s">
        <v>73</v>
      </c>
      <c r="AJ123" s="717"/>
      <c r="AK123" s="717"/>
      <c r="AL123" s="711"/>
      <c r="AM123" s="717" t="s">
        <v>74</v>
      </c>
      <c r="AN123" s="717"/>
      <c r="AO123" s="717"/>
      <c r="AP123" s="711"/>
      <c r="AQ123" s="719" t="s">
        <v>101</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84</v>
      </c>
      <c r="AX124" s="725"/>
      <c r="AY124">
        <f t="shared" si="27"/>
        <v>0</v>
      </c>
    </row>
    <row r="125" spans="1:51" customFormat="1" ht="23.25" customHeight="1">
      <c r="A125" s="693"/>
      <c r="B125" s="691"/>
      <c r="C125" s="691"/>
      <c r="D125" s="691"/>
      <c r="E125" s="691"/>
      <c r="F125" s="692"/>
      <c r="G125" s="726"/>
      <c r="H125" s="308"/>
      <c r="I125" s="308"/>
      <c r="J125" s="308"/>
      <c r="K125" s="308"/>
      <c r="L125" s="308"/>
      <c r="M125" s="308"/>
      <c r="N125" s="308"/>
      <c r="O125" s="727"/>
      <c r="P125" s="734"/>
      <c r="Q125" s="734"/>
      <c r="R125" s="734"/>
      <c r="S125" s="734"/>
      <c r="T125" s="734"/>
      <c r="U125" s="734"/>
      <c r="V125" s="734"/>
      <c r="W125" s="734"/>
      <c r="X125" s="735"/>
      <c r="Y125" s="740" t="s">
        <v>87</v>
      </c>
      <c r="Z125" s="741"/>
      <c r="AA125" s="742"/>
      <c r="AB125" s="743"/>
      <c r="AC125" s="743"/>
      <c r="AD125" s="743"/>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729"/>
      <c r="I126" s="729"/>
      <c r="J126" s="729"/>
      <c r="K126" s="729"/>
      <c r="L126" s="729"/>
      <c r="M126" s="729"/>
      <c r="N126" s="729"/>
      <c r="O126" s="730"/>
      <c r="P126" s="736"/>
      <c r="Q126" s="736"/>
      <c r="R126" s="736"/>
      <c r="S126" s="736"/>
      <c r="T126" s="736"/>
      <c r="U126" s="736"/>
      <c r="V126" s="736"/>
      <c r="W126" s="736"/>
      <c r="X126" s="737"/>
      <c r="Y126" s="670" t="s">
        <v>88</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1"/>
      <c r="H127" s="732"/>
      <c r="I127" s="732"/>
      <c r="J127" s="732"/>
      <c r="K127" s="732"/>
      <c r="L127" s="732"/>
      <c r="M127" s="732"/>
      <c r="N127" s="732"/>
      <c r="O127" s="733"/>
      <c r="P127" s="738"/>
      <c r="Q127" s="738"/>
      <c r="R127" s="738"/>
      <c r="S127" s="738"/>
      <c r="T127" s="738"/>
      <c r="U127" s="738"/>
      <c r="V127" s="738"/>
      <c r="W127" s="738"/>
      <c r="X127" s="739"/>
      <c r="Y127" s="670" t="s">
        <v>89</v>
      </c>
      <c r="Z127" s="671"/>
      <c r="AA127" s="672"/>
      <c r="AB127" s="674" t="s">
        <v>90</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98</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4" t="s">
        <v>105</v>
      </c>
      <c r="B129" s="654"/>
      <c r="C129" s="654"/>
      <c r="D129" s="654"/>
      <c r="E129" s="654"/>
      <c r="F129" s="655"/>
      <c r="G129" s="660" t="s">
        <v>711</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712</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9" t="s">
        <v>713</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67</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714</v>
      </c>
      <c r="B135" s="773"/>
      <c r="C135" s="773"/>
      <c r="D135" s="773"/>
      <c r="E135" s="773"/>
      <c r="F135" s="774"/>
      <c r="G135" s="779" t="s">
        <v>69</v>
      </c>
      <c r="H135" s="780"/>
      <c r="I135" s="780"/>
      <c r="J135" s="780"/>
      <c r="K135" s="780"/>
      <c r="L135" s="780"/>
      <c r="M135" s="780"/>
      <c r="N135" s="780"/>
      <c r="O135" s="780"/>
      <c r="P135" s="781" t="s">
        <v>70</v>
      </c>
      <c r="Q135" s="780"/>
      <c r="R135" s="780"/>
      <c r="S135" s="780"/>
      <c r="T135" s="780"/>
      <c r="U135" s="780"/>
      <c r="V135" s="780"/>
      <c r="W135" s="780"/>
      <c r="X135" s="782"/>
      <c r="Y135" s="783"/>
      <c r="Z135" s="784"/>
      <c r="AA135" s="785"/>
      <c r="AB135" s="786" t="s">
        <v>71</v>
      </c>
      <c r="AC135" s="786"/>
      <c r="AD135" s="786"/>
      <c r="AE135" s="714" t="s">
        <v>72</v>
      </c>
      <c r="AF135" s="787"/>
      <c r="AG135" s="787"/>
      <c r="AH135" s="788"/>
      <c r="AI135" s="714" t="s">
        <v>73</v>
      </c>
      <c r="AJ135" s="787"/>
      <c r="AK135" s="787"/>
      <c r="AL135" s="788"/>
      <c r="AM135" s="714" t="s">
        <v>74</v>
      </c>
      <c r="AN135" s="787"/>
      <c r="AO135" s="787"/>
      <c r="AP135" s="788"/>
      <c r="AQ135" s="744" t="s">
        <v>75</v>
      </c>
      <c r="AR135" s="745"/>
      <c r="AS135" s="745"/>
      <c r="AT135" s="746"/>
      <c r="AU135" s="744" t="s">
        <v>76</v>
      </c>
      <c r="AV135" s="745"/>
      <c r="AW135" s="745"/>
      <c r="AX135" s="747"/>
      <c r="AY135">
        <f t="shared" si="29"/>
        <v>0</v>
      </c>
    </row>
    <row r="136" spans="1:51" customFormat="1" ht="23.25" customHeight="1">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77</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78</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67</v>
      </c>
      <c r="B139" s="684"/>
      <c r="C139" s="685" t="s">
        <v>715</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7" t="s">
        <v>716</v>
      </c>
      <c r="B140" s="688"/>
      <c r="C140" s="688"/>
      <c r="D140" s="688"/>
      <c r="E140" s="688"/>
      <c r="F140" s="689"/>
      <c r="G140" s="697" t="s">
        <v>81</v>
      </c>
      <c r="H140" s="698"/>
      <c r="I140" s="698"/>
      <c r="J140" s="698"/>
      <c r="K140" s="698"/>
      <c r="L140" s="698"/>
      <c r="M140" s="698"/>
      <c r="N140" s="698"/>
      <c r="O140" s="699"/>
      <c r="P140" s="703" t="s">
        <v>82</v>
      </c>
      <c r="Q140" s="698"/>
      <c r="R140" s="698"/>
      <c r="S140" s="698"/>
      <c r="T140" s="698"/>
      <c r="U140" s="698"/>
      <c r="V140" s="698"/>
      <c r="W140" s="698"/>
      <c r="X140" s="699"/>
      <c r="Y140" s="705"/>
      <c r="Z140" s="706"/>
      <c r="AA140" s="707"/>
      <c r="AB140" s="711" t="s">
        <v>71</v>
      </c>
      <c r="AC140" s="712"/>
      <c r="AD140" s="713"/>
      <c r="AE140" s="711" t="s">
        <v>72</v>
      </c>
      <c r="AF140" s="712"/>
      <c r="AG140" s="712"/>
      <c r="AH140" s="713"/>
      <c r="AI140" s="717" t="s">
        <v>73</v>
      </c>
      <c r="AJ140" s="717"/>
      <c r="AK140" s="717"/>
      <c r="AL140" s="711"/>
      <c r="AM140" s="717" t="s">
        <v>74</v>
      </c>
      <c r="AN140" s="717"/>
      <c r="AO140" s="717"/>
      <c r="AP140" s="711"/>
      <c r="AQ140" s="719" t="s">
        <v>83</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84</v>
      </c>
      <c r="AX141" s="725"/>
      <c r="AY141">
        <f t="shared" ref="AY141:AY147" si="30">IF(AY$133=0,0,COUNTA(G$142))</f>
        <v>0</v>
      </c>
    </row>
    <row r="142" spans="1:51" customFormat="1" ht="23.25" customHeight="1">
      <c r="A142" s="693"/>
      <c r="B142" s="691"/>
      <c r="C142" s="691"/>
      <c r="D142" s="691"/>
      <c r="E142" s="691"/>
      <c r="F142" s="692"/>
      <c r="G142" s="726"/>
      <c r="H142" s="308"/>
      <c r="I142" s="308"/>
      <c r="J142" s="308"/>
      <c r="K142" s="308"/>
      <c r="L142" s="308"/>
      <c r="M142" s="308"/>
      <c r="N142" s="308"/>
      <c r="O142" s="727"/>
      <c r="P142" s="734"/>
      <c r="Q142" s="734"/>
      <c r="R142" s="734"/>
      <c r="S142" s="734"/>
      <c r="T142" s="734"/>
      <c r="U142" s="734"/>
      <c r="V142" s="734"/>
      <c r="W142" s="734"/>
      <c r="X142" s="735"/>
      <c r="Y142" s="740" t="s">
        <v>87</v>
      </c>
      <c r="Z142" s="741"/>
      <c r="AA142" s="742"/>
      <c r="AB142" s="743"/>
      <c r="AC142" s="743"/>
      <c r="AD142" s="743"/>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729"/>
      <c r="I143" s="729"/>
      <c r="J143" s="729"/>
      <c r="K143" s="729"/>
      <c r="L143" s="729"/>
      <c r="M143" s="729"/>
      <c r="N143" s="729"/>
      <c r="O143" s="730"/>
      <c r="P143" s="736"/>
      <c r="Q143" s="736"/>
      <c r="R143" s="736"/>
      <c r="S143" s="736"/>
      <c r="T143" s="736"/>
      <c r="U143" s="736"/>
      <c r="V143" s="736"/>
      <c r="W143" s="736"/>
      <c r="X143" s="737"/>
      <c r="Y143" s="670" t="s">
        <v>88</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1"/>
      <c r="H144" s="732"/>
      <c r="I144" s="732"/>
      <c r="J144" s="732"/>
      <c r="K144" s="732"/>
      <c r="L144" s="732"/>
      <c r="M144" s="732"/>
      <c r="N144" s="732"/>
      <c r="O144" s="733"/>
      <c r="P144" s="738"/>
      <c r="Q144" s="738"/>
      <c r="R144" s="738"/>
      <c r="S144" s="738"/>
      <c r="T144" s="738"/>
      <c r="U144" s="738"/>
      <c r="V144" s="738"/>
      <c r="W144" s="738"/>
      <c r="X144" s="739"/>
      <c r="Y144" s="670" t="s">
        <v>89</v>
      </c>
      <c r="Z144" s="671"/>
      <c r="AA144" s="672"/>
      <c r="AB144" s="674" t="s">
        <v>90</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98</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67</v>
      </c>
      <c r="B147" s="684"/>
      <c r="C147" s="685" t="s">
        <v>717</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7" t="s">
        <v>718</v>
      </c>
      <c r="B148" s="688"/>
      <c r="C148" s="688"/>
      <c r="D148" s="688"/>
      <c r="E148" s="688"/>
      <c r="F148" s="689"/>
      <c r="G148" s="697" t="s">
        <v>81</v>
      </c>
      <c r="H148" s="698"/>
      <c r="I148" s="698"/>
      <c r="J148" s="698"/>
      <c r="K148" s="698"/>
      <c r="L148" s="698"/>
      <c r="M148" s="698"/>
      <c r="N148" s="698"/>
      <c r="O148" s="699"/>
      <c r="P148" s="703" t="s">
        <v>82</v>
      </c>
      <c r="Q148" s="698"/>
      <c r="R148" s="698"/>
      <c r="S148" s="698"/>
      <c r="T148" s="698"/>
      <c r="U148" s="698"/>
      <c r="V148" s="698"/>
      <c r="W148" s="698"/>
      <c r="X148" s="699"/>
      <c r="Y148" s="705"/>
      <c r="Z148" s="706"/>
      <c r="AA148" s="707"/>
      <c r="AB148" s="711" t="s">
        <v>71</v>
      </c>
      <c r="AC148" s="712"/>
      <c r="AD148" s="713"/>
      <c r="AE148" s="711" t="s">
        <v>72</v>
      </c>
      <c r="AF148" s="712"/>
      <c r="AG148" s="712"/>
      <c r="AH148" s="713"/>
      <c r="AI148" s="717" t="s">
        <v>73</v>
      </c>
      <c r="AJ148" s="717"/>
      <c r="AK148" s="717"/>
      <c r="AL148" s="711"/>
      <c r="AM148" s="717" t="s">
        <v>74</v>
      </c>
      <c r="AN148" s="717"/>
      <c r="AO148" s="717"/>
      <c r="AP148" s="711"/>
      <c r="AQ148" s="719" t="s">
        <v>130</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84</v>
      </c>
      <c r="AX149" s="725"/>
      <c r="AY149">
        <f t="shared" ref="AY149:AY155" si="32">IF(AY$133=0,0,COUNTA(G$150))</f>
        <v>0</v>
      </c>
    </row>
    <row r="150" spans="1:51" customFormat="1" ht="23.25" customHeight="1">
      <c r="A150" s="693"/>
      <c r="B150" s="691"/>
      <c r="C150" s="691"/>
      <c r="D150" s="691"/>
      <c r="E150" s="691"/>
      <c r="F150" s="692"/>
      <c r="G150" s="726"/>
      <c r="H150" s="308"/>
      <c r="I150" s="308"/>
      <c r="J150" s="308"/>
      <c r="K150" s="308"/>
      <c r="L150" s="308"/>
      <c r="M150" s="308"/>
      <c r="N150" s="308"/>
      <c r="O150" s="727"/>
      <c r="P150" s="734"/>
      <c r="Q150" s="734"/>
      <c r="R150" s="734"/>
      <c r="S150" s="734"/>
      <c r="T150" s="734"/>
      <c r="U150" s="734"/>
      <c r="V150" s="734"/>
      <c r="W150" s="734"/>
      <c r="X150" s="735"/>
      <c r="Y150" s="740" t="s">
        <v>87</v>
      </c>
      <c r="Z150" s="741"/>
      <c r="AA150" s="742"/>
      <c r="AB150" s="743"/>
      <c r="AC150" s="743"/>
      <c r="AD150" s="743"/>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729"/>
      <c r="I151" s="729"/>
      <c r="J151" s="729"/>
      <c r="K151" s="729"/>
      <c r="L151" s="729"/>
      <c r="M151" s="729"/>
      <c r="N151" s="729"/>
      <c r="O151" s="730"/>
      <c r="P151" s="736"/>
      <c r="Q151" s="736"/>
      <c r="R151" s="736"/>
      <c r="S151" s="736"/>
      <c r="T151" s="736"/>
      <c r="U151" s="736"/>
      <c r="V151" s="736"/>
      <c r="W151" s="736"/>
      <c r="X151" s="737"/>
      <c r="Y151" s="670" t="s">
        <v>88</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1"/>
      <c r="H152" s="732"/>
      <c r="I152" s="732"/>
      <c r="J152" s="732"/>
      <c r="K152" s="732"/>
      <c r="L152" s="732"/>
      <c r="M152" s="732"/>
      <c r="N152" s="732"/>
      <c r="O152" s="733"/>
      <c r="P152" s="738"/>
      <c r="Q152" s="738"/>
      <c r="R152" s="738"/>
      <c r="S152" s="738"/>
      <c r="T152" s="738"/>
      <c r="U152" s="738"/>
      <c r="V152" s="738"/>
      <c r="W152" s="738"/>
      <c r="X152" s="739"/>
      <c r="Y152" s="670" t="s">
        <v>89</v>
      </c>
      <c r="Z152" s="671"/>
      <c r="AA152" s="672"/>
      <c r="AB152" s="674" t="s">
        <v>90</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98</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67</v>
      </c>
      <c r="B155" s="684"/>
      <c r="C155" s="685" t="s">
        <v>719</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7" t="s">
        <v>720</v>
      </c>
      <c r="B156" s="688"/>
      <c r="C156" s="688"/>
      <c r="D156" s="688"/>
      <c r="E156" s="688"/>
      <c r="F156" s="689"/>
      <c r="G156" s="697" t="s">
        <v>81</v>
      </c>
      <c r="H156" s="698"/>
      <c r="I156" s="698"/>
      <c r="J156" s="698"/>
      <c r="K156" s="698"/>
      <c r="L156" s="698"/>
      <c r="M156" s="698"/>
      <c r="N156" s="698"/>
      <c r="O156" s="699"/>
      <c r="P156" s="703" t="s">
        <v>82</v>
      </c>
      <c r="Q156" s="698"/>
      <c r="R156" s="698"/>
      <c r="S156" s="698"/>
      <c r="T156" s="698"/>
      <c r="U156" s="698"/>
      <c r="V156" s="698"/>
      <c r="W156" s="698"/>
      <c r="X156" s="699"/>
      <c r="Y156" s="705"/>
      <c r="Z156" s="706"/>
      <c r="AA156" s="707"/>
      <c r="AB156" s="711" t="s">
        <v>71</v>
      </c>
      <c r="AC156" s="712"/>
      <c r="AD156" s="713"/>
      <c r="AE156" s="711" t="s">
        <v>72</v>
      </c>
      <c r="AF156" s="712"/>
      <c r="AG156" s="712"/>
      <c r="AH156" s="713"/>
      <c r="AI156" s="717" t="s">
        <v>73</v>
      </c>
      <c r="AJ156" s="717"/>
      <c r="AK156" s="717"/>
      <c r="AL156" s="711"/>
      <c r="AM156" s="717" t="s">
        <v>74</v>
      </c>
      <c r="AN156" s="717"/>
      <c r="AO156" s="717"/>
      <c r="AP156" s="711"/>
      <c r="AQ156" s="719" t="s">
        <v>101</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84</v>
      </c>
      <c r="AX157" s="725"/>
      <c r="AY157">
        <f t="shared" si="34"/>
        <v>0</v>
      </c>
    </row>
    <row r="158" spans="1:51" customFormat="1" ht="23.25" customHeight="1">
      <c r="A158" s="693"/>
      <c r="B158" s="691"/>
      <c r="C158" s="691"/>
      <c r="D158" s="691"/>
      <c r="E158" s="691"/>
      <c r="F158" s="692"/>
      <c r="G158" s="726"/>
      <c r="H158" s="308"/>
      <c r="I158" s="308"/>
      <c r="J158" s="308"/>
      <c r="K158" s="308"/>
      <c r="L158" s="308"/>
      <c r="M158" s="308"/>
      <c r="N158" s="308"/>
      <c r="O158" s="727"/>
      <c r="P158" s="734"/>
      <c r="Q158" s="734"/>
      <c r="R158" s="734"/>
      <c r="S158" s="734"/>
      <c r="T158" s="734"/>
      <c r="U158" s="734"/>
      <c r="V158" s="734"/>
      <c r="W158" s="734"/>
      <c r="X158" s="735"/>
      <c r="Y158" s="740" t="s">
        <v>87</v>
      </c>
      <c r="Z158" s="741"/>
      <c r="AA158" s="742"/>
      <c r="AB158" s="743"/>
      <c r="AC158" s="743"/>
      <c r="AD158" s="743"/>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729"/>
      <c r="I159" s="729"/>
      <c r="J159" s="729"/>
      <c r="K159" s="729"/>
      <c r="L159" s="729"/>
      <c r="M159" s="729"/>
      <c r="N159" s="729"/>
      <c r="O159" s="730"/>
      <c r="P159" s="736"/>
      <c r="Q159" s="736"/>
      <c r="R159" s="736"/>
      <c r="S159" s="736"/>
      <c r="T159" s="736"/>
      <c r="U159" s="736"/>
      <c r="V159" s="736"/>
      <c r="W159" s="736"/>
      <c r="X159" s="737"/>
      <c r="Y159" s="670" t="s">
        <v>88</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1"/>
      <c r="H160" s="732"/>
      <c r="I160" s="732"/>
      <c r="J160" s="732"/>
      <c r="K160" s="732"/>
      <c r="L160" s="732"/>
      <c r="M160" s="732"/>
      <c r="N160" s="732"/>
      <c r="O160" s="733"/>
      <c r="P160" s="738"/>
      <c r="Q160" s="738"/>
      <c r="R160" s="738"/>
      <c r="S160" s="738"/>
      <c r="T160" s="738"/>
      <c r="U160" s="738"/>
      <c r="V160" s="738"/>
      <c r="W160" s="738"/>
      <c r="X160" s="739"/>
      <c r="Y160" s="670" t="s">
        <v>89</v>
      </c>
      <c r="Z160" s="671"/>
      <c r="AA160" s="672"/>
      <c r="AB160" s="674" t="s">
        <v>90</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98</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4" t="s">
        <v>105</v>
      </c>
      <c r="B162" s="654"/>
      <c r="C162" s="654"/>
      <c r="D162" s="654"/>
      <c r="E162" s="654"/>
      <c r="F162" s="655"/>
      <c r="G162" s="660" t="s">
        <v>721</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722</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799" t="s">
        <v>723</v>
      </c>
      <c r="B2" s="800"/>
      <c r="C2" s="800"/>
      <c r="D2" s="800"/>
      <c r="E2" s="800"/>
      <c r="F2" s="801"/>
      <c r="G2" s="808" t="s">
        <v>724</v>
      </c>
      <c r="H2" s="809"/>
      <c r="I2" s="809"/>
      <c r="J2" s="809"/>
      <c r="K2" s="809"/>
      <c r="L2" s="809"/>
      <c r="M2" s="809"/>
      <c r="N2" s="809"/>
      <c r="O2" s="809"/>
      <c r="P2" s="809"/>
      <c r="Q2" s="809"/>
      <c r="R2" s="809"/>
      <c r="S2" s="809"/>
      <c r="T2" s="809"/>
      <c r="U2" s="809"/>
      <c r="V2" s="809"/>
      <c r="W2" s="809"/>
      <c r="X2" s="809"/>
      <c r="Y2" s="809"/>
      <c r="Z2" s="809"/>
      <c r="AA2" s="809"/>
      <c r="AB2" s="810"/>
      <c r="AC2" s="808" t="s">
        <v>725</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19" t="s">
        <v>193</v>
      </c>
      <c r="H3" s="420"/>
      <c r="I3" s="420"/>
      <c r="J3" s="420"/>
      <c r="K3" s="420"/>
      <c r="L3" s="421" t="s">
        <v>194</v>
      </c>
      <c r="M3" s="420"/>
      <c r="N3" s="420"/>
      <c r="O3" s="420"/>
      <c r="P3" s="420"/>
      <c r="Q3" s="420"/>
      <c r="R3" s="420"/>
      <c r="S3" s="420"/>
      <c r="T3" s="420"/>
      <c r="U3" s="420"/>
      <c r="V3" s="420"/>
      <c r="W3" s="420"/>
      <c r="X3" s="422"/>
      <c r="Y3" s="423" t="s">
        <v>195</v>
      </c>
      <c r="Z3" s="424"/>
      <c r="AA3" s="424"/>
      <c r="AB3" s="425"/>
      <c r="AC3" s="419" t="s">
        <v>193</v>
      </c>
      <c r="AD3" s="420"/>
      <c r="AE3" s="420"/>
      <c r="AF3" s="420"/>
      <c r="AG3" s="420"/>
      <c r="AH3" s="421" t="s">
        <v>194</v>
      </c>
      <c r="AI3" s="420"/>
      <c r="AJ3" s="420"/>
      <c r="AK3" s="420"/>
      <c r="AL3" s="420"/>
      <c r="AM3" s="420"/>
      <c r="AN3" s="420"/>
      <c r="AO3" s="420"/>
      <c r="AP3" s="420"/>
      <c r="AQ3" s="420"/>
      <c r="AR3" s="420"/>
      <c r="AS3" s="420"/>
      <c r="AT3" s="422"/>
      <c r="AU3" s="423" t="s">
        <v>195</v>
      </c>
      <c r="AV3" s="424"/>
      <c r="AW3" s="424"/>
      <c r="AX3" s="426"/>
      <c r="AY3" s="27">
        <f>$AY$2</f>
        <v>0</v>
      </c>
    </row>
    <row r="4" spans="1:51" ht="24.75" customHeight="1">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2"/>
      <c r="B14" s="803"/>
      <c r="C14" s="803"/>
      <c r="D14" s="803"/>
      <c r="E14" s="803"/>
      <c r="F14" s="804"/>
      <c r="G14" s="386" t="s">
        <v>196</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196</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2"/>
      <c r="B15" s="803"/>
      <c r="C15" s="803"/>
      <c r="D15" s="803"/>
      <c r="E15" s="803"/>
      <c r="F15" s="804"/>
      <c r="G15" s="808" t="s">
        <v>726</v>
      </c>
      <c r="H15" s="809"/>
      <c r="I15" s="809"/>
      <c r="J15" s="809"/>
      <c r="K15" s="809"/>
      <c r="L15" s="809"/>
      <c r="M15" s="809"/>
      <c r="N15" s="809"/>
      <c r="O15" s="809"/>
      <c r="P15" s="809"/>
      <c r="Q15" s="809"/>
      <c r="R15" s="809"/>
      <c r="S15" s="809"/>
      <c r="T15" s="809"/>
      <c r="U15" s="809"/>
      <c r="V15" s="809"/>
      <c r="W15" s="809"/>
      <c r="X15" s="809"/>
      <c r="Y15" s="809"/>
      <c r="Z15" s="809"/>
      <c r="AA15" s="809"/>
      <c r="AB15" s="810"/>
      <c r="AC15" s="808" t="s">
        <v>727</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19" t="s">
        <v>193</v>
      </c>
      <c r="H16" s="420"/>
      <c r="I16" s="420"/>
      <c r="J16" s="420"/>
      <c r="K16" s="420"/>
      <c r="L16" s="421" t="s">
        <v>194</v>
      </c>
      <c r="M16" s="420"/>
      <c r="N16" s="420"/>
      <c r="O16" s="420"/>
      <c r="P16" s="420"/>
      <c r="Q16" s="420"/>
      <c r="R16" s="420"/>
      <c r="S16" s="420"/>
      <c r="T16" s="420"/>
      <c r="U16" s="420"/>
      <c r="V16" s="420"/>
      <c r="W16" s="420"/>
      <c r="X16" s="422"/>
      <c r="Y16" s="423" t="s">
        <v>195</v>
      </c>
      <c r="Z16" s="424"/>
      <c r="AA16" s="424"/>
      <c r="AB16" s="425"/>
      <c r="AC16" s="419" t="s">
        <v>193</v>
      </c>
      <c r="AD16" s="420"/>
      <c r="AE16" s="420"/>
      <c r="AF16" s="420"/>
      <c r="AG16" s="420"/>
      <c r="AH16" s="421" t="s">
        <v>194</v>
      </c>
      <c r="AI16" s="420"/>
      <c r="AJ16" s="420"/>
      <c r="AK16" s="420"/>
      <c r="AL16" s="420"/>
      <c r="AM16" s="420"/>
      <c r="AN16" s="420"/>
      <c r="AO16" s="420"/>
      <c r="AP16" s="420"/>
      <c r="AQ16" s="420"/>
      <c r="AR16" s="420"/>
      <c r="AS16" s="420"/>
      <c r="AT16" s="422"/>
      <c r="AU16" s="423" t="s">
        <v>195</v>
      </c>
      <c r="AV16" s="424"/>
      <c r="AW16" s="424"/>
      <c r="AX16" s="426"/>
      <c r="AY16" s="27">
        <f>$AY$15</f>
        <v>0</v>
      </c>
    </row>
    <row r="17" spans="1:51" ht="24.75" customHeight="1">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2"/>
      <c r="B27" s="803"/>
      <c r="C27" s="803"/>
      <c r="D27" s="803"/>
      <c r="E27" s="803"/>
      <c r="F27" s="804"/>
      <c r="G27" s="386" t="s">
        <v>196</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196</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2"/>
      <c r="B28" s="803"/>
      <c r="C28" s="803"/>
      <c r="D28" s="803"/>
      <c r="E28" s="803"/>
      <c r="F28" s="804"/>
      <c r="G28" s="808" t="s">
        <v>728</v>
      </c>
      <c r="H28" s="809"/>
      <c r="I28" s="809"/>
      <c r="J28" s="809"/>
      <c r="K28" s="809"/>
      <c r="L28" s="809"/>
      <c r="M28" s="809"/>
      <c r="N28" s="809"/>
      <c r="O28" s="809"/>
      <c r="P28" s="809"/>
      <c r="Q28" s="809"/>
      <c r="R28" s="809"/>
      <c r="S28" s="809"/>
      <c r="T28" s="809"/>
      <c r="U28" s="809"/>
      <c r="V28" s="809"/>
      <c r="W28" s="809"/>
      <c r="X28" s="809"/>
      <c r="Y28" s="809"/>
      <c r="Z28" s="809"/>
      <c r="AA28" s="809"/>
      <c r="AB28" s="810"/>
      <c r="AC28" s="808" t="s">
        <v>729</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19" t="s">
        <v>193</v>
      </c>
      <c r="H29" s="420"/>
      <c r="I29" s="420"/>
      <c r="J29" s="420"/>
      <c r="K29" s="420"/>
      <c r="L29" s="421" t="s">
        <v>194</v>
      </c>
      <c r="M29" s="420"/>
      <c r="N29" s="420"/>
      <c r="O29" s="420"/>
      <c r="P29" s="420"/>
      <c r="Q29" s="420"/>
      <c r="R29" s="420"/>
      <c r="S29" s="420"/>
      <c r="T29" s="420"/>
      <c r="U29" s="420"/>
      <c r="V29" s="420"/>
      <c r="W29" s="420"/>
      <c r="X29" s="422"/>
      <c r="Y29" s="423" t="s">
        <v>195</v>
      </c>
      <c r="Z29" s="424"/>
      <c r="AA29" s="424"/>
      <c r="AB29" s="425"/>
      <c r="AC29" s="419" t="s">
        <v>193</v>
      </c>
      <c r="AD29" s="420"/>
      <c r="AE29" s="420"/>
      <c r="AF29" s="420"/>
      <c r="AG29" s="420"/>
      <c r="AH29" s="421" t="s">
        <v>194</v>
      </c>
      <c r="AI29" s="420"/>
      <c r="AJ29" s="420"/>
      <c r="AK29" s="420"/>
      <c r="AL29" s="420"/>
      <c r="AM29" s="420"/>
      <c r="AN29" s="420"/>
      <c r="AO29" s="420"/>
      <c r="AP29" s="420"/>
      <c r="AQ29" s="420"/>
      <c r="AR29" s="420"/>
      <c r="AS29" s="420"/>
      <c r="AT29" s="422"/>
      <c r="AU29" s="423" t="s">
        <v>195</v>
      </c>
      <c r="AV29" s="424"/>
      <c r="AW29" s="424"/>
      <c r="AX29" s="426"/>
      <c r="AY29" s="27">
        <f>$AY$28</f>
        <v>0</v>
      </c>
    </row>
    <row r="30" spans="1:51" ht="24.75" customHeight="1">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2"/>
      <c r="B40" s="803"/>
      <c r="C40" s="803"/>
      <c r="D40" s="803"/>
      <c r="E40" s="803"/>
      <c r="F40" s="804"/>
      <c r="G40" s="386" t="s">
        <v>196</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196</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2"/>
      <c r="B41" s="803"/>
      <c r="C41" s="803"/>
      <c r="D41" s="803"/>
      <c r="E41" s="803"/>
      <c r="F41" s="804"/>
      <c r="G41" s="808" t="s">
        <v>730</v>
      </c>
      <c r="H41" s="809"/>
      <c r="I41" s="809"/>
      <c r="J41" s="809"/>
      <c r="K41" s="809"/>
      <c r="L41" s="809"/>
      <c r="M41" s="809"/>
      <c r="N41" s="809"/>
      <c r="O41" s="809"/>
      <c r="P41" s="809"/>
      <c r="Q41" s="809"/>
      <c r="R41" s="809"/>
      <c r="S41" s="809"/>
      <c r="T41" s="809"/>
      <c r="U41" s="809"/>
      <c r="V41" s="809"/>
      <c r="W41" s="809"/>
      <c r="X41" s="809"/>
      <c r="Y41" s="809"/>
      <c r="Z41" s="809"/>
      <c r="AA41" s="809"/>
      <c r="AB41" s="810"/>
      <c r="AC41" s="808" t="s">
        <v>731</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19" t="s">
        <v>193</v>
      </c>
      <c r="H42" s="420"/>
      <c r="I42" s="420"/>
      <c r="J42" s="420"/>
      <c r="K42" s="420"/>
      <c r="L42" s="421" t="s">
        <v>194</v>
      </c>
      <c r="M42" s="420"/>
      <c r="N42" s="420"/>
      <c r="O42" s="420"/>
      <c r="P42" s="420"/>
      <c r="Q42" s="420"/>
      <c r="R42" s="420"/>
      <c r="S42" s="420"/>
      <c r="T42" s="420"/>
      <c r="U42" s="420"/>
      <c r="V42" s="420"/>
      <c r="W42" s="420"/>
      <c r="X42" s="422"/>
      <c r="Y42" s="423" t="s">
        <v>195</v>
      </c>
      <c r="Z42" s="424"/>
      <c r="AA42" s="424"/>
      <c r="AB42" s="425"/>
      <c r="AC42" s="419" t="s">
        <v>193</v>
      </c>
      <c r="AD42" s="420"/>
      <c r="AE42" s="420"/>
      <c r="AF42" s="420"/>
      <c r="AG42" s="420"/>
      <c r="AH42" s="421" t="s">
        <v>194</v>
      </c>
      <c r="AI42" s="420"/>
      <c r="AJ42" s="420"/>
      <c r="AK42" s="420"/>
      <c r="AL42" s="420"/>
      <c r="AM42" s="420"/>
      <c r="AN42" s="420"/>
      <c r="AO42" s="420"/>
      <c r="AP42" s="420"/>
      <c r="AQ42" s="420"/>
      <c r="AR42" s="420"/>
      <c r="AS42" s="420"/>
      <c r="AT42" s="422"/>
      <c r="AU42" s="423" t="s">
        <v>195</v>
      </c>
      <c r="AV42" s="424"/>
      <c r="AW42" s="424"/>
      <c r="AX42" s="426"/>
      <c r="AY42" s="27">
        <f>$AY$41</f>
        <v>0</v>
      </c>
    </row>
    <row r="43" spans="1:51" ht="24.75" customHeight="1">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05"/>
      <c r="B53" s="806"/>
      <c r="C53" s="806"/>
      <c r="D53" s="806"/>
      <c r="E53" s="806"/>
      <c r="F53" s="807"/>
      <c r="G53" s="812" t="s">
        <v>196</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196</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723</v>
      </c>
      <c r="B55" s="800"/>
      <c r="C55" s="800"/>
      <c r="D55" s="800"/>
      <c r="E55" s="800"/>
      <c r="F55" s="801"/>
      <c r="G55" s="808" t="s">
        <v>732</v>
      </c>
      <c r="H55" s="809"/>
      <c r="I55" s="809"/>
      <c r="J55" s="809"/>
      <c r="K55" s="809"/>
      <c r="L55" s="809"/>
      <c r="M55" s="809"/>
      <c r="N55" s="809"/>
      <c r="O55" s="809"/>
      <c r="P55" s="809"/>
      <c r="Q55" s="809"/>
      <c r="R55" s="809"/>
      <c r="S55" s="809"/>
      <c r="T55" s="809"/>
      <c r="U55" s="809"/>
      <c r="V55" s="809"/>
      <c r="W55" s="809"/>
      <c r="X55" s="809"/>
      <c r="Y55" s="809"/>
      <c r="Z55" s="809"/>
      <c r="AA55" s="809"/>
      <c r="AB55" s="810"/>
      <c r="AC55" s="808" t="s">
        <v>733</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19" t="s">
        <v>193</v>
      </c>
      <c r="H56" s="420"/>
      <c r="I56" s="420"/>
      <c r="J56" s="420"/>
      <c r="K56" s="420"/>
      <c r="L56" s="421" t="s">
        <v>194</v>
      </c>
      <c r="M56" s="420"/>
      <c r="N56" s="420"/>
      <c r="O56" s="420"/>
      <c r="P56" s="420"/>
      <c r="Q56" s="420"/>
      <c r="R56" s="420"/>
      <c r="S56" s="420"/>
      <c r="T56" s="420"/>
      <c r="U56" s="420"/>
      <c r="V56" s="420"/>
      <c r="W56" s="420"/>
      <c r="X56" s="422"/>
      <c r="Y56" s="423" t="s">
        <v>195</v>
      </c>
      <c r="Z56" s="424"/>
      <c r="AA56" s="424"/>
      <c r="AB56" s="425"/>
      <c r="AC56" s="419" t="s">
        <v>193</v>
      </c>
      <c r="AD56" s="420"/>
      <c r="AE56" s="420"/>
      <c r="AF56" s="420"/>
      <c r="AG56" s="420"/>
      <c r="AH56" s="421" t="s">
        <v>194</v>
      </c>
      <c r="AI56" s="420"/>
      <c r="AJ56" s="420"/>
      <c r="AK56" s="420"/>
      <c r="AL56" s="420"/>
      <c r="AM56" s="420"/>
      <c r="AN56" s="420"/>
      <c r="AO56" s="420"/>
      <c r="AP56" s="420"/>
      <c r="AQ56" s="420"/>
      <c r="AR56" s="420"/>
      <c r="AS56" s="420"/>
      <c r="AT56" s="422"/>
      <c r="AU56" s="423" t="s">
        <v>195</v>
      </c>
      <c r="AV56" s="424"/>
      <c r="AW56" s="424"/>
      <c r="AX56" s="426"/>
      <c r="AY56" s="27">
        <f>$AY$55</f>
        <v>0</v>
      </c>
    </row>
    <row r="57" spans="1:51" ht="24.75" customHeight="1">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2"/>
      <c r="B67" s="803"/>
      <c r="C67" s="803"/>
      <c r="D67" s="803"/>
      <c r="E67" s="803"/>
      <c r="F67" s="804"/>
      <c r="G67" s="386" t="s">
        <v>196</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196</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2"/>
      <c r="B68" s="803"/>
      <c r="C68" s="803"/>
      <c r="D68" s="803"/>
      <c r="E68" s="803"/>
      <c r="F68" s="804"/>
      <c r="G68" s="808" t="s">
        <v>734</v>
      </c>
      <c r="H68" s="809"/>
      <c r="I68" s="809"/>
      <c r="J68" s="809"/>
      <c r="K68" s="809"/>
      <c r="L68" s="809"/>
      <c r="M68" s="809"/>
      <c r="N68" s="809"/>
      <c r="O68" s="809"/>
      <c r="P68" s="809"/>
      <c r="Q68" s="809"/>
      <c r="R68" s="809"/>
      <c r="S68" s="809"/>
      <c r="T68" s="809"/>
      <c r="U68" s="809"/>
      <c r="V68" s="809"/>
      <c r="W68" s="809"/>
      <c r="X68" s="809"/>
      <c r="Y68" s="809"/>
      <c r="Z68" s="809"/>
      <c r="AA68" s="809"/>
      <c r="AB68" s="810"/>
      <c r="AC68" s="808" t="s">
        <v>735</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19" t="s">
        <v>193</v>
      </c>
      <c r="H69" s="420"/>
      <c r="I69" s="420"/>
      <c r="J69" s="420"/>
      <c r="K69" s="420"/>
      <c r="L69" s="421" t="s">
        <v>194</v>
      </c>
      <c r="M69" s="420"/>
      <c r="N69" s="420"/>
      <c r="O69" s="420"/>
      <c r="P69" s="420"/>
      <c r="Q69" s="420"/>
      <c r="R69" s="420"/>
      <c r="S69" s="420"/>
      <c r="T69" s="420"/>
      <c r="U69" s="420"/>
      <c r="V69" s="420"/>
      <c r="W69" s="420"/>
      <c r="X69" s="422"/>
      <c r="Y69" s="423" t="s">
        <v>195</v>
      </c>
      <c r="Z69" s="424"/>
      <c r="AA69" s="424"/>
      <c r="AB69" s="425"/>
      <c r="AC69" s="419" t="s">
        <v>193</v>
      </c>
      <c r="AD69" s="420"/>
      <c r="AE69" s="420"/>
      <c r="AF69" s="420"/>
      <c r="AG69" s="420"/>
      <c r="AH69" s="421" t="s">
        <v>194</v>
      </c>
      <c r="AI69" s="420"/>
      <c r="AJ69" s="420"/>
      <c r="AK69" s="420"/>
      <c r="AL69" s="420"/>
      <c r="AM69" s="420"/>
      <c r="AN69" s="420"/>
      <c r="AO69" s="420"/>
      <c r="AP69" s="420"/>
      <c r="AQ69" s="420"/>
      <c r="AR69" s="420"/>
      <c r="AS69" s="420"/>
      <c r="AT69" s="422"/>
      <c r="AU69" s="423" t="s">
        <v>195</v>
      </c>
      <c r="AV69" s="424"/>
      <c r="AW69" s="424"/>
      <c r="AX69" s="426"/>
      <c r="AY69" s="27">
        <f>$AY$68</f>
        <v>0</v>
      </c>
    </row>
    <row r="70" spans="1:51" ht="24.75" customHeight="1">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2"/>
      <c r="B80" s="803"/>
      <c r="C80" s="803"/>
      <c r="D80" s="803"/>
      <c r="E80" s="803"/>
      <c r="F80" s="804"/>
      <c r="G80" s="386" t="s">
        <v>196</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196</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2"/>
      <c r="B81" s="803"/>
      <c r="C81" s="803"/>
      <c r="D81" s="803"/>
      <c r="E81" s="803"/>
      <c r="F81" s="804"/>
      <c r="G81" s="808" t="s">
        <v>736</v>
      </c>
      <c r="H81" s="809"/>
      <c r="I81" s="809"/>
      <c r="J81" s="809"/>
      <c r="K81" s="809"/>
      <c r="L81" s="809"/>
      <c r="M81" s="809"/>
      <c r="N81" s="809"/>
      <c r="O81" s="809"/>
      <c r="P81" s="809"/>
      <c r="Q81" s="809"/>
      <c r="R81" s="809"/>
      <c r="S81" s="809"/>
      <c r="T81" s="809"/>
      <c r="U81" s="809"/>
      <c r="V81" s="809"/>
      <c r="W81" s="809"/>
      <c r="X81" s="809"/>
      <c r="Y81" s="809"/>
      <c r="Z81" s="809"/>
      <c r="AA81" s="809"/>
      <c r="AB81" s="810"/>
      <c r="AC81" s="808" t="s">
        <v>737</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19" t="s">
        <v>193</v>
      </c>
      <c r="H82" s="420"/>
      <c r="I82" s="420"/>
      <c r="J82" s="420"/>
      <c r="K82" s="420"/>
      <c r="L82" s="421" t="s">
        <v>194</v>
      </c>
      <c r="M82" s="420"/>
      <c r="N82" s="420"/>
      <c r="O82" s="420"/>
      <c r="P82" s="420"/>
      <c r="Q82" s="420"/>
      <c r="R82" s="420"/>
      <c r="S82" s="420"/>
      <c r="T82" s="420"/>
      <c r="U82" s="420"/>
      <c r="V82" s="420"/>
      <c r="W82" s="420"/>
      <c r="X82" s="422"/>
      <c r="Y82" s="423" t="s">
        <v>195</v>
      </c>
      <c r="Z82" s="424"/>
      <c r="AA82" s="424"/>
      <c r="AB82" s="425"/>
      <c r="AC82" s="419" t="s">
        <v>193</v>
      </c>
      <c r="AD82" s="420"/>
      <c r="AE82" s="420"/>
      <c r="AF82" s="420"/>
      <c r="AG82" s="420"/>
      <c r="AH82" s="421" t="s">
        <v>194</v>
      </c>
      <c r="AI82" s="420"/>
      <c r="AJ82" s="420"/>
      <c r="AK82" s="420"/>
      <c r="AL82" s="420"/>
      <c r="AM82" s="420"/>
      <c r="AN82" s="420"/>
      <c r="AO82" s="420"/>
      <c r="AP82" s="420"/>
      <c r="AQ82" s="420"/>
      <c r="AR82" s="420"/>
      <c r="AS82" s="420"/>
      <c r="AT82" s="422"/>
      <c r="AU82" s="423" t="s">
        <v>195</v>
      </c>
      <c r="AV82" s="424"/>
      <c r="AW82" s="424"/>
      <c r="AX82" s="426"/>
      <c r="AY82" s="27">
        <f>$AY$81</f>
        <v>0</v>
      </c>
    </row>
    <row r="83" spans="1:51" ht="24.75" customHeight="1">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2"/>
      <c r="B93" s="803"/>
      <c r="C93" s="803"/>
      <c r="D93" s="803"/>
      <c r="E93" s="803"/>
      <c r="F93" s="804"/>
      <c r="G93" s="386" t="s">
        <v>196</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196</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2"/>
      <c r="B94" s="803"/>
      <c r="C94" s="803"/>
      <c r="D94" s="803"/>
      <c r="E94" s="803"/>
      <c r="F94" s="804"/>
      <c r="G94" s="808" t="s">
        <v>738</v>
      </c>
      <c r="H94" s="809"/>
      <c r="I94" s="809"/>
      <c r="J94" s="809"/>
      <c r="K94" s="809"/>
      <c r="L94" s="809"/>
      <c r="M94" s="809"/>
      <c r="N94" s="809"/>
      <c r="O94" s="809"/>
      <c r="P94" s="809"/>
      <c r="Q94" s="809"/>
      <c r="R94" s="809"/>
      <c r="S94" s="809"/>
      <c r="T94" s="809"/>
      <c r="U94" s="809"/>
      <c r="V94" s="809"/>
      <c r="W94" s="809"/>
      <c r="X94" s="809"/>
      <c r="Y94" s="809"/>
      <c r="Z94" s="809"/>
      <c r="AA94" s="809"/>
      <c r="AB94" s="810"/>
      <c r="AC94" s="808" t="s">
        <v>739</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19" t="s">
        <v>193</v>
      </c>
      <c r="H95" s="420"/>
      <c r="I95" s="420"/>
      <c r="J95" s="420"/>
      <c r="K95" s="420"/>
      <c r="L95" s="421" t="s">
        <v>194</v>
      </c>
      <c r="M95" s="420"/>
      <c r="N95" s="420"/>
      <c r="O95" s="420"/>
      <c r="P95" s="420"/>
      <c r="Q95" s="420"/>
      <c r="R95" s="420"/>
      <c r="S95" s="420"/>
      <c r="T95" s="420"/>
      <c r="U95" s="420"/>
      <c r="V95" s="420"/>
      <c r="W95" s="420"/>
      <c r="X95" s="422"/>
      <c r="Y95" s="423" t="s">
        <v>195</v>
      </c>
      <c r="Z95" s="424"/>
      <c r="AA95" s="424"/>
      <c r="AB95" s="425"/>
      <c r="AC95" s="419" t="s">
        <v>193</v>
      </c>
      <c r="AD95" s="420"/>
      <c r="AE95" s="420"/>
      <c r="AF95" s="420"/>
      <c r="AG95" s="420"/>
      <c r="AH95" s="421" t="s">
        <v>194</v>
      </c>
      <c r="AI95" s="420"/>
      <c r="AJ95" s="420"/>
      <c r="AK95" s="420"/>
      <c r="AL95" s="420"/>
      <c r="AM95" s="420"/>
      <c r="AN95" s="420"/>
      <c r="AO95" s="420"/>
      <c r="AP95" s="420"/>
      <c r="AQ95" s="420"/>
      <c r="AR95" s="420"/>
      <c r="AS95" s="420"/>
      <c r="AT95" s="422"/>
      <c r="AU95" s="423" t="s">
        <v>195</v>
      </c>
      <c r="AV95" s="424"/>
      <c r="AW95" s="424"/>
      <c r="AX95" s="426"/>
      <c r="AY95" s="27">
        <f>$AY$94</f>
        <v>0</v>
      </c>
    </row>
    <row r="96" spans="1:51" ht="24.75" customHeight="1">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05"/>
      <c r="B106" s="806"/>
      <c r="C106" s="806"/>
      <c r="D106" s="806"/>
      <c r="E106" s="806"/>
      <c r="F106" s="807"/>
      <c r="G106" s="812" t="s">
        <v>196</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196</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723</v>
      </c>
      <c r="B108" s="800"/>
      <c r="C108" s="800"/>
      <c r="D108" s="800"/>
      <c r="E108" s="800"/>
      <c r="F108" s="801"/>
      <c r="G108" s="808" t="s">
        <v>740</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741</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19" t="s">
        <v>193</v>
      </c>
      <c r="H109" s="420"/>
      <c r="I109" s="420"/>
      <c r="J109" s="420"/>
      <c r="K109" s="420"/>
      <c r="L109" s="421" t="s">
        <v>194</v>
      </c>
      <c r="M109" s="420"/>
      <c r="N109" s="420"/>
      <c r="O109" s="420"/>
      <c r="P109" s="420"/>
      <c r="Q109" s="420"/>
      <c r="R109" s="420"/>
      <c r="S109" s="420"/>
      <c r="T109" s="420"/>
      <c r="U109" s="420"/>
      <c r="V109" s="420"/>
      <c r="W109" s="420"/>
      <c r="X109" s="422"/>
      <c r="Y109" s="423" t="s">
        <v>195</v>
      </c>
      <c r="Z109" s="424"/>
      <c r="AA109" s="424"/>
      <c r="AB109" s="425"/>
      <c r="AC109" s="419" t="s">
        <v>193</v>
      </c>
      <c r="AD109" s="420"/>
      <c r="AE109" s="420"/>
      <c r="AF109" s="420"/>
      <c r="AG109" s="420"/>
      <c r="AH109" s="421" t="s">
        <v>194</v>
      </c>
      <c r="AI109" s="420"/>
      <c r="AJ109" s="420"/>
      <c r="AK109" s="420"/>
      <c r="AL109" s="420"/>
      <c r="AM109" s="420"/>
      <c r="AN109" s="420"/>
      <c r="AO109" s="420"/>
      <c r="AP109" s="420"/>
      <c r="AQ109" s="420"/>
      <c r="AR109" s="420"/>
      <c r="AS109" s="420"/>
      <c r="AT109" s="422"/>
      <c r="AU109" s="423" t="s">
        <v>195</v>
      </c>
      <c r="AV109" s="424"/>
      <c r="AW109" s="424"/>
      <c r="AX109" s="426"/>
      <c r="AY109" s="27">
        <f>$AY$108</f>
        <v>0</v>
      </c>
    </row>
    <row r="110" spans="1:51" ht="24.75" customHeight="1">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2"/>
      <c r="B120" s="803"/>
      <c r="C120" s="803"/>
      <c r="D120" s="803"/>
      <c r="E120" s="803"/>
      <c r="F120" s="804"/>
      <c r="G120" s="386" t="s">
        <v>196</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196</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2"/>
      <c r="B121" s="803"/>
      <c r="C121" s="803"/>
      <c r="D121" s="803"/>
      <c r="E121" s="803"/>
      <c r="F121" s="804"/>
      <c r="G121" s="808" t="s">
        <v>742</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743</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19" t="s">
        <v>193</v>
      </c>
      <c r="H122" s="420"/>
      <c r="I122" s="420"/>
      <c r="J122" s="420"/>
      <c r="K122" s="420"/>
      <c r="L122" s="421" t="s">
        <v>194</v>
      </c>
      <c r="M122" s="420"/>
      <c r="N122" s="420"/>
      <c r="O122" s="420"/>
      <c r="P122" s="420"/>
      <c r="Q122" s="420"/>
      <c r="R122" s="420"/>
      <c r="S122" s="420"/>
      <c r="T122" s="420"/>
      <c r="U122" s="420"/>
      <c r="V122" s="420"/>
      <c r="W122" s="420"/>
      <c r="X122" s="422"/>
      <c r="Y122" s="423" t="s">
        <v>195</v>
      </c>
      <c r="Z122" s="424"/>
      <c r="AA122" s="424"/>
      <c r="AB122" s="425"/>
      <c r="AC122" s="419" t="s">
        <v>193</v>
      </c>
      <c r="AD122" s="420"/>
      <c r="AE122" s="420"/>
      <c r="AF122" s="420"/>
      <c r="AG122" s="420"/>
      <c r="AH122" s="421" t="s">
        <v>194</v>
      </c>
      <c r="AI122" s="420"/>
      <c r="AJ122" s="420"/>
      <c r="AK122" s="420"/>
      <c r="AL122" s="420"/>
      <c r="AM122" s="420"/>
      <c r="AN122" s="420"/>
      <c r="AO122" s="420"/>
      <c r="AP122" s="420"/>
      <c r="AQ122" s="420"/>
      <c r="AR122" s="420"/>
      <c r="AS122" s="420"/>
      <c r="AT122" s="422"/>
      <c r="AU122" s="423" t="s">
        <v>195</v>
      </c>
      <c r="AV122" s="424"/>
      <c r="AW122" s="424"/>
      <c r="AX122" s="426"/>
      <c r="AY122" s="27">
        <f>$AY$121</f>
        <v>0</v>
      </c>
    </row>
    <row r="123" spans="1:51" ht="24.75" customHeight="1">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2"/>
      <c r="B133" s="803"/>
      <c r="C133" s="803"/>
      <c r="D133" s="803"/>
      <c r="E133" s="803"/>
      <c r="F133" s="804"/>
      <c r="G133" s="386" t="s">
        <v>196</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196</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2"/>
      <c r="B134" s="803"/>
      <c r="C134" s="803"/>
      <c r="D134" s="803"/>
      <c r="E134" s="803"/>
      <c r="F134" s="804"/>
      <c r="G134" s="808" t="s">
        <v>744</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745</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19" t="s">
        <v>193</v>
      </c>
      <c r="H135" s="420"/>
      <c r="I135" s="420"/>
      <c r="J135" s="420"/>
      <c r="K135" s="420"/>
      <c r="L135" s="421" t="s">
        <v>194</v>
      </c>
      <c r="M135" s="420"/>
      <c r="N135" s="420"/>
      <c r="O135" s="420"/>
      <c r="P135" s="420"/>
      <c r="Q135" s="420"/>
      <c r="R135" s="420"/>
      <c r="S135" s="420"/>
      <c r="T135" s="420"/>
      <c r="U135" s="420"/>
      <c r="V135" s="420"/>
      <c r="W135" s="420"/>
      <c r="X135" s="422"/>
      <c r="Y135" s="423" t="s">
        <v>195</v>
      </c>
      <c r="Z135" s="424"/>
      <c r="AA135" s="424"/>
      <c r="AB135" s="425"/>
      <c r="AC135" s="419" t="s">
        <v>193</v>
      </c>
      <c r="AD135" s="420"/>
      <c r="AE135" s="420"/>
      <c r="AF135" s="420"/>
      <c r="AG135" s="420"/>
      <c r="AH135" s="421" t="s">
        <v>194</v>
      </c>
      <c r="AI135" s="420"/>
      <c r="AJ135" s="420"/>
      <c r="AK135" s="420"/>
      <c r="AL135" s="420"/>
      <c r="AM135" s="420"/>
      <c r="AN135" s="420"/>
      <c r="AO135" s="420"/>
      <c r="AP135" s="420"/>
      <c r="AQ135" s="420"/>
      <c r="AR135" s="420"/>
      <c r="AS135" s="420"/>
      <c r="AT135" s="422"/>
      <c r="AU135" s="423" t="s">
        <v>195</v>
      </c>
      <c r="AV135" s="424"/>
      <c r="AW135" s="424"/>
      <c r="AX135" s="426"/>
      <c r="AY135" s="27">
        <f>$AY$134</f>
        <v>0</v>
      </c>
    </row>
    <row r="136" spans="1:51" ht="24.75" customHeight="1">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2"/>
      <c r="B146" s="803"/>
      <c r="C146" s="803"/>
      <c r="D146" s="803"/>
      <c r="E146" s="803"/>
      <c r="F146" s="804"/>
      <c r="G146" s="386" t="s">
        <v>196</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196</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2"/>
      <c r="B147" s="803"/>
      <c r="C147" s="803"/>
      <c r="D147" s="803"/>
      <c r="E147" s="803"/>
      <c r="F147" s="804"/>
      <c r="G147" s="808" t="s">
        <v>746</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19" t="s">
        <v>193</v>
      </c>
      <c r="H148" s="420"/>
      <c r="I148" s="420"/>
      <c r="J148" s="420"/>
      <c r="K148" s="420"/>
      <c r="L148" s="421" t="s">
        <v>194</v>
      </c>
      <c r="M148" s="420"/>
      <c r="N148" s="420"/>
      <c r="O148" s="420"/>
      <c r="P148" s="420"/>
      <c r="Q148" s="420"/>
      <c r="R148" s="420"/>
      <c r="S148" s="420"/>
      <c r="T148" s="420"/>
      <c r="U148" s="420"/>
      <c r="V148" s="420"/>
      <c r="W148" s="420"/>
      <c r="X148" s="422"/>
      <c r="Y148" s="423" t="s">
        <v>195</v>
      </c>
      <c r="Z148" s="424"/>
      <c r="AA148" s="424"/>
      <c r="AB148" s="425"/>
      <c r="AC148" s="419" t="s">
        <v>193</v>
      </c>
      <c r="AD148" s="420"/>
      <c r="AE148" s="420"/>
      <c r="AF148" s="420"/>
      <c r="AG148" s="420"/>
      <c r="AH148" s="421" t="s">
        <v>194</v>
      </c>
      <c r="AI148" s="420"/>
      <c r="AJ148" s="420"/>
      <c r="AK148" s="420"/>
      <c r="AL148" s="420"/>
      <c r="AM148" s="420"/>
      <c r="AN148" s="420"/>
      <c r="AO148" s="420"/>
      <c r="AP148" s="420"/>
      <c r="AQ148" s="420"/>
      <c r="AR148" s="420"/>
      <c r="AS148" s="420"/>
      <c r="AT148" s="422"/>
      <c r="AU148" s="423" t="s">
        <v>195</v>
      </c>
      <c r="AV148" s="424"/>
      <c r="AW148" s="424"/>
      <c r="AX148" s="426"/>
      <c r="AY148" s="27">
        <f>$AY$147</f>
        <v>0</v>
      </c>
    </row>
    <row r="149" spans="1:51" ht="24.75" customHeight="1">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05"/>
      <c r="B159" s="806"/>
      <c r="C159" s="806"/>
      <c r="D159" s="806"/>
      <c r="E159" s="806"/>
      <c r="F159" s="807"/>
      <c r="G159" s="812" t="s">
        <v>196</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196</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723</v>
      </c>
      <c r="B161" s="800"/>
      <c r="C161" s="800"/>
      <c r="D161" s="800"/>
      <c r="E161" s="800"/>
      <c r="F161" s="801"/>
      <c r="G161" s="808" t="s">
        <v>748</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749</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19" t="s">
        <v>193</v>
      </c>
      <c r="H162" s="420"/>
      <c r="I162" s="420"/>
      <c r="J162" s="420"/>
      <c r="K162" s="420"/>
      <c r="L162" s="421" t="s">
        <v>194</v>
      </c>
      <c r="M162" s="420"/>
      <c r="N162" s="420"/>
      <c r="O162" s="420"/>
      <c r="P162" s="420"/>
      <c r="Q162" s="420"/>
      <c r="R162" s="420"/>
      <c r="S162" s="420"/>
      <c r="T162" s="420"/>
      <c r="U162" s="420"/>
      <c r="V162" s="420"/>
      <c r="W162" s="420"/>
      <c r="X162" s="422"/>
      <c r="Y162" s="423" t="s">
        <v>195</v>
      </c>
      <c r="Z162" s="424"/>
      <c r="AA162" s="424"/>
      <c r="AB162" s="425"/>
      <c r="AC162" s="419" t="s">
        <v>193</v>
      </c>
      <c r="AD162" s="420"/>
      <c r="AE162" s="420"/>
      <c r="AF162" s="420"/>
      <c r="AG162" s="420"/>
      <c r="AH162" s="421" t="s">
        <v>194</v>
      </c>
      <c r="AI162" s="420"/>
      <c r="AJ162" s="420"/>
      <c r="AK162" s="420"/>
      <c r="AL162" s="420"/>
      <c r="AM162" s="420"/>
      <c r="AN162" s="420"/>
      <c r="AO162" s="420"/>
      <c r="AP162" s="420"/>
      <c r="AQ162" s="420"/>
      <c r="AR162" s="420"/>
      <c r="AS162" s="420"/>
      <c r="AT162" s="422"/>
      <c r="AU162" s="423" t="s">
        <v>195</v>
      </c>
      <c r="AV162" s="424"/>
      <c r="AW162" s="424"/>
      <c r="AX162" s="426"/>
      <c r="AY162" s="27">
        <f>$AY$161</f>
        <v>0</v>
      </c>
    </row>
    <row r="163" spans="1:51" ht="24.75" customHeight="1">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2"/>
      <c r="B173" s="803"/>
      <c r="C173" s="803"/>
      <c r="D173" s="803"/>
      <c r="E173" s="803"/>
      <c r="F173" s="804"/>
      <c r="G173" s="386" t="s">
        <v>196</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196</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2"/>
      <c r="B174" s="803"/>
      <c r="C174" s="803"/>
      <c r="D174" s="803"/>
      <c r="E174" s="803"/>
      <c r="F174" s="804"/>
      <c r="G174" s="808" t="s">
        <v>750</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751</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19" t="s">
        <v>193</v>
      </c>
      <c r="H175" s="420"/>
      <c r="I175" s="420"/>
      <c r="J175" s="420"/>
      <c r="K175" s="420"/>
      <c r="L175" s="421" t="s">
        <v>194</v>
      </c>
      <c r="M175" s="420"/>
      <c r="N175" s="420"/>
      <c r="O175" s="420"/>
      <c r="P175" s="420"/>
      <c r="Q175" s="420"/>
      <c r="R175" s="420"/>
      <c r="S175" s="420"/>
      <c r="T175" s="420"/>
      <c r="U175" s="420"/>
      <c r="V175" s="420"/>
      <c r="W175" s="420"/>
      <c r="X175" s="422"/>
      <c r="Y175" s="423" t="s">
        <v>195</v>
      </c>
      <c r="Z175" s="424"/>
      <c r="AA175" s="424"/>
      <c r="AB175" s="425"/>
      <c r="AC175" s="419" t="s">
        <v>193</v>
      </c>
      <c r="AD175" s="420"/>
      <c r="AE175" s="420"/>
      <c r="AF175" s="420"/>
      <c r="AG175" s="420"/>
      <c r="AH175" s="421" t="s">
        <v>194</v>
      </c>
      <c r="AI175" s="420"/>
      <c r="AJ175" s="420"/>
      <c r="AK175" s="420"/>
      <c r="AL175" s="420"/>
      <c r="AM175" s="420"/>
      <c r="AN175" s="420"/>
      <c r="AO175" s="420"/>
      <c r="AP175" s="420"/>
      <c r="AQ175" s="420"/>
      <c r="AR175" s="420"/>
      <c r="AS175" s="420"/>
      <c r="AT175" s="422"/>
      <c r="AU175" s="423" t="s">
        <v>195</v>
      </c>
      <c r="AV175" s="424"/>
      <c r="AW175" s="424"/>
      <c r="AX175" s="426"/>
      <c r="AY175" s="27">
        <f>$AY$174</f>
        <v>0</v>
      </c>
    </row>
    <row r="176" spans="1:51" ht="24.75" customHeight="1">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2"/>
      <c r="B186" s="803"/>
      <c r="C186" s="803"/>
      <c r="D186" s="803"/>
      <c r="E186" s="803"/>
      <c r="F186" s="804"/>
      <c r="G186" s="386" t="s">
        <v>196</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196</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2"/>
      <c r="B187" s="803"/>
      <c r="C187" s="803"/>
      <c r="D187" s="803"/>
      <c r="E187" s="803"/>
      <c r="F187" s="804"/>
      <c r="G187" s="808" t="s">
        <v>752</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753</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19" t="s">
        <v>193</v>
      </c>
      <c r="H188" s="420"/>
      <c r="I188" s="420"/>
      <c r="J188" s="420"/>
      <c r="K188" s="420"/>
      <c r="L188" s="421" t="s">
        <v>194</v>
      </c>
      <c r="M188" s="420"/>
      <c r="N188" s="420"/>
      <c r="O188" s="420"/>
      <c r="P188" s="420"/>
      <c r="Q188" s="420"/>
      <c r="R188" s="420"/>
      <c r="S188" s="420"/>
      <c r="T188" s="420"/>
      <c r="U188" s="420"/>
      <c r="V188" s="420"/>
      <c r="W188" s="420"/>
      <c r="X188" s="422"/>
      <c r="Y188" s="423" t="s">
        <v>195</v>
      </c>
      <c r="Z188" s="424"/>
      <c r="AA188" s="424"/>
      <c r="AB188" s="425"/>
      <c r="AC188" s="419" t="s">
        <v>193</v>
      </c>
      <c r="AD188" s="420"/>
      <c r="AE188" s="420"/>
      <c r="AF188" s="420"/>
      <c r="AG188" s="420"/>
      <c r="AH188" s="421" t="s">
        <v>194</v>
      </c>
      <c r="AI188" s="420"/>
      <c r="AJ188" s="420"/>
      <c r="AK188" s="420"/>
      <c r="AL188" s="420"/>
      <c r="AM188" s="420"/>
      <c r="AN188" s="420"/>
      <c r="AO188" s="420"/>
      <c r="AP188" s="420"/>
      <c r="AQ188" s="420"/>
      <c r="AR188" s="420"/>
      <c r="AS188" s="420"/>
      <c r="AT188" s="422"/>
      <c r="AU188" s="423" t="s">
        <v>195</v>
      </c>
      <c r="AV188" s="424"/>
      <c r="AW188" s="424"/>
      <c r="AX188" s="426"/>
      <c r="AY188" s="27">
        <f>$AY$187</f>
        <v>0</v>
      </c>
    </row>
    <row r="189" spans="1:51" ht="24.75" customHeight="1">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2"/>
      <c r="B199" s="803"/>
      <c r="C199" s="803"/>
      <c r="D199" s="803"/>
      <c r="E199" s="803"/>
      <c r="F199" s="804"/>
      <c r="G199" s="386" t="s">
        <v>196</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196</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2"/>
      <c r="B200" s="803"/>
      <c r="C200" s="803"/>
      <c r="D200" s="803"/>
      <c r="E200" s="803"/>
      <c r="F200" s="804"/>
      <c r="G200" s="808" t="s">
        <v>754</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19" t="s">
        <v>193</v>
      </c>
      <c r="H201" s="420"/>
      <c r="I201" s="420"/>
      <c r="J201" s="420"/>
      <c r="K201" s="420"/>
      <c r="L201" s="421" t="s">
        <v>194</v>
      </c>
      <c r="M201" s="420"/>
      <c r="N201" s="420"/>
      <c r="O201" s="420"/>
      <c r="P201" s="420"/>
      <c r="Q201" s="420"/>
      <c r="R201" s="420"/>
      <c r="S201" s="420"/>
      <c r="T201" s="420"/>
      <c r="U201" s="420"/>
      <c r="V201" s="420"/>
      <c r="W201" s="420"/>
      <c r="X201" s="422"/>
      <c r="Y201" s="423" t="s">
        <v>195</v>
      </c>
      <c r="Z201" s="424"/>
      <c r="AA201" s="424"/>
      <c r="AB201" s="425"/>
      <c r="AC201" s="419" t="s">
        <v>193</v>
      </c>
      <c r="AD201" s="420"/>
      <c r="AE201" s="420"/>
      <c r="AF201" s="420"/>
      <c r="AG201" s="420"/>
      <c r="AH201" s="421" t="s">
        <v>194</v>
      </c>
      <c r="AI201" s="420"/>
      <c r="AJ201" s="420"/>
      <c r="AK201" s="420"/>
      <c r="AL201" s="420"/>
      <c r="AM201" s="420"/>
      <c r="AN201" s="420"/>
      <c r="AO201" s="420"/>
      <c r="AP201" s="420"/>
      <c r="AQ201" s="420"/>
      <c r="AR201" s="420"/>
      <c r="AS201" s="420"/>
      <c r="AT201" s="422"/>
      <c r="AU201" s="423" t="s">
        <v>195</v>
      </c>
      <c r="AV201" s="424"/>
      <c r="AW201" s="424"/>
      <c r="AX201" s="426"/>
      <c r="AY201" s="27">
        <f>$AY$200</f>
        <v>0</v>
      </c>
    </row>
    <row r="202" spans="1:51" ht="24.75" customHeight="1">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05"/>
      <c r="B212" s="806"/>
      <c r="C212" s="806"/>
      <c r="D212" s="806"/>
      <c r="E212" s="806"/>
      <c r="F212" s="807"/>
      <c r="G212" s="812" t="s">
        <v>196</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196</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723</v>
      </c>
      <c r="B214" s="822"/>
      <c r="C214" s="822"/>
      <c r="D214" s="822"/>
      <c r="E214" s="822"/>
      <c r="F214" s="823"/>
      <c r="G214" s="808" t="s">
        <v>756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19" t="s">
        <v>193</v>
      </c>
      <c r="H215" s="420"/>
      <c r="I215" s="420"/>
      <c r="J215" s="420"/>
      <c r="K215" s="420"/>
      <c r="L215" s="421" t="s">
        <v>194</v>
      </c>
      <c r="M215" s="420"/>
      <c r="N215" s="420"/>
      <c r="O215" s="420"/>
      <c r="P215" s="420"/>
      <c r="Q215" s="420"/>
      <c r="R215" s="420"/>
      <c r="S215" s="420"/>
      <c r="T215" s="420"/>
      <c r="U215" s="420"/>
      <c r="V215" s="420"/>
      <c r="W215" s="420"/>
      <c r="X215" s="422"/>
      <c r="Y215" s="423" t="s">
        <v>195</v>
      </c>
      <c r="Z215" s="424"/>
      <c r="AA215" s="424"/>
      <c r="AB215" s="425"/>
      <c r="AC215" s="419" t="s">
        <v>193</v>
      </c>
      <c r="AD215" s="420"/>
      <c r="AE215" s="420"/>
      <c r="AF215" s="420"/>
      <c r="AG215" s="420"/>
      <c r="AH215" s="421" t="s">
        <v>194</v>
      </c>
      <c r="AI215" s="420"/>
      <c r="AJ215" s="420"/>
      <c r="AK215" s="420"/>
      <c r="AL215" s="420"/>
      <c r="AM215" s="420"/>
      <c r="AN215" s="420"/>
      <c r="AO215" s="420"/>
      <c r="AP215" s="420"/>
      <c r="AQ215" s="420"/>
      <c r="AR215" s="420"/>
      <c r="AS215" s="420"/>
      <c r="AT215" s="422"/>
      <c r="AU215" s="423" t="s">
        <v>195</v>
      </c>
      <c r="AV215" s="424"/>
      <c r="AW215" s="424"/>
      <c r="AX215" s="426"/>
      <c r="AY215" s="27">
        <f>$AY$214</f>
        <v>0</v>
      </c>
    </row>
    <row r="216" spans="1:51" ht="24.75" customHeight="1">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2"/>
      <c r="B226" s="803"/>
      <c r="C226" s="803"/>
      <c r="D226" s="803"/>
      <c r="E226" s="803"/>
      <c r="F226" s="804"/>
      <c r="G226" s="386" t="s">
        <v>196</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196</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2"/>
      <c r="B227" s="803"/>
      <c r="C227" s="803"/>
      <c r="D227" s="803"/>
      <c r="E227" s="803"/>
      <c r="F227" s="804"/>
      <c r="G227" s="808" t="s">
        <v>758</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19" t="s">
        <v>193</v>
      </c>
      <c r="H228" s="420"/>
      <c r="I228" s="420"/>
      <c r="J228" s="420"/>
      <c r="K228" s="420"/>
      <c r="L228" s="421" t="s">
        <v>194</v>
      </c>
      <c r="M228" s="420"/>
      <c r="N228" s="420"/>
      <c r="O228" s="420"/>
      <c r="P228" s="420"/>
      <c r="Q228" s="420"/>
      <c r="R228" s="420"/>
      <c r="S228" s="420"/>
      <c r="T228" s="420"/>
      <c r="U228" s="420"/>
      <c r="V228" s="420"/>
      <c r="W228" s="420"/>
      <c r="X228" s="422"/>
      <c r="Y228" s="423" t="s">
        <v>195</v>
      </c>
      <c r="Z228" s="424"/>
      <c r="AA228" s="424"/>
      <c r="AB228" s="425"/>
      <c r="AC228" s="419" t="s">
        <v>193</v>
      </c>
      <c r="AD228" s="420"/>
      <c r="AE228" s="420"/>
      <c r="AF228" s="420"/>
      <c r="AG228" s="420"/>
      <c r="AH228" s="421" t="s">
        <v>194</v>
      </c>
      <c r="AI228" s="420"/>
      <c r="AJ228" s="420"/>
      <c r="AK228" s="420"/>
      <c r="AL228" s="420"/>
      <c r="AM228" s="420"/>
      <c r="AN228" s="420"/>
      <c r="AO228" s="420"/>
      <c r="AP228" s="420"/>
      <c r="AQ228" s="420"/>
      <c r="AR228" s="420"/>
      <c r="AS228" s="420"/>
      <c r="AT228" s="422"/>
      <c r="AU228" s="423" t="s">
        <v>195</v>
      </c>
      <c r="AV228" s="424"/>
      <c r="AW228" s="424"/>
      <c r="AX228" s="426"/>
      <c r="AY228" s="27">
        <f>$AY$227</f>
        <v>0</v>
      </c>
    </row>
    <row r="229" spans="1:51" ht="24.75" customHeight="1">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2"/>
      <c r="B239" s="803"/>
      <c r="C239" s="803"/>
      <c r="D239" s="803"/>
      <c r="E239" s="803"/>
      <c r="F239" s="804"/>
      <c r="G239" s="386" t="s">
        <v>196</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196</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2"/>
      <c r="B240" s="803"/>
      <c r="C240" s="803"/>
      <c r="D240" s="803"/>
      <c r="E240" s="803"/>
      <c r="F240" s="804"/>
      <c r="G240" s="808" t="s">
        <v>760</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19" t="s">
        <v>193</v>
      </c>
      <c r="H241" s="420"/>
      <c r="I241" s="420"/>
      <c r="J241" s="420"/>
      <c r="K241" s="420"/>
      <c r="L241" s="421" t="s">
        <v>194</v>
      </c>
      <c r="M241" s="420"/>
      <c r="N241" s="420"/>
      <c r="O241" s="420"/>
      <c r="P241" s="420"/>
      <c r="Q241" s="420"/>
      <c r="R241" s="420"/>
      <c r="S241" s="420"/>
      <c r="T241" s="420"/>
      <c r="U241" s="420"/>
      <c r="V241" s="420"/>
      <c r="W241" s="420"/>
      <c r="X241" s="422"/>
      <c r="Y241" s="423" t="s">
        <v>195</v>
      </c>
      <c r="Z241" s="424"/>
      <c r="AA241" s="424"/>
      <c r="AB241" s="425"/>
      <c r="AC241" s="419" t="s">
        <v>193</v>
      </c>
      <c r="AD241" s="420"/>
      <c r="AE241" s="420"/>
      <c r="AF241" s="420"/>
      <c r="AG241" s="420"/>
      <c r="AH241" s="421" t="s">
        <v>194</v>
      </c>
      <c r="AI241" s="420"/>
      <c r="AJ241" s="420"/>
      <c r="AK241" s="420"/>
      <c r="AL241" s="420"/>
      <c r="AM241" s="420"/>
      <c r="AN241" s="420"/>
      <c r="AO241" s="420"/>
      <c r="AP241" s="420"/>
      <c r="AQ241" s="420"/>
      <c r="AR241" s="420"/>
      <c r="AS241" s="420"/>
      <c r="AT241" s="422"/>
      <c r="AU241" s="423" t="s">
        <v>195</v>
      </c>
      <c r="AV241" s="424"/>
      <c r="AW241" s="424"/>
      <c r="AX241" s="426"/>
      <c r="AY241" s="27">
        <f>$AY$240</f>
        <v>0</v>
      </c>
    </row>
    <row r="242" spans="1:51" ht="24.75" customHeight="1">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2"/>
      <c r="B252" s="803"/>
      <c r="C252" s="803"/>
      <c r="D252" s="803"/>
      <c r="E252" s="803"/>
      <c r="F252" s="804"/>
      <c r="G252" s="386" t="s">
        <v>196</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196</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2"/>
      <c r="B253" s="803"/>
      <c r="C253" s="803"/>
      <c r="D253" s="803"/>
      <c r="E253" s="803"/>
      <c r="F253" s="804"/>
      <c r="G253" s="808" t="s">
        <v>762</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763</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19" t="s">
        <v>193</v>
      </c>
      <c r="H254" s="420"/>
      <c r="I254" s="420"/>
      <c r="J254" s="420"/>
      <c r="K254" s="420"/>
      <c r="L254" s="421" t="s">
        <v>194</v>
      </c>
      <c r="M254" s="420"/>
      <c r="N254" s="420"/>
      <c r="O254" s="420"/>
      <c r="P254" s="420"/>
      <c r="Q254" s="420"/>
      <c r="R254" s="420"/>
      <c r="S254" s="420"/>
      <c r="T254" s="420"/>
      <c r="U254" s="420"/>
      <c r="V254" s="420"/>
      <c r="W254" s="420"/>
      <c r="X254" s="422"/>
      <c r="Y254" s="423" t="s">
        <v>195</v>
      </c>
      <c r="Z254" s="424"/>
      <c r="AA254" s="424"/>
      <c r="AB254" s="425"/>
      <c r="AC254" s="419" t="s">
        <v>193</v>
      </c>
      <c r="AD254" s="420"/>
      <c r="AE254" s="420"/>
      <c r="AF254" s="420"/>
      <c r="AG254" s="420"/>
      <c r="AH254" s="421" t="s">
        <v>194</v>
      </c>
      <c r="AI254" s="420"/>
      <c r="AJ254" s="420"/>
      <c r="AK254" s="420"/>
      <c r="AL254" s="420"/>
      <c r="AM254" s="420"/>
      <c r="AN254" s="420"/>
      <c r="AO254" s="420"/>
      <c r="AP254" s="420"/>
      <c r="AQ254" s="420"/>
      <c r="AR254" s="420"/>
      <c r="AS254" s="420"/>
      <c r="AT254" s="422"/>
      <c r="AU254" s="423" t="s">
        <v>195</v>
      </c>
      <c r="AV254" s="424"/>
      <c r="AW254" s="424"/>
      <c r="AX254" s="426"/>
      <c r="AY254" s="27">
        <f>$AY$253</f>
        <v>0</v>
      </c>
    </row>
    <row r="255" spans="1:51" ht="24.75" customHeight="1">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05"/>
      <c r="B265" s="806"/>
      <c r="C265" s="806"/>
      <c r="D265" s="806"/>
      <c r="E265" s="806"/>
      <c r="F265" s="807"/>
      <c r="G265" s="812" t="s">
        <v>196</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196</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205</v>
      </c>
      <c r="D3" s="372"/>
      <c r="E3" s="372"/>
      <c r="F3" s="372"/>
      <c r="G3" s="372"/>
      <c r="H3" s="372"/>
      <c r="I3" s="372"/>
      <c r="J3" s="826" t="s">
        <v>206</v>
      </c>
      <c r="K3" s="827"/>
      <c r="L3" s="827"/>
      <c r="M3" s="827"/>
      <c r="N3" s="827"/>
      <c r="O3" s="827"/>
      <c r="P3" s="377" t="s">
        <v>207</v>
      </c>
      <c r="Q3" s="377"/>
      <c r="R3" s="377"/>
      <c r="S3" s="377"/>
      <c r="T3" s="377"/>
      <c r="U3" s="377"/>
      <c r="V3" s="377"/>
      <c r="W3" s="377"/>
      <c r="X3" s="377"/>
      <c r="Y3" s="378" t="s">
        <v>208</v>
      </c>
      <c r="Z3" s="379"/>
      <c r="AA3" s="379"/>
      <c r="AB3" s="379"/>
      <c r="AC3" s="826" t="s">
        <v>209</v>
      </c>
      <c r="AD3" s="826"/>
      <c r="AE3" s="826"/>
      <c r="AF3" s="826"/>
      <c r="AG3" s="826"/>
      <c r="AH3" s="378" t="s">
        <v>226</v>
      </c>
      <c r="AI3" s="372"/>
      <c r="AJ3" s="372"/>
      <c r="AK3" s="372"/>
      <c r="AL3" s="372" t="s">
        <v>211</v>
      </c>
      <c r="AM3" s="372"/>
      <c r="AN3" s="372"/>
      <c r="AO3" s="380"/>
      <c r="AP3" s="826" t="s">
        <v>212</v>
      </c>
      <c r="AQ3" s="826"/>
      <c r="AR3" s="826"/>
      <c r="AS3" s="826"/>
      <c r="AT3" s="826"/>
      <c r="AU3" s="826"/>
      <c r="AV3" s="826"/>
      <c r="AW3" s="826"/>
      <c r="AX3" s="826"/>
      <c r="AY3">
        <f>$AY$2</f>
        <v>0</v>
      </c>
    </row>
    <row r="4" spans="1:51" ht="26.25" customHeight="1">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205</v>
      </c>
      <c r="D36" s="372"/>
      <c r="E36" s="372"/>
      <c r="F36" s="372"/>
      <c r="G36" s="372"/>
      <c r="H36" s="372"/>
      <c r="I36" s="372"/>
      <c r="J36" s="826" t="s">
        <v>206</v>
      </c>
      <c r="K36" s="827"/>
      <c r="L36" s="827"/>
      <c r="M36" s="827"/>
      <c r="N36" s="827"/>
      <c r="O36" s="827"/>
      <c r="P36" s="377" t="s">
        <v>207</v>
      </c>
      <c r="Q36" s="377"/>
      <c r="R36" s="377"/>
      <c r="S36" s="377"/>
      <c r="T36" s="377"/>
      <c r="U36" s="377"/>
      <c r="V36" s="377"/>
      <c r="W36" s="377"/>
      <c r="X36" s="377"/>
      <c r="Y36" s="378" t="s">
        <v>208</v>
      </c>
      <c r="Z36" s="379"/>
      <c r="AA36" s="379"/>
      <c r="AB36" s="379"/>
      <c r="AC36" s="826" t="s">
        <v>209</v>
      </c>
      <c r="AD36" s="826"/>
      <c r="AE36" s="826"/>
      <c r="AF36" s="826"/>
      <c r="AG36" s="826"/>
      <c r="AH36" s="378" t="s">
        <v>226</v>
      </c>
      <c r="AI36" s="372"/>
      <c r="AJ36" s="372"/>
      <c r="AK36" s="372"/>
      <c r="AL36" s="372" t="s">
        <v>211</v>
      </c>
      <c r="AM36" s="372"/>
      <c r="AN36" s="372"/>
      <c r="AO36" s="380"/>
      <c r="AP36" s="826" t="s">
        <v>212</v>
      </c>
      <c r="AQ36" s="826"/>
      <c r="AR36" s="826"/>
      <c r="AS36" s="826"/>
      <c r="AT36" s="826"/>
      <c r="AU36" s="826"/>
      <c r="AV36" s="826"/>
      <c r="AW36" s="826"/>
      <c r="AX36" s="826"/>
      <c r="AY36">
        <f>$AY$34</f>
        <v>0</v>
      </c>
    </row>
    <row r="37" spans="1:51" ht="26.25" customHeight="1">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205</v>
      </c>
      <c r="D69" s="372"/>
      <c r="E69" s="372"/>
      <c r="F69" s="372"/>
      <c r="G69" s="372"/>
      <c r="H69" s="372"/>
      <c r="I69" s="372"/>
      <c r="J69" s="826" t="s">
        <v>206</v>
      </c>
      <c r="K69" s="827"/>
      <c r="L69" s="827"/>
      <c r="M69" s="827"/>
      <c r="N69" s="827"/>
      <c r="O69" s="827"/>
      <c r="P69" s="377" t="s">
        <v>207</v>
      </c>
      <c r="Q69" s="377"/>
      <c r="R69" s="377"/>
      <c r="S69" s="377"/>
      <c r="T69" s="377"/>
      <c r="U69" s="377"/>
      <c r="V69" s="377"/>
      <c r="W69" s="377"/>
      <c r="X69" s="377"/>
      <c r="Y69" s="378" t="s">
        <v>208</v>
      </c>
      <c r="Z69" s="379"/>
      <c r="AA69" s="379"/>
      <c r="AB69" s="379"/>
      <c r="AC69" s="826" t="s">
        <v>209</v>
      </c>
      <c r="AD69" s="826"/>
      <c r="AE69" s="826"/>
      <c r="AF69" s="826"/>
      <c r="AG69" s="826"/>
      <c r="AH69" s="378" t="s">
        <v>226</v>
      </c>
      <c r="AI69" s="372"/>
      <c r="AJ69" s="372"/>
      <c r="AK69" s="372"/>
      <c r="AL69" s="372" t="s">
        <v>211</v>
      </c>
      <c r="AM69" s="372"/>
      <c r="AN69" s="372"/>
      <c r="AO69" s="380"/>
      <c r="AP69" s="826" t="s">
        <v>212</v>
      </c>
      <c r="AQ69" s="826"/>
      <c r="AR69" s="826"/>
      <c r="AS69" s="826"/>
      <c r="AT69" s="826"/>
      <c r="AU69" s="826"/>
      <c r="AV69" s="826"/>
      <c r="AW69" s="826"/>
      <c r="AX69" s="826"/>
      <c r="AY69" s="27">
        <f>$AY$67</f>
        <v>0</v>
      </c>
    </row>
    <row r="70" spans="1:51" ht="26.25" customHeight="1">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205</v>
      </c>
      <c r="D102" s="372"/>
      <c r="E102" s="372"/>
      <c r="F102" s="372"/>
      <c r="G102" s="372"/>
      <c r="H102" s="372"/>
      <c r="I102" s="372"/>
      <c r="J102" s="826" t="s">
        <v>206</v>
      </c>
      <c r="K102" s="827"/>
      <c r="L102" s="827"/>
      <c r="M102" s="827"/>
      <c r="N102" s="827"/>
      <c r="O102" s="827"/>
      <c r="P102" s="377" t="s">
        <v>207</v>
      </c>
      <c r="Q102" s="377"/>
      <c r="R102" s="377"/>
      <c r="S102" s="377"/>
      <c r="T102" s="377"/>
      <c r="U102" s="377"/>
      <c r="V102" s="377"/>
      <c r="W102" s="377"/>
      <c r="X102" s="377"/>
      <c r="Y102" s="378" t="s">
        <v>208</v>
      </c>
      <c r="Z102" s="379"/>
      <c r="AA102" s="379"/>
      <c r="AB102" s="379"/>
      <c r="AC102" s="826" t="s">
        <v>209</v>
      </c>
      <c r="AD102" s="826"/>
      <c r="AE102" s="826"/>
      <c r="AF102" s="826"/>
      <c r="AG102" s="826"/>
      <c r="AH102" s="378" t="s">
        <v>226</v>
      </c>
      <c r="AI102" s="372"/>
      <c r="AJ102" s="372"/>
      <c r="AK102" s="372"/>
      <c r="AL102" s="372" t="s">
        <v>211</v>
      </c>
      <c r="AM102" s="372"/>
      <c r="AN102" s="372"/>
      <c r="AO102" s="380"/>
      <c r="AP102" s="826" t="s">
        <v>212</v>
      </c>
      <c r="AQ102" s="826"/>
      <c r="AR102" s="826"/>
      <c r="AS102" s="826"/>
      <c r="AT102" s="826"/>
      <c r="AU102" s="826"/>
      <c r="AV102" s="826"/>
      <c r="AW102" s="826"/>
      <c r="AX102" s="826"/>
      <c r="AY102" s="27">
        <f>$AY$100</f>
        <v>0</v>
      </c>
    </row>
    <row r="103" spans="1:51" ht="26.25" customHeight="1">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205</v>
      </c>
      <c r="D135" s="372"/>
      <c r="E135" s="372"/>
      <c r="F135" s="372"/>
      <c r="G135" s="372"/>
      <c r="H135" s="372"/>
      <c r="I135" s="372"/>
      <c r="J135" s="826" t="s">
        <v>206</v>
      </c>
      <c r="K135" s="827"/>
      <c r="L135" s="827"/>
      <c r="M135" s="827"/>
      <c r="N135" s="827"/>
      <c r="O135" s="827"/>
      <c r="P135" s="377" t="s">
        <v>207</v>
      </c>
      <c r="Q135" s="377"/>
      <c r="R135" s="377"/>
      <c r="S135" s="377"/>
      <c r="T135" s="377"/>
      <c r="U135" s="377"/>
      <c r="V135" s="377"/>
      <c r="W135" s="377"/>
      <c r="X135" s="377"/>
      <c r="Y135" s="378" t="s">
        <v>208</v>
      </c>
      <c r="Z135" s="379"/>
      <c r="AA135" s="379"/>
      <c r="AB135" s="379"/>
      <c r="AC135" s="826" t="s">
        <v>209</v>
      </c>
      <c r="AD135" s="826"/>
      <c r="AE135" s="826"/>
      <c r="AF135" s="826"/>
      <c r="AG135" s="826"/>
      <c r="AH135" s="378" t="s">
        <v>226</v>
      </c>
      <c r="AI135" s="372"/>
      <c r="AJ135" s="372"/>
      <c r="AK135" s="372"/>
      <c r="AL135" s="372" t="s">
        <v>211</v>
      </c>
      <c r="AM135" s="372"/>
      <c r="AN135" s="372"/>
      <c r="AO135" s="380"/>
      <c r="AP135" s="826" t="s">
        <v>212</v>
      </c>
      <c r="AQ135" s="826"/>
      <c r="AR135" s="826"/>
      <c r="AS135" s="826"/>
      <c r="AT135" s="826"/>
      <c r="AU135" s="826"/>
      <c r="AV135" s="826"/>
      <c r="AW135" s="826"/>
      <c r="AX135" s="826"/>
      <c r="AY135" s="27">
        <f>$AY$133</f>
        <v>0</v>
      </c>
    </row>
    <row r="136" spans="1:51" ht="26.25" customHeight="1">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205</v>
      </c>
      <c r="D168" s="372"/>
      <c r="E168" s="372"/>
      <c r="F168" s="372"/>
      <c r="G168" s="372"/>
      <c r="H168" s="372"/>
      <c r="I168" s="372"/>
      <c r="J168" s="826" t="s">
        <v>206</v>
      </c>
      <c r="K168" s="827"/>
      <c r="L168" s="827"/>
      <c r="M168" s="827"/>
      <c r="N168" s="827"/>
      <c r="O168" s="827"/>
      <c r="P168" s="377" t="s">
        <v>207</v>
      </c>
      <c r="Q168" s="377"/>
      <c r="R168" s="377"/>
      <c r="S168" s="377"/>
      <c r="T168" s="377"/>
      <c r="U168" s="377"/>
      <c r="V168" s="377"/>
      <c r="W168" s="377"/>
      <c r="X168" s="377"/>
      <c r="Y168" s="378" t="s">
        <v>208</v>
      </c>
      <c r="Z168" s="379"/>
      <c r="AA168" s="379"/>
      <c r="AB168" s="379"/>
      <c r="AC168" s="826" t="s">
        <v>209</v>
      </c>
      <c r="AD168" s="826"/>
      <c r="AE168" s="826"/>
      <c r="AF168" s="826"/>
      <c r="AG168" s="826"/>
      <c r="AH168" s="378" t="s">
        <v>226</v>
      </c>
      <c r="AI168" s="372"/>
      <c r="AJ168" s="372"/>
      <c r="AK168" s="372"/>
      <c r="AL168" s="372" t="s">
        <v>211</v>
      </c>
      <c r="AM168" s="372"/>
      <c r="AN168" s="372"/>
      <c r="AO168" s="380"/>
      <c r="AP168" s="826" t="s">
        <v>212</v>
      </c>
      <c r="AQ168" s="826"/>
      <c r="AR168" s="826"/>
      <c r="AS168" s="826"/>
      <c r="AT168" s="826"/>
      <c r="AU168" s="826"/>
      <c r="AV168" s="826"/>
      <c r="AW168" s="826"/>
      <c r="AX168" s="826"/>
      <c r="AY168" s="27">
        <f>$AY$166</f>
        <v>0</v>
      </c>
    </row>
    <row r="169" spans="1:51" ht="26.25" customHeight="1">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205</v>
      </c>
      <c r="D201" s="372"/>
      <c r="E201" s="372"/>
      <c r="F201" s="372"/>
      <c r="G201" s="372"/>
      <c r="H201" s="372"/>
      <c r="I201" s="372"/>
      <c r="J201" s="826" t="s">
        <v>206</v>
      </c>
      <c r="K201" s="827"/>
      <c r="L201" s="827"/>
      <c r="M201" s="827"/>
      <c r="N201" s="827"/>
      <c r="O201" s="827"/>
      <c r="P201" s="377" t="s">
        <v>207</v>
      </c>
      <c r="Q201" s="377"/>
      <c r="R201" s="377"/>
      <c r="S201" s="377"/>
      <c r="T201" s="377"/>
      <c r="U201" s="377"/>
      <c r="V201" s="377"/>
      <c r="W201" s="377"/>
      <c r="X201" s="377"/>
      <c r="Y201" s="378" t="s">
        <v>208</v>
      </c>
      <c r="Z201" s="379"/>
      <c r="AA201" s="379"/>
      <c r="AB201" s="379"/>
      <c r="AC201" s="826" t="s">
        <v>209</v>
      </c>
      <c r="AD201" s="826"/>
      <c r="AE201" s="826"/>
      <c r="AF201" s="826"/>
      <c r="AG201" s="826"/>
      <c r="AH201" s="378" t="s">
        <v>226</v>
      </c>
      <c r="AI201" s="372"/>
      <c r="AJ201" s="372"/>
      <c r="AK201" s="372"/>
      <c r="AL201" s="372" t="s">
        <v>211</v>
      </c>
      <c r="AM201" s="372"/>
      <c r="AN201" s="372"/>
      <c r="AO201" s="380"/>
      <c r="AP201" s="826" t="s">
        <v>212</v>
      </c>
      <c r="AQ201" s="826"/>
      <c r="AR201" s="826"/>
      <c r="AS201" s="826"/>
      <c r="AT201" s="826"/>
      <c r="AU201" s="826"/>
      <c r="AV201" s="826"/>
      <c r="AW201" s="826"/>
      <c r="AX201" s="826"/>
      <c r="AY201" s="27">
        <f>$AY$199</f>
        <v>0</v>
      </c>
    </row>
    <row r="202" spans="1:51" ht="26.25" customHeight="1">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205</v>
      </c>
      <c r="D234" s="372"/>
      <c r="E234" s="372"/>
      <c r="F234" s="372"/>
      <c r="G234" s="372"/>
      <c r="H234" s="372"/>
      <c r="I234" s="372"/>
      <c r="J234" s="826" t="s">
        <v>206</v>
      </c>
      <c r="K234" s="827"/>
      <c r="L234" s="827"/>
      <c r="M234" s="827"/>
      <c r="N234" s="827"/>
      <c r="O234" s="827"/>
      <c r="P234" s="377" t="s">
        <v>207</v>
      </c>
      <c r="Q234" s="377"/>
      <c r="R234" s="377"/>
      <c r="S234" s="377"/>
      <c r="T234" s="377"/>
      <c r="U234" s="377"/>
      <c r="V234" s="377"/>
      <c r="W234" s="377"/>
      <c r="X234" s="377"/>
      <c r="Y234" s="378" t="s">
        <v>208</v>
      </c>
      <c r="Z234" s="379"/>
      <c r="AA234" s="379"/>
      <c r="AB234" s="379"/>
      <c r="AC234" s="826" t="s">
        <v>209</v>
      </c>
      <c r="AD234" s="826"/>
      <c r="AE234" s="826"/>
      <c r="AF234" s="826"/>
      <c r="AG234" s="826"/>
      <c r="AH234" s="378" t="s">
        <v>226</v>
      </c>
      <c r="AI234" s="372"/>
      <c r="AJ234" s="372"/>
      <c r="AK234" s="372"/>
      <c r="AL234" s="372" t="s">
        <v>211</v>
      </c>
      <c r="AM234" s="372"/>
      <c r="AN234" s="372"/>
      <c r="AO234" s="380"/>
      <c r="AP234" s="826" t="s">
        <v>212</v>
      </c>
      <c r="AQ234" s="826"/>
      <c r="AR234" s="826"/>
      <c r="AS234" s="826"/>
      <c r="AT234" s="826"/>
      <c r="AU234" s="826"/>
      <c r="AV234" s="826"/>
      <c r="AW234" s="826"/>
      <c r="AX234" s="826"/>
      <c r="AY234" s="68">
        <f>$AY$232</f>
        <v>0</v>
      </c>
    </row>
    <row r="235" spans="1:51" ht="26.25" customHeight="1">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205</v>
      </c>
      <c r="D267" s="372"/>
      <c r="E267" s="372"/>
      <c r="F267" s="372"/>
      <c r="G267" s="372"/>
      <c r="H267" s="372"/>
      <c r="I267" s="372"/>
      <c r="J267" s="826" t="s">
        <v>206</v>
      </c>
      <c r="K267" s="827"/>
      <c r="L267" s="827"/>
      <c r="M267" s="827"/>
      <c r="N267" s="827"/>
      <c r="O267" s="827"/>
      <c r="P267" s="377" t="s">
        <v>207</v>
      </c>
      <c r="Q267" s="377"/>
      <c r="R267" s="377"/>
      <c r="S267" s="377"/>
      <c r="T267" s="377"/>
      <c r="U267" s="377"/>
      <c r="V267" s="377"/>
      <c r="W267" s="377"/>
      <c r="X267" s="377"/>
      <c r="Y267" s="378" t="s">
        <v>208</v>
      </c>
      <c r="Z267" s="379"/>
      <c r="AA267" s="379"/>
      <c r="AB267" s="379"/>
      <c r="AC267" s="826" t="s">
        <v>209</v>
      </c>
      <c r="AD267" s="826"/>
      <c r="AE267" s="826"/>
      <c r="AF267" s="826"/>
      <c r="AG267" s="826"/>
      <c r="AH267" s="378" t="s">
        <v>226</v>
      </c>
      <c r="AI267" s="372"/>
      <c r="AJ267" s="372"/>
      <c r="AK267" s="372"/>
      <c r="AL267" s="372" t="s">
        <v>211</v>
      </c>
      <c r="AM267" s="372"/>
      <c r="AN267" s="372"/>
      <c r="AO267" s="380"/>
      <c r="AP267" s="826" t="s">
        <v>212</v>
      </c>
      <c r="AQ267" s="826"/>
      <c r="AR267" s="826"/>
      <c r="AS267" s="826"/>
      <c r="AT267" s="826"/>
      <c r="AU267" s="826"/>
      <c r="AV267" s="826"/>
      <c r="AW267" s="826"/>
      <c r="AX267" s="826"/>
      <c r="AY267" s="27">
        <f>$AY$265</f>
        <v>0</v>
      </c>
    </row>
    <row r="268" spans="1:51" ht="26.25" customHeight="1">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205</v>
      </c>
      <c r="D300" s="372"/>
      <c r="E300" s="372"/>
      <c r="F300" s="372"/>
      <c r="G300" s="372"/>
      <c r="H300" s="372"/>
      <c r="I300" s="372"/>
      <c r="J300" s="826" t="s">
        <v>206</v>
      </c>
      <c r="K300" s="827"/>
      <c r="L300" s="827"/>
      <c r="M300" s="827"/>
      <c r="N300" s="827"/>
      <c r="O300" s="827"/>
      <c r="P300" s="377" t="s">
        <v>207</v>
      </c>
      <c r="Q300" s="377"/>
      <c r="R300" s="377"/>
      <c r="S300" s="377"/>
      <c r="T300" s="377"/>
      <c r="U300" s="377"/>
      <c r="V300" s="377"/>
      <c r="W300" s="377"/>
      <c r="X300" s="377"/>
      <c r="Y300" s="378" t="s">
        <v>208</v>
      </c>
      <c r="Z300" s="379"/>
      <c r="AA300" s="379"/>
      <c r="AB300" s="379"/>
      <c r="AC300" s="826" t="s">
        <v>209</v>
      </c>
      <c r="AD300" s="826"/>
      <c r="AE300" s="826"/>
      <c r="AF300" s="826"/>
      <c r="AG300" s="826"/>
      <c r="AH300" s="378" t="s">
        <v>226</v>
      </c>
      <c r="AI300" s="372"/>
      <c r="AJ300" s="372"/>
      <c r="AK300" s="372"/>
      <c r="AL300" s="372" t="s">
        <v>211</v>
      </c>
      <c r="AM300" s="372"/>
      <c r="AN300" s="372"/>
      <c r="AO300" s="380"/>
      <c r="AP300" s="826" t="s">
        <v>212</v>
      </c>
      <c r="AQ300" s="826"/>
      <c r="AR300" s="826"/>
      <c r="AS300" s="826"/>
      <c r="AT300" s="826"/>
      <c r="AU300" s="826"/>
      <c r="AV300" s="826"/>
      <c r="AW300" s="826"/>
      <c r="AX300" s="826"/>
      <c r="AY300" s="27">
        <f>$AY$298</f>
        <v>0</v>
      </c>
    </row>
    <row r="301" spans="1:51" ht="26.25" customHeight="1">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205</v>
      </c>
      <c r="D333" s="372"/>
      <c r="E333" s="372"/>
      <c r="F333" s="372"/>
      <c r="G333" s="372"/>
      <c r="H333" s="372"/>
      <c r="I333" s="372"/>
      <c r="J333" s="826" t="s">
        <v>206</v>
      </c>
      <c r="K333" s="827"/>
      <c r="L333" s="827"/>
      <c r="M333" s="827"/>
      <c r="N333" s="827"/>
      <c r="O333" s="827"/>
      <c r="P333" s="377" t="s">
        <v>207</v>
      </c>
      <c r="Q333" s="377"/>
      <c r="R333" s="377"/>
      <c r="S333" s="377"/>
      <c r="T333" s="377"/>
      <c r="U333" s="377"/>
      <c r="V333" s="377"/>
      <c r="W333" s="377"/>
      <c r="X333" s="377"/>
      <c r="Y333" s="378" t="s">
        <v>208</v>
      </c>
      <c r="Z333" s="379"/>
      <c r="AA333" s="379"/>
      <c r="AB333" s="379"/>
      <c r="AC333" s="826" t="s">
        <v>209</v>
      </c>
      <c r="AD333" s="826"/>
      <c r="AE333" s="826"/>
      <c r="AF333" s="826"/>
      <c r="AG333" s="826"/>
      <c r="AH333" s="378" t="s">
        <v>226</v>
      </c>
      <c r="AI333" s="372"/>
      <c r="AJ333" s="372"/>
      <c r="AK333" s="372"/>
      <c r="AL333" s="372" t="s">
        <v>211</v>
      </c>
      <c r="AM333" s="372"/>
      <c r="AN333" s="372"/>
      <c r="AO333" s="380"/>
      <c r="AP333" s="826" t="s">
        <v>212</v>
      </c>
      <c r="AQ333" s="826"/>
      <c r="AR333" s="826"/>
      <c r="AS333" s="826"/>
      <c r="AT333" s="826"/>
      <c r="AU333" s="826"/>
      <c r="AV333" s="826"/>
      <c r="AW333" s="826"/>
      <c r="AX333" s="826"/>
      <c r="AY333" s="27">
        <f>$AY$331</f>
        <v>0</v>
      </c>
    </row>
    <row r="334" spans="1:51" ht="26.25" customHeight="1">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205</v>
      </c>
      <c r="D366" s="372"/>
      <c r="E366" s="372"/>
      <c r="F366" s="372"/>
      <c r="G366" s="372"/>
      <c r="H366" s="372"/>
      <c r="I366" s="372"/>
      <c r="J366" s="826" t="s">
        <v>206</v>
      </c>
      <c r="K366" s="827"/>
      <c r="L366" s="827"/>
      <c r="M366" s="827"/>
      <c r="N366" s="827"/>
      <c r="O366" s="827"/>
      <c r="P366" s="377" t="s">
        <v>207</v>
      </c>
      <c r="Q366" s="377"/>
      <c r="R366" s="377"/>
      <c r="S366" s="377"/>
      <c r="T366" s="377"/>
      <c r="U366" s="377"/>
      <c r="V366" s="377"/>
      <c r="W366" s="377"/>
      <c r="X366" s="377"/>
      <c r="Y366" s="378" t="s">
        <v>208</v>
      </c>
      <c r="Z366" s="379"/>
      <c r="AA366" s="379"/>
      <c r="AB366" s="379"/>
      <c r="AC366" s="826" t="s">
        <v>209</v>
      </c>
      <c r="AD366" s="826"/>
      <c r="AE366" s="826"/>
      <c r="AF366" s="826"/>
      <c r="AG366" s="826"/>
      <c r="AH366" s="378" t="s">
        <v>226</v>
      </c>
      <c r="AI366" s="372"/>
      <c r="AJ366" s="372"/>
      <c r="AK366" s="372"/>
      <c r="AL366" s="372" t="s">
        <v>211</v>
      </c>
      <c r="AM366" s="372"/>
      <c r="AN366" s="372"/>
      <c r="AO366" s="380"/>
      <c r="AP366" s="826" t="s">
        <v>212</v>
      </c>
      <c r="AQ366" s="826"/>
      <c r="AR366" s="826"/>
      <c r="AS366" s="826"/>
      <c r="AT366" s="826"/>
      <c r="AU366" s="826"/>
      <c r="AV366" s="826"/>
      <c r="AW366" s="826"/>
      <c r="AX366" s="826"/>
      <c r="AY366" s="27">
        <f>$AY$364</f>
        <v>0</v>
      </c>
    </row>
    <row r="367" spans="1:51" ht="26.25" customHeight="1">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205</v>
      </c>
      <c r="D399" s="372"/>
      <c r="E399" s="372"/>
      <c r="F399" s="372"/>
      <c r="G399" s="372"/>
      <c r="H399" s="372"/>
      <c r="I399" s="372"/>
      <c r="J399" s="826" t="s">
        <v>206</v>
      </c>
      <c r="K399" s="827"/>
      <c r="L399" s="827"/>
      <c r="M399" s="827"/>
      <c r="N399" s="827"/>
      <c r="O399" s="827"/>
      <c r="P399" s="377" t="s">
        <v>207</v>
      </c>
      <c r="Q399" s="377"/>
      <c r="R399" s="377"/>
      <c r="S399" s="377"/>
      <c r="T399" s="377"/>
      <c r="U399" s="377"/>
      <c r="V399" s="377"/>
      <c r="W399" s="377"/>
      <c r="X399" s="377"/>
      <c r="Y399" s="378" t="s">
        <v>208</v>
      </c>
      <c r="Z399" s="379"/>
      <c r="AA399" s="379"/>
      <c r="AB399" s="379"/>
      <c r="AC399" s="826" t="s">
        <v>209</v>
      </c>
      <c r="AD399" s="826"/>
      <c r="AE399" s="826"/>
      <c r="AF399" s="826"/>
      <c r="AG399" s="826"/>
      <c r="AH399" s="378" t="s">
        <v>226</v>
      </c>
      <c r="AI399" s="372"/>
      <c r="AJ399" s="372"/>
      <c r="AK399" s="372"/>
      <c r="AL399" s="372" t="s">
        <v>211</v>
      </c>
      <c r="AM399" s="372"/>
      <c r="AN399" s="372"/>
      <c r="AO399" s="380"/>
      <c r="AP399" s="826" t="s">
        <v>212</v>
      </c>
      <c r="AQ399" s="826"/>
      <c r="AR399" s="826"/>
      <c r="AS399" s="826"/>
      <c r="AT399" s="826"/>
      <c r="AU399" s="826"/>
      <c r="AV399" s="826"/>
      <c r="AW399" s="826"/>
      <c r="AX399" s="826"/>
      <c r="AY399" s="27">
        <f>$AY$397</f>
        <v>0</v>
      </c>
    </row>
    <row r="400" spans="1:51" ht="26.25" customHeight="1">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205</v>
      </c>
      <c r="D432" s="372"/>
      <c r="E432" s="372"/>
      <c r="F432" s="372"/>
      <c r="G432" s="372"/>
      <c r="H432" s="372"/>
      <c r="I432" s="372"/>
      <c r="J432" s="826" t="s">
        <v>206</v>
      </c>
      <c r="K432" s="827"/>
      <c r="L432" s="827"/>
      <c r="M432" s="827"/>
      <c r="N432" s="827"/>
      <c r="O432" s="827"/>
      <c r="P432" s="377" t="s">
        <v>207</v>
      </c>
      <c r="Q432" s="377"/>
      <c r="R432" s="377"/>
      <c r="S432" s="377"/>
      <c r="T432" s="377"/>
      <c r="U432" s="377"/>
      <c r="V432" s="377"/>
      <c r="W432" s="377"/>
      <c r="X432" s="377"/>
      <c r="Y432" s="378" t="s">
        <v>208</v>
      </c>
      <c r="Z432" s="379"/>
      <c r="AA432" s="379"/>
      <c r="AB432" s="379"/>
      <c r="AC432" s="826" t="s">
        <v>209</v>
      </c>
      <c r="AD432" s="826"/>
      <c r="AE432" s="826"/>
      <c r="AF432" s="826"/>
      <c r="AG432" s="826"/>
      <c r="AH432" s="378" t="s">
        <v>226</v>
      </c>
      <c r="AI432" s="372"/>
      <c r="AJ432" s="372"/>
      <c r="AK432" s="372"/>
      <c r="AL432" s="372" t="s">
        <v>211</v>
      </c>
      <c r="AM432" s="372"/>
      <c r="AN432" s="372"/>
      <c r="AO432" s="380"/>
      <c r="AP432" s="826" t="s">
        <v>212</v>
      </c>
      <c r="AQ432" s="826"/>
      <c r="AR432" s="826"/>
      <c r="AS432" s="826"/>
      <c r="AT432" s="826"/>
      <c r="AU432" s="826"/>
      <c r="AV432" s="826"/>
      <c r="AW432" s="826"/>
      <c r="AX432" s="826"/>
      <c r="AY432" s="27">
        <f>$AY$430</f>
        <v>0</v>
      </c>
    </row>
    <row r="433" spans="1:51" ht="26.25" customHeight="1">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205</v>
      </c>
      <c r="D465" s="372"/>
      <c r="E465" s="372"/>
      <c r="F465" s="372"/>
      <c r="G465" s="372"/>
      <c r="H465" s="372"/>
      <c r="I465" s="372"/>
      <c r="J465" s="826" t="s">
        <v>206</v>
      </c>
      <c r="K465" s="827"/>
      <c r="L465" s="827"/>
      <c r="M465" s="827"/>
      <c r="N465" s="827"/>
      <c r="O465" s="827"/>
      <c r="P465" s="377" t="s">
        <v>207</v>
      </c>
      <c r="Q465" s="377"/>
      <c r="R465" s="377"/>
      <c r="S465" s="377"/>
      <c r="T465" s="377"/>
      <c r="U465" s="377"/>
      <c r="V465" s="377"/>
      <c r="W465" s="377"/>
      <c r="X465" s="377"/>
      <c r="Y465" s="378" t="s">
        <v>208</v>
      </c>
      <c r="Z465" s="379"/>
      <c r="AA465" s="379"/>
      <c r="AB465" s="379"/>
      <c r="AC465" s="826" t="s">
        <v>209</v>
      </c>
      <c r="AD465" s="826"/>
      <c r="AE465" s="826"/>
      <c r="AF465" s="826"/>
      <c r="AG465" s="826"/>
      <c r="AH465" s="378" t="s">
        <v>226</v>
      </c>
      <c r="AI465" s="372"/>
      <c r="AJ465" s="372"/>
      <c r="AK465" s="372"/>
      <c r="AL465" s="372" t="s">
        <v>211</v>
      </c>
      <c r="AM465" s="372"/>
      <c r="AN465" s="372"/>
      <c r="AO465" s="380"/>
      <c r="AP465" s="826" t="s">
        <v>212</v>
      </c>
      <c r="AQ465" s="826"/>
      <c r="AR465" s="826"/>
      <c r="AS465" s="826"/>
      <c r="AT465" s="826"/>
      <c r="AU465" s="826"/>
      <c r="AV465" s="826"/>
      <c r="AW465" s="826"/>
      <c r="AX465" s="826"/>
      <c r="AY465" s="27">
        <f>$AY$463</f>
        <v>0</v>
      </c>
    </row>
    <row r="466" spans="1:51" ht="26.25" customHeight="1">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205</v>
      </c>
      <c r="D498" s="372"/>
      <c r="E498" s="372"/>
      <c r="F498" s="372"/>
      <c r="G498" s="372"/>
      <c r="H498" s="372"/>
      <c r="I498" s="372"/>
      <c r="J498" s="826" t="s">
        <v>206</v>
      </c>
      <c r="K498" s="827"/>
      <c r="L498" s="827"/>
      <c r="M498" s="827"/>
      <c r="N498" s="827"/>
      <c r="O498" s="827"/>
      <c r="P498" s="377" t="s">
        <v>207</v>
      </c>
      <c r="Q498" s="377"/>
      <c r="R498" s="377"/>
      <c r="S498" s="377"/>
      <c r="T498" s="377"/>
      <c r="U498" s="377"/>
      <c r="V498" s="377"/>
      <c r="W498" s="377"/>
      <c r="X498" s="377"/>
      <c r="Y498" s="378" t="s">
        <v>208</v>
      </c>
      <c r="Z498" s="379"/>
      <c r="AA498" s="379"/>
      <c r="AB498" s="379"/>
      <c r="AC498" s="826" t="s">
        <v>209</v>
      </c>
      <c r="AD498" s="826"/>
      <c r="AE498" s="826"/>
      <c r="AF498" s="826"/>
      <c r="AG498" s="826"/>
      <c r="AH498" s="378" t="s">
        <v>226</v>
      </c>
      <c r="AI498" s="372"/>
      <c r="AJ498" s="372"/>
      <c r="AK498" s="372"/>
      <c r="AL498" s="372" t="s">
        <v>211</v>
      </c>
      <c r="AM498" s="372"/>
      <c r="AN498" s="372"/>
      <c r="AO498" s="380"/>
      <c r="AP498" s="826" t="s">
        <v>212</v>
      </c>
      <c r="AQ498" s="826"/>
      <c r="AR498" s="826"/>
      <c r="AS498" s="826"/>
      <c r="AT498" s="826"/>
      <c r="AU498" s="826"/>
      <c r="AV498" s="826"/>
      <c r="AW498" s="826"/>
      <c r="AX498" s="826"/>
      <c r="AY498" s="27">
        <f>$AY$496</f>
        <v>0</v>
      </c>
    </row>
    <row r="499" spans="1:51" ht="26.25" customHeight="1">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205</v>
      </c>
      <c r="D531" s="372"/>
      <c r="E531" s="372"/>
      <c r="F531" s="372"/>
      <c r="G531" s="372"/>
      <c r="H531" s="372"/>
      <c r="I531" s="372"/>
      <c r="J531" s="826" t="s">
        <v>206</v>
      </c>
      <c r="K531" s="827"/>
      <c r="L531" s="827"/>
      <c r="M531" s="827"/>
      <c r="N531" s="827"/>
      <c r="O531" s="827"/>
      <c r="P531" s="377" t="s">
        <v>207</v>
      </c>
      <c r="Q531" s="377"/>
      <c r="R531" s="377"/>
      <c r="S531" s="377"/>
      <c r="T531" s="377"/>
      <c r="U531" s="377"/>
      <c r="V531" s="377"/>
      <c r="W531" s="377"/>
      <c r="X531" s="377"/>
      <c r="Y531" s="378" t="s">
        <v>208</v>
      </c>
      <c r="Z531" s="379"/>
      <c r="AA531" s="379"/>
      <c r="AB531" s="379"/>
      <c r="AC531" s="826" t="s">
        <v>209</v>
      </c>
      <c r="AD531" s="826"/>
      <c r="AE531" s="826"/>
      <c r="AF531" s="826"/>
      <c r="AG531" s="826"/>
      <c r="AH531" s="378" t="s">
        <v>226</v>
      </c>
      <c r="AI531" s="372"/>
      <c r="AJ531" s="372"/>
      <c r="AK531" s="372"/>
      <c r="AL531" s="372" t="s">
        <v>211</v>
      </c>
      <c r="AM531" s="372"/>
      <c r="AN531" s="372"/>
      <c r="AO531" s="380"/>
      <c r="AP531" s="826" t="s">
        <v>212</v>
      </c>
      <c r="AQ531" s="826"/>
      <c r="AR531" s="826"/>
      <c r="AS531" s="826"/>
      <c r="AT531" s="826"/>
      <c r="AU531" s="826"/>
      <c r="AV531" s="826"/>
      <c r="AW531" s="826"/>
      <c r="AX531" s="826"/>
      <c r="AY531" s="27">
        <f>$AY$529</f>
        <v>0</v>
      </c>
    </row>
    <row r="532" spans="1:51" ht="26.25" customHeight="1">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205</v>
      </c>
      <c r="D564" s="372"/>
      <c r="E564" s="372"/>
      <c r="F564" s="372"/>
      <c r="G564" s="372"/>
      <c r="H564" s="372"/>
      <c r="I564" s="372"/>
      <c r="J564" s="826" t="s">
        <v>206</v>
      </c>
      <c r="K564" s="827"/>
      <c r="L564" s="827"/>
      <c r="M564" s="827"/>
      <c r="N564" s="827"/>
      <c r="O564" s="827"/>
      <c r="P564" s="377" t="s">
        <v>207</v>
      </c>
      <c r="Q564" s="377"/>
      <c r="R564" s="377"/>
      <c r="S564" s="377"/>
      <c r="T564" s="377"/>
      <c r="U564" s="377"/>
      <c r="V564" s="377"/>
      <c r="W564" s="377"/>
      <c r="X564" s="377"/>
      <c r="Y564" s="378" t="s">
        <v>208</v>
      </c>
      <c r="Z564" s="379"/>
      <c r="AA564" s="379"/>
      <c r="AB564" s="379"/>
      <c r="AC564" s="826" t="s">
        <v>209</v>
      </c>
      <c r="AD564" s="826"/>
      <c r="AE564" s="826"/>
      <c r="AF564" s="826"/>
      <c r="AG564" s="826"/>
      <c r="AH564" s="378" t="s">
        <v>226</v>
      </c>
      <c r="AI564" s="372"/>
      <c r="AJ564" s="372"/>
      <c r="AK564" s="372"/>
      <c r="AL564" s="372" t="s">
        <v>211</v>
      </c>
      <c r="AM564" s="372"/>
      <c r="AN564" s="372"/>
      <c r="AO564" s="380"/>
      <c r="AP564" s="826" t="s">
        <v>212</v>
      </c>
      <c r="AQ564" s="826"/>
      <c r="AR564" s="826"/>
      <c r="AS564" s="826"/>
      <c r="AT564" s="826"/>
      <c r="AU564" s="826"/>
      <c r="AV564" s="826"/>
      <c r="AW564" s="826"/>
      <c r="AX564" s="826"/>
      <c r="AY564" s="27">
        <f>$AY$562</f>
        <v>0</v>
      </c>
    </row>
    <row r="565" spans="1:51" ht="26.25" customHeight="1">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205</v>
      </c>
      <c r="D597" s="372"/>
      <c r="E597" s="372"/>
      <c r="F597" s="372"/>
      <c r="G597" s="372"/>
      <c r="H597" s="372"/>
      <c r="I597" s="372"/>
      <c r="J597" s="826" t="s">
        <v>206</v>
      </c>
      <c r="K597" s="827"/>
      <c r="L597" s="827"/>
      <c r="M597" s="827"/>
      <c r="N597" s="827"/>
      <c r="O597" s="827"/>
      <c r="P597" s="377" t="s">
        <v>207</v>
      </c>
      <c r="Q597" s="377"/>
      <c r="R597" s="377"/>
      <c r="S597" s="377"/>
      <c r="T597" s="377"/>
      <c r="U597" s="377"/>
      <c r="V597" s="377"/>
      <c r="W597" s="377"/>
      <c r="X597" s="377"/>
      <c r="Y597" s="378" t="s">
        <v>208</v>
      </c>
      <c r="Z597" s="379"/>
      <c r="AA597" s="379"/>
      <c r="AB597" s="379"/>
      <c r="AC597" s="826" t="s">
        <v>209</v>
      </c>
      <c r="AD597" s="826"/>
      <c r="AE597" s="826"/>
      <c r="AF597" s="826"/>
      <c r="AG597" s="826"/>
      <c r="AH597" s="378" t="s">
        <v>226</v>
      </c>
      <c r="AI597" s="372"/>
      <c r="AJ597" s="372"/>
      <c r="AK597" s="372"/>
      <c r="AL597" s="372" t="s">
        <v>211</v>
      </c>
      <c r="AM597" s="372"/>
      <c r="AN597" s="372"/>
      <c r="AO597" s="380"/>
      <c r="AP597" s="826" t="s">
        <v>212</v>
      </c>
      <c r="AQ597" s="826"/>
      <c r="AR597" s="826"/>
      <c r="AS597" s="826"/>
      <c r="AT597" s="826"/>
      <c r="AU597" s="826"/>
      <c r="AV597" s="826"/>
      <c r="AW597" s="826"/>
      <c r="AX597" s="826"/>
      <c r="AY597" s="27">
        <f>$AY$595</f>
        <v>0</v>
      </c>
    </row>
    <row r="598" spans="1:51" ht="26.25" customHeight="1">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205</v>
      </c>
      <c r="D630" s="372"/>
      <c r="E630" s="372"/>
      <c r="F630" s="372"/>
      <c r="G630" s="372"/>
      <c r="H630" s="372"/>
      <c r="I630" s="372"/>
      <c r="J630" s="826" t="s">
        <v>206</v>
      </c>
      <c r="K630" s="827"/>
      <c r="L630" s="827"/>
      <c r="M630" s="827"/>
      <c r="N630" s="827"/>
      <c r="O630" s="827"/>
      <c r="P630" s="377" t="s">
        <v>207</v>
      </c>
      <c r="Q630" s="377"/>
      <c r="R630" s="377"/>
      <c r="S630" s="377"/>
      <c r="T630" s="377"/>
      <c r="U630" s="377"/>
      <c r="V630" s="377"/>
      <c r="W630" s="377"/>
      <c r="X630" s="377"/>
      <c r="Y630" s="378" t="s">
        <v>208</v>
      </c>
      <c r="Z630" s="379"/>
      <c r="AA630" s="379"/>
      <c r="AB630" s="379"/>
      <c r="AC630" s="826" t="s">
        <v>209</v>
      </c>
      <c r="AD630" s="826"/>
      <c r="AE630" s="826"/>
      <c r="AF630" s="826"/>
      <c r="AG630" s="826"/>
      <c r="AH630" s="378" t="s">
        <v>226</v>
      </c>
      <c r="AI630" s="372"/>
      <c r="AJ630" s="372"/>
      <c r="AK630" s="372"/>
      <c r="AL630" s="372" t="s">
        <v>211</v>
      </c>
      <c r="AM630" s="372"/>
      <c r="AN630" s="372"/>
      <c r="AO630" s="380"/>
      <c r="AP630" s="826" t="s">
        <v>212</v>
      </c>
      <c r="AQ630" s="826"/>
      <c r="AR630" s="826"/>
      <c r="AS630" s="826"/>
      <c r="AT630" s="826"/>
      <c r="AU630" s="826"/>
      <c r="AV630" s="826"/>
      <c r="AW630" s="826"/>
      <c r="AX630" s="826"/>
      <c r="AY630" s="27">
        <f>$AY$628</f>
        <v>0</v>
      </c>
    </row>
    <row r="631" spans="1:51" ht="26.25" customHeight="1">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205</v>
      </c>
      <c r="D663" s="372"/>
      <c r="E663" s="372"/>
      <c r="F663" s="372"/>
      <c r="G663" s="372"/>
      <c r="H663" s="372"/>
      <c r="I663" s="372"/>
      <c r="J663" s="826" t="s">
        <v>206</v>
      </c>
      <c r="K663" s="827"/>
      <c r="L663" s="827"/>
      <c r="M663" s="827"/>
      <c r="N663" s="827"/>
      <c r="O663" s="827"/>
      <c r="P663" s="377" t="s">
        <v>207</v>
      </c>
      <c r="Q663" s="377"/>
      <c r="R663" s="377"/>
      <c r="S663" s="377"/>
      <c r="T663" s="377"/>
      <c r="U663" s="377"/>
      <c r="V663" s="377"/>
      <c r="W663" s="377"/>
      <c r="X663" s="377"/>
      <c r="Y663" s="378" t="s">
        <v>208</v>
      </c>
      <c r="Z663" s="379"/>
      <c r="AA663" s="379"/>
      <c r="AB663" s="379"/>
      <c r="AC663" s="826" t="s">
        <v>209</v>
      </c>
      <c r="AD663" s="826"/>
      <c r="AE663" s="826"/>
      <c r="AF663" s="826"/>
      <c r="AG663" s="826"/>
      <c r="AH663" s="378" t="s">
        <v>226</v>
      </c>
      <c r="AI663" s="372"/>
      <c r="AJ663" s="372"/>
      <c r="AK663" s="372"/>
      <c r="AL663" s="372" t="s">
        <v>211</v>
      </c>
      <c r="AM663" s="372"/>
      <c r="AN663" s="372"/>
      <c r="AO663" s="380"/>
      <c r="AP663" s="826" t="s">
        <v>212</v>
      </c>
      <c r="AQ663" s="826"/>
      <c r="AR663" s="826"/>
      <c r="AS663" s="826"/>
      <c r="AT663" s="826"/>
      <c r="AU663" s="826"/>
      <c r="AV663" s="826"/>
      <c r="AW663" s="826"/>
      <c r="AX663" s="826"/>
      <c r="AY663" s="27">
        <f>$AY$661</f>
        <v>0</v>
      </c>
    </row>
    <row r="664" spans="1:51" ht="26.25" customHeight="1">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205</v>
      </c>
      <c r="D696" s="372"/>
      <c r="E696" s="372"/>
      <c r="F696" s="372"/>
      <c r="G696" s="372"/>
      <c r="H696" s="372"/>
      <c r="I696" s="372"/>
      <c r="J696" s="826" t="s">
        <v>206</v>
      </c>
      <c r="K696" s="827"/>
      <c r="L696" s="827"/>
      <c r="M696" s="827"/>
      <c r="N696" s="827"/>
      <c r="O696" s="827"/>
      <c r="P696" s="377" t="s">
        <v>207</v>
      </c>
      <c r="Q696" s="377"/>
      <c r="R696" s="377"/>
      <c r="S696" s="377"/>
      <c r="T696" s="377"/>
      <c r="U696" s="377"/>
      <c r="V696" s="377"/>
      <c r="W696" s="377"/>
      <c r="X696" s="377"/>
      <c r="Y696" s="378" t="s">
        <v>208</v>
      </c>
      <c r="Z696" s="379"/>
      <c r="AA696" s="379"/>
      <c r="AB696" s="379"/>
      <c r="AC696" s="826" t="s">
        <v>209</v>
      </c>
      <c r="AD696" s="826"/>
      <c r="AE696" s="826"/>
      <c r="AF696" s="826"/>
      <c r="AG696" s="826"/>
      <c r="AH696" s="378" t="s">
        <v>226</v>
      </c>
      <c r="AI696" s="372"/>
      <c r="AJ696" s="372"/>
      <c r="AK696" s="372"/>
      <c r="AL696" s="372" t="s">
        <v>211</v>
      </c>
      <c r="AM696" s="372"/>
      <c r="AN696" s="372"/>
      <c r="AO696" s="380"/>
      <c r="AP696" s="826" t="s">
        <v>212</v>
      </c>
      <c r="AQ696" s="826"/>
      <c r="AR696" s="826"/>
      <c r="AS696" s="826"/>
      <c r="AT696" s="826"/>
      <c r="AU696" s="826"/>
      <c r="AV696" s="826"/>
      <c r="AW696" s="826"/>
      <c r="AX696" s="826"/>
      <c r="AY696" s="27">
        <f>$AY$694</f>
        <v>0</v>
      </c>
    </row>
    <row r="697" spans="1:51" ht="26.25" customHeight="1">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205</v>
      </c>
      <c r="D729" s="372"/>
      <c r="E729" s="372"/>
      <c r="F729" s="372"/>
      <c r="G729" s="372"/>
      <c r="H729" s="372"/>
      <c r="I729" s="372"/>
      <c r="J729" s="826" t="s">
        <v>206</v>
      </c>
      <c r="K729" s="827"/>
      <c r="L729" s="827"/>
      <c r="M729" s="827"/>
      <c r="N729" s="827"/>
      <c r="O729" s="827"/>
      <c r="P729" s="377" t="s">
        <v>207</v>
      </c>
      <c r="Q729" s="377"/>
      <c r="R729" s="377"/>
      <c r="S729" s="377"/>
      <c r="T729" s="377"/>
      <c r="U729" s="377"/>
      <c r="V729" s="377"/>
      <c r="W729" s="377"/>
      <c r="X729" s="377"/>
      <c r="Y729" s="378" t="s">
        <v>208</v>
      </c>
      <c r="Z729" s="379"/>
      <c r="AA729" s="379"/>
      <c r="AB729" s="379"/>
      <c r="AC729" s="826" t="s">
        <v>209</v>
      </c>
      <c r="AD729" s="826"/>
      <c r="AE729" s="826"/>
      <c r="AF729" s="826"/>
      <c r="AG729" s="826"/>
      <c r="AH729" s="378" t="s">
        <v>226</v>
      </c>
      <c r="AI729" s="372"/>
      <c r="AJ729" s="372"/>
      <c r="AK729" s="372"/>
      <c r="AL729" s="372" t="s">
        <v>211</v>
      </c>
      <c r="AM729" s="372"/>
      <c r="AN729" s="372"/>
      <c r="AO729" s="380"/>
      <c r="AP729" s="826" t="s">
        <v>212</v>
      </c>
      <c r="AQ729" s="826"/>
      <c r="AR729" s="826"/>
      <c r="AS729" s="826"/>
      <c r="AT729" s="826"/>
      <c r="AU729" s="826"/>
      <c r="AV729" s="826"/>
      <c r="AW729" s="826"/>
      <c r="AX729" s="826"/>
      <c r="AY729" s="27">
        <f>$AY$727</f>
        <v>0</v>
      </c>
    </row>
    <row r="730" spans="1:51" ht="26.25" customHeight="1">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205</v>
      </c>
      <c r="D762" s="372"/>
      <c r="E762" s="372"/>
      <c r="F762" s="372"/>
      <c r="G762" s="372"/>
      <c r="H762" s="372"/>
      <c r="I762" s="372"/>
      <c r="J762" s="826" t="s">
        <v>206</v>
      </c>
      <c r="K762" s="827"/>
      <c r="L762" s="827"/>
      <c r="M762" s="827"/>
      <c r="N762" s="827"/>
      <c r="O762" s="827"/>
      <c r="P762" s="377" t="s">
        <v>207</v>
      </c>
      <c r="Q762" s="377"/>
      <c r="R762" s="377"/>
      <c r="S762" s="377"/>
      <c r="T762" s="377"/>
      <c r="U762" s="377"/>
      <c r="V762" s="377"/>
      <c r="W762" s="377"/>
      <c r="X762" s="377"/>
      <c r="Y762" s="378" t="s">
        <v>208</v>
      </c>
      <c r="Z762" s="379"/>
      <c r="AA762" s="379"/>
      <c r="AB762" s="379"/>
      <c r="AC762" s="826" t="s">
        <v>209</v>
      </c>
      <c r="AD762" s="826"/>
      <c r="AE762" s="826"/>
      <c r="AF762" s="826"/>
      <c r="AG762" s="826"/>
      <c r="AH762" s="378" t="s">
        <v>226</v>
      </c>
      <c r="AI762" s="372"/>
      <c r="AJ762" s="372"/>
      <c r="AK762" s="372"/>
      <c r="AL762" s="372" t="s">
        <v>211</v>
      </c>
      <c r="AM762" s="372"/>
      <c r="AN762" s="372"/>
      <c r="AO762" s="380"/>
      <c r="AP762" s="826" t="s">
        <v>212</v>
      </c>
      <c r="AQ762" s="826"/>
      <c r="AR762" s="826"/>
      <c r="AS762" s="826"/>
      <c r="AT762" s="826"/>
      <c r="AU762" s="826"/>
      <c r="AV762" s="826"/>
      <c r="AW762" s="826"/>
      <c r="AX762" s="826"/>
      <c r="AY762" s="27">
        <f>$AY$760</f>
        <v>0</v>
      </c>
    </row>
    <row r="763" spans="1:51" ht="26.25" customHeight="1">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205</v>
      </c>
      <c r="D795" s="372"/>
      <c r="E795" s="372"/>
      <c r="F795" s="372"/>
      <c r="G795" s="372"/>
      <c r="H795" s="372"/>
      <c r="I795" s="372"/>
      <c r="J795" s="826" t="s">
        <v>206</v>
      </c>
      <c r="K795" s="827"/>
      <c r="L795" s="827"/>
      <c r="M795" s="827"/>
      <c r="N795" s="827"/>
      <c r="O795" s="827"/>
      <c r="P795" s="377" t="s">
        <v>207</v>
      </c>
      <c r="Q795" s="377"/>
      <c r="R795" s="377"/>
      <c r="S795" s="377"/>
      <c r="T795" s="377"/>
      <c r="U795" s="377"/>
      <c r="V795" s="377"/>
      <c r="W795" s="377"/>
      <c r="X795" s="377"/>
      <c r="Y795" s="378" t="s">
        <v>208</v>
      </c>
      <c r="Z795" s="379"/>
      <c r="AA795" s="379"/>
      <c r="AB795" s="379"/>
      <c r="AC795" s="826" t="s">
        <v>209</v>
      </c>
      <c r="AD795" s="826"/>
      <c r="AE795" s="826"/>
      <c r="AF795" s="826"/>
      <c r="AG795" s="826"/>
      <c r="AH795" s="378" t="s">
        <v>226</v>
      </c>
      <c r="AI795" s="372"/>
      <c r="AJ795" s="372"/>
      <c r="AK795" s="372"/>
      <c r="AL795" s="372" t="s">
        <v>211</v>
      </c>
      <c r="AM795" s="372"/>
      <c r="AN795" s="372"/>
      <c r="AO795" s="380"/>
      <c r="AP795" s="826" t="s">
        <v>212</v>
      </c>
      <c r="AQ795" s="826"/>
      <c r="AR795" s="826"/>
      <c r="AS795" s="826"/>
      <c r="AT795" s="826"/>
      <c r="AU795" s="826"/>
      <c r="AV795" s="826"/>
      <c r="AW795" s="826"/>
      <c r="AX795" s="826"/>
      <c r="AY795" s="27">
        <f>$AY$793</f>
        <v>0</v>
      </c>
    </row>
    <row r="796" spans="1:51" ht="26.25" customHeight="1">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205</v>
      </c>
      <c r="D828" s="372"/>
      <c r="E828" s="372"/>
      <c r="F828" s="372"/>
      <c r="G828" s="372"/>
      <c r="H828" s="372"/>
      <c r="I828" s="372"/>
      <c r="J828" s="826" t="s">
        <v>206</v>
      </c>
      <c r="K828" s="827"/>
      <c r="L828" s="827"/>
      <c r="M828" s="827"/>
      <c r="N828" s="827"/>
      <c r="O828" s="827"/>
      <c r="P828" s="377" t="s">
        <v>207</v>
      </c>
      <c r="Q828" s="377"/>
      <c r="R828" s="377"/>
      <c r="S828" s="377"/>
      <c r="T828" s="377"/>
      <c r="U828" s="377"/>
      <c r="V828" s="377"/>
      <c r="W828" s="377"/>
      <c r="X828" s="377"/>
      <c r="Y828" s="378" t="s">
        <v>208</v>
      </c>
      <c r="Z828" s="379"/>
      <c r="AA828" s="379"/>
      <c r="AB828" s="379"/>
      <c r="AC828" s="826" t="s">
        <v>209</v>
      </c>
      <c r="AD828" s="826"/>
      <c r="AE828" s="826"/>
      <c r="AF828" s="826"/>
      <c r="AG828" s="826"/>
      <c r="AH828" s="378" t="s">
        <v>226</v>
      </c>
      <c r="AI828" s="372"/>
      <c r="AJ828" s="372"/>
      <c r="AK828" s="372"/>
      <c r="AL828" s="372" t="s">
        <v>211</v>
      </c>
      <c r="AM828" s="372"/>
      <c r="AN828" s="372"/>
      <c r="AO828" s="380"/>
      <c r="AP828" s="826" t="s">
        <v>212</v>
      </c>
      <c r="AQ828" s="826"/>
      <c r="AR828" s="826"/>
      <c r="AS828" s="826"/>
      <c r="AT828" s="826"/>
      <c r="AU828" s="826"/>
      <c r="AV828" s="826"/>
      <c r="AW828" s="826"/>
      <c r="AX828" s="826"/>
      <c r="AY828" s="27">
        <f>$AY$826</f>
        <v>0</v>
      </c>
    </row>
    <row r="829" spans="1:51" ht="26.25" customHeight="1">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205</v>
      </c>
      <c r="D861" s="372"/>
      <c r="E861" s="372"/>
      <c r="F861" s="372"/>
      <c r="G861" s="372"/>
      <c r="H861" s="372"/>
      <c r="I861" s="372"/>
      <c r="J861" s="826" t="s">
        <v>206</v>
      </c>
      <c r="K861" s="827"/>
      <c r="L861" s="827"/>
      <c r="M861" s="827"/>
      <c r="N861" s="827"/>
      <c r="O861" s="827"/>
      <c r="P861" s="377" t="s">
        <v>207</v>
      </c>
      <c r="Q861" s="377"/>
      <c r="R861" s="377"/>
      <c r="S861" s="377"/>
      <c r="T861" s="377"/>
      <c r="U861" s="377"/>
      <c r="V861" s="377"/>
      <c r="W861" s="377"/>
      <c r="X861" s="377"/>
      <c r="Y861" s="378" t="s">
        <v>208</v>
      </c>
      <c r="Z861" s="379"/>
      <c r="AA861" s="379"/>
      <c r="AB861" s="379"/>
      <c r="AC861" s="826" t="s">
        <v>209</v>
      </c>
      <c r="AD861" s="826"/>
      <c r="AE861" s="826"/>
      <c r="AF861" s="826"/>
      <c r="AG861" s="826"/>
      <c r="AH861" s="378" t="s">
        <v>226</v>
      </c>
      <c r="AI861" s="372"/>
      <c r="AJ861" s="372"/>
      <c r="AK861" s="372"/>
      <c r="AL861" s="372" t="s">
        <v>211</v>
      </c>
      <c r="AM861" s="372"/>
      <c r="AN861" s="372"/>
      <c r="AO861" s="380"/>
      <c r="AP861" s="826" t="s">
        <v>212</v>
      </c>
      <c r="AQ861" s="826"/>
      <c r="AR861" s="826"/>
      <c r="AS861" s="826"/>
      <c r="AT861" s="826"/>
      <c r="AU861" s="826"/>
      <c r="AV861" s="826"/>
      <c r="AW861" s="826"/>
      <c r="AX861" s="826"/>
      <c r="AY861" s="27">
        <f>$AY$859</f>
        <v>0</v>
      </c>
    </row>
    <row r="862" spans="1:51" ht="26.25" customHeight="1">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205</v>
      </c>
      <c r="D894" s="372"/>
      <c r="E894" s="372"/>
      <c r="F894" s="372"/>
      <c r="G894" s="372"/>
      <c r="H894" s="372"/>
      <c r="I894" s="372"/>
      <c r="J894" s="826" t="s">
        <v>206</v>
      </c>
      <c r="K894" s="827"/>
      <c r="L894" s="827"/>
      <c r="M894" s="827"/>
      <c r="N894" s="827"/>
      <c r="O894" s="827"/>
      <c r="P894" s="377" t="s">
        <v>207</v>
      </c>
      <c r="Q894" s="377"/>
      <c r="R894" s="377"/>
      <c r="S894" s="377"/>
      <c r="T894" s="377"/>
      <c r="U894" s="377"/>
      <c r="V894" s="377"/>
      <c r="W894" s="377"/>
      <c r="X894" s="377"/>
      <c r="Y894" s="378" t="s">
        <v>208</v>
      </c>
      <c r="Z894" s="379"/>
      <c r="AA894" s="379"/>
      <c r="AB894" s="379"/>
      <c r="AC894" s="826" t="s">
        <v>209</v>
      </c>
      <c r="AD894" s="826"/>
      <c r="AE894" s="826"/>
      <c r="AF894" s="826"/>
      <c r="AG894" s="826"/>
      <c r="AH894" s="378" t="s">
        <v>226</v>
      </c>
      <c r="AI894" s="372"/>
      <c r="AJ894" s="372"/>
      <c r="AK894" s="372"/>
      <c r="AL894" s="372" t="s">
        <v>211</v>
      </c>
      <c r="AM894" s="372"/>
      <c r="AN894" s="372"/>
      <c r="AO894" s="380"/>
      <c r="AP894" s="826" t="s">
        <v>212</v>
      </c>
      <c r="AQ894" s="826"/>
      <c r="AR894" s="826"/>
      <c r="AS894" s="826"/>
      <c r="AT894" s="826"/>
      <c r="AU894" s="826"/>
      <c r="AV894" s="826"/>
      <c r="AW894" s="826"/>
      <c r="AX894" s="826"/>
      <c r="AY894" s="27">
        <f>$AY$892</f>
        <v>0</v>
      </c>
    </row>
    <row r="895" spans="1:51" ht="26.25" customHeight="1">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205</v>
      </c>
      <c r="D927" s="372"/>
      <c r="E927" s="372"/>
      <c r="F927" s="372"/>
      <c r="G927" s="372"/>
      <c r="H927" s="372"/>
      <c r="I927" s="372"/>
      <c r="J927" s="826" t="s">
        <v>206</v>
      </c>
      <c r="K927" s="827"/>
      <c r="L927" s="827"/>
      <c r="M927" s="827"/>
      <c r="N927" s="827"/>
      <c r="O927" s="827"/>
      <c r="P927" s="377" t="s">
        <v>207</v>
      </c>
      <c r="Q927" s="377"/>
      <c r="R927" s="377"/>
      <c r="S927" s="377"/>
      <c r="T927" s="377"/>
      <c r="U927" s="377"/>
      <c r="V927" s="377"/>
      <c r="W927" s="377"/>
      <c r="X927" s="377"/>
      <c r="Y927" s="378" t="s">
        <v>208</v>
      </c>
      <c r="Z927" s="379"/>
      <c r="AA927" s="379"/>
      <c r="AB927" s="379"/>
      <c r="AC927" s="826" t="s">
        <v>209</v>
      </c>
      <c r="AD927" s="826"/>
      <c r="AE927" s="826"/>
      <c r="AF927" s="826"/>
      <c r="AG927" s="826"/>
      <c r="AH927" s="378" t="s">
        <v>226</v>
      </c>
      <c r="AI927" s="372"/>
      <c r="AJ927" s="372"/>
      <c r="AK927" s="372"/>
      <c r="AL927" s="372" t="s">
        <v>211</v>
      </c>
      <c r="AM927" s="372"/>
      <c r="AN927" s="372"/>
      <c r="AO927" s="380"/>
      <c r="AP927" s="826" t="s">
        <v>212</v>
      </c>
      <c r="AQ927" s="826"/>
      <c r="AR927" s="826"/>
      <c r="AS927" s="826"/>
      <c r="AT927" s="826"/>
      <c r="AU927" s="826"/>
      <c r="AV927" s="826"/>
      <c r="AW927" s="826"/>
      <c r="AX927" s="826"/>
      <c r="AY927" s="27">
        <f>$AY$925</f>
        <v>0</v>
      </c>
    </row>
    <row r="928" spans="1:51" ht="26.25" customHeight="1">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205</v>
      </c>
      <c r="D960" s="372"/>
      <c r="E960" s="372"/>
      <c r="F960" s="372"/>
      <c r="G960" s="372"/>
      <c r="H960" s="372"/>
      <c r="I960" s="372"/>
      <c r="J960" s="826" t="s">
        <v>206</v>
      </c>
      <c r="K960" s="827"/>
      <c r="L960" s="827"/>
      <c r="M960" s="827"/>
      <c r="N960" s="827"/>
      <c r="O960" s="827"/>
      <c r="P960" s="377" t="s">
        <v>207</v>
      </c>
      <c r="Q960" s="377"/>
      <c r="R960" s="377"/>
      <c r="S960" s="377"/>
      <c r="T960" s="377"/>
      <c r="U960" s="377"/>
      <c r="V960" s="377"/>
      <c r="W960" s="377"/>
      <c r="X960" s="377"/>
      <c r="Y960" s="378" t="s">
        <v>208</v>
      </c>
      <c r="Z960" s="379"/>
      <c r="AA960" s="379"/>
      <c r="AB960" s="379"/>
      <c r="AC960" s="826" t="s">
        <v>209</v>
      </c>
      <c r="AD960" s="826"/>
      <c r="AE960" s="826"/>
      <c r="AF960" s="826"/>
      <c r="AG960" s="826"/>
      <c r="AH960" s="378" t="s">
        <v>226</v>
      </c>
      <c r="AI960" s="372"/>
      <c r="AJ960" s="372"/>
      <c r="AK960" s="372"/>
      <c r="AL960" s="372" t="s">
        <v>211</v>
      </c>
      <c r="AM960" s="372"/>
      <c r="AN960" s="372"/>
      <c r="AO960" s="380"/>
      <c r="AP960" s="826" t="s">
        <v>212</v>
      </c>
      <c r="AQ960" s="826"/>
      <c r="AR960" s="826"/>
      <c r="AS960" s="826"/>
      <c r="AT960" s="826"/>
      <c r="AU960" s="826"/>
      <c r="AV960" s="826"/>
      <c r="AW960" s="826"/>
      <c r="AX960" s="826"/>
      <c r="AY960" s="27">
        <f>$AY$958</f>
        <v>0</v>
      </c>
    </row>
    <row r="961" spans="1:51" ht="26.25" customHeight="1">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205</v>
      </c>
      <c r="D993" s="372"/>
      <c r="E993" s="372"/>
      <c r="F993" s="372"/>
      <c r="G993" s="372"/>
      <c r="H993" s="372"/>
      <c r="I993" s="372"/>
      <c r="J993" s="826" t="s">
        <v>206</v>
      </c>
      <c r="K993" s="827"/>
      <c r="L993" s="827"/>
      <c r="M993" s="827"/>
      <c r="N993" s="827"/>
      <c r="O993" s="827"/>
      <c r="P993" s="377" t="s">
        <v>207</v>
      </c>
      <c r="Q993" s="377"/>
      <c r="R993" s="377"/>
      <c r="S993" s="377"/>
      <c r="T993" s="377"/>
      <c r="U993" s="377"/>
      <c r="V993" s="377"/>
      <c r="W993" s="377"/>
      <c r="X993" s="377"/>
      <c r="Y993" s="378" t="s">
        <v>208</v>
      </c>
      <c r="Z993" s="379"/>
      <c r="AA993" s="379"/>
      <c r="AB993" s="379"/>
      <c r="AC993" s="826" t="s">
        <v>209</v>
      </c>
      <c r="AD993" s="826"/>
      <c r="AE993" s="826"/>
      <c r="AF993" s="826"/>
      <c r="AG993" s="826"/>
      <c r="AH993" s="378" t="s">
        <v>226</v>
      </c>
      <c r="AI993" s="372"/>
      <c r="AJ993" s="372"/>
      <c r="AK993" s="372"/>
      <c r="AL993" s="372" t="s">
        <v>211</v>
      </c>
      <c r="AM993" s="372"/>
      <c r="AN993" s="372"/>
      <c r="AO993" s="380"/>
      <c r="AP993" s="826" t="s">
        <v>212</v>
      </c>
      <c r="AQ993" s="826"/>
      <c r="AR993" s="826"/>
      <c r="AS993" s="826"/>
      <c r="AT993" s="826"/>
      <c r="AU993" s="826"/>
      <c r="AV993" s="826"/>
      <c r="AW993" s="826"/>
      <c r="AX993" s="826"/>
      <c r="AY993" s="27">
        <f>$AY$991</f>
        <v>0</v>
      </c>
    </row>
    <row r="994" spans="1:51" ht="26.25" customHeight="1">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205</v>
      </c>
      <c r="D1026" s="372"/>
      <c r="E1026" s="372"/>
      <c r="F1026" s="372"/>
      <c r="G1026" s="372"/>
      <c r="H1026" s="372"/>
      <c r="I1026" s="372"/>
      <c r="J1026" s="826" t="s">
        <v>206</v>
      </c>
      <c r="K1026" s="827"/>
      <c r="L1026" s="827"/>
      <c r="M1026" s="827"/>
      <c r="N1026" s="827"/>
      <c r="O1026" s="827"/>
      <c r="P1026" s="377" t="s">
        <v>207</v>
      </c>
      <c r="Q1026" s="377"/>
      <c r="R1026" s="377"/>
      <c r="S1026" s="377"/>
      <c r="T1026" s="377"/>
      <c r="U1026" s="377"/>
      <c r="V1026" s="377"/>
      <c r="W1026" s="377"/>
      <c r="X1026" s="377"/>
      <c r="Y1026" s="378" t="s">
        <v>208</v>
      </c>
      <c r="Z1026" s="379"/>
      <c r="AA1026" s="379"/>
      <c r="AB1026" s="379"/>
      <c r="AC1026" s="826" t="s">
        <v>209</v>
      </c>
      <c r="AD1026" s="826"/>
      <c r="AE1026" s="826"/>
      <c r="AF1026" s="826"/>
      <c r="AG1026" s="826"/>
      <c r="AH1026" s="378" t="s">
        <v>226</v>
      </c>
      <c r="AI1026" s="372"/>
      <c r="AJ1026" s="372"/>
      <c r="AK1026" s="372"/>
      <c r="AL1026" s="372" t="s">
        <v>211</v>
      </c>
      <c r="AM1026" s="372"/>
      <c r="AN1026" s="372"/>
      <c r="AO1026" s="380"/>
      <c r="AP1026" s="826" t="s">
        <v>212</v>
      </c>
      <c r="AQ1026" s="826"/>
      <c r="AR1026" s="826"/>
      <c r="AS1026" s="826"/>
      <c r="AT1026" s="826"/>
      <c r="AU1026" s="826"/>
      <c r="AV1026" s="826"/>
      <c r="AW1026" s="826"/>
      <c r="AX1026" s="826"/>
      <c r="AY1026" s="27">
        <f>$AY$1024</f>
        <v>0</v>
      </c>
    </row>
    <row r="1027" spans="1:51" ht="26.25" customHeight="1">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205</v>
      </c>
      <c r="D1059" s="372"/>
      <c r="E1059" s="372"/>
      <c r="F1059" s="372"/>
      <c r="G1059" s="372"/>
      <c r="H1059" s="372"/>
      <c r="I1059" s="372"/>
      <c r="J1059" s="826" t="s">
        <v>206</v>
      </c>
      <c r="K1059" s="827"/>
      <c r="L1059" s="827"/>
      <c r="M1059" s="827"/>
      <c r="N1059" s="827"/>
      <c r="O1059" s="827"/>
      <c r="P1059" s="377" t="s">
        <v>207</v>
      </c>
      <c r="Q1059" s="377"/>
      <c r="R1059" s="377"/>
      <c r="S1059" s="377"/>
      <c r="T1059" s="377"/>
      <c r="U1059" s="377"/>
      <c r="V1059" s="377"/>
      <c r="W1059" s="377"/>
      <c r="X1059" s="377"/>
      <c r="Y1059" s="378" t="s">
        <v>208</v>
      </c>
      <c r="Z1059" s="379"/>
      <c r="AA1059" s="379"/>
      <c r="AB1059" s="379"/>
      <c r="AC1059" s="826" t="s">
        <v>209</v>
      </c>
      <c r="AD1059" s="826"/>
      <c r="AE1059" s="826"/>
      <c r="AF1059" s="826"/>
      <c r="AG1059" s="826"/>
      <c r="AH1059" s="378" t="s">
        <v>226</v>
      </c>
      <c r="AI1059" s="372"/>
      <c r="AJ1059" s="372"/>
      <c r="AK1059" s="372"/>
      <c r="AL1059" s="372" t="s">
        <v>211</v>
      </c>
      <c r="AM1059" s="372"/>
      <c r="AN1059" s="372"/>
      <c r="AO1059" s="380"/>
      <c r="AP1059" s="826" t="s">
        <v>212</v>
      </c>
      <c r="AQ1059" s="826"/>
      <c r="AR1059" s="826"/>
      <c r="AS1059" s="826"/>
      <c r="AT1059" s="826"/>
      <c r="AU1059" s="826"/>
      <c r="AV1059" s="826"/>
      <c r="AW1059" s="826"/>
      <c r="AX1059" s="826"/>
      <c r="AY1059" s="27">
        <f>$AY$1057</f>
        <v>0</v>
      </c>
    </row>
    <row r="1060" spans="1:51" ht="26.25" customHeight="1">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205</v>
      </c>
      <c r="D1092" s="372"/>
      <c r="E1092" s="372"/>
      <c r="F1092" s="372"/>
      <c r="G1092" s="372"/>
      <c r="H1092" s="372"/>
      <c r="I1092" s="372"/>
      <c r="J1092" s="826" t="s">
        <v>206</v>
      </c>
      <c r="K1092" s="827"/>
      <c r="L1092" s="827"/>
      <c r="M1092" s="827"/>
      <c r="N1092" s="827"/>
      <c r="O1092" s="827"/>
      <c r="P1092" s="377" t="s">
        <v>207</v>
      </c>
      <c r="Q1092" s="377"/>
      <c r="R1092" s="377"/>
      <c r="S1092" s="377"/>
      <c r="T1092" s="377"/>
      <c r="U1092" s="377"/>
      <c r="V1092" s="377"/>
      <c r="W1092" s="377"/>
      <c r="X1092" s="377"/>
      <c r="Y1092" s="378" t="s">
        <v>208</v>
      </c>
      <c r="Z1092" s="379"/>
      <c r="AA1092" s="379"/>
      <c r="AB1092" s="379"/>
      <c r="AC1092" s="826" t="s">
        <v>209</v>
      </c>
      <c r="AD1092" s="826"/>
      <c r="AE1092" s="826"/>
      <c r="AF1092" s="826"/>
      <c r="AG1092" s="826"/>
      <c r="AH1092" s="378" t="s">
        <v>226</v>
      </c>
      <c r="AI1092" s="372"/>
      <c r="AJ1092" s="372"/>
      <c r="AK1092" s="372"/>
      <c r="AL1092" s="372" t="s">
        <v>211</v>
      </c>
      <c r="AM1092" s="372"/>
      <c r="AN1092" s="372"/>
      <c r="AO1092" s="380"/>
      <c r="AP1092" s="826" t="s">
        <v>212</v>
      </c>
      <c r="AQ1092" s="826"/>
      <c r="AR1092" s="826"/>
      <c r="AS1092" s="826"/>
      <c r="AT1092" s="826"/>
      <c r="AU1092" s="826"/>
      <c r="AV1092" s="826"/>
      <c r="AW1092" s="826"/>
      <c r="AX1092" s="826"/>
      <c r="AY1092">
        <f>$AY$1090</f>
        <v>0</v>
      </c>
    </row>
    <row r="1093" spans="1:51" ht="26.25" customHeight="1">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205</v>
      </c>
      <c r="D1125" s="372"/>
      <c r="E1125" s="372"/>
      <c r="F1125" s="372"/>
      <c r="G1125" s="372"/>
      <c r="H1125" s="372"/>
      <c r="I1125" s="372"/>
      <c r="J1125" s="826" t="s">
        <v>206</v>
      </c>
      <c r="K1125" s="827"/>
      <c r="L1125" s="827"/>
      <c r="M1125" s="827"/>
      <c r="N1125" s="827"/>
      <c r="O1125" s="827"/>
      <c r="P1125" s="377" t="s">
        <v>207</v>
      </c>
      <c r="Q1125" s="377"/>
      <c r="R1125" s="377"/>
      <c r="S1125" s="377"/>
      <c r="T1125" s="377"/>
      <c r="U1125" s="377"/>
      <c r="V1125" s="377"/>
      <c r="W1125" s="377"/>
      <c r="X1125" s="377"/>
      <c r="Y1125" s="378" t="s">
        <v>208</v>
      </c>
      <c r="Z1125" s="379"/>
      <c r="AA1125" s="379"/>
      <c r="AB1125" s="379"/>
      <c r="AC1125" s="826" t="s">
        <v>209</v>
      </c>
      <c r="AD1125" s="826"/>
      <c r="AE1125" s="826"/>
      <c r="AF1125" s="826"/>
      <c r="AG1125" s="826"/>
      <c r="AH1125" s="378" t="s">
        <v>226</v>
      </c>
      <c r="AI1125" s="372"/>
      <c r="AJ1125" s="372"/>
      <c r="AK1125" s="372"/>
      <c r="AL1125" s="372" t="s">
        <v>211</v>
      </c>
      <c r="AM1125" s="372"/>
      <c r="AN1125" s="372"/>
      <c r="AO1125" s="380"/>
      <c r="AP1125" s="826" t="s">
        <v>212</v>
      </c>
      <c r="AQ1125" s="826"/>
      <c r="AR1125" s="826"/>
      <c r="AS1125" s="826"/>
      <c r="AT1125" s="826"/>
      <c r="AU1125" s="826"/>
      <c r="AV1125" s="826"/>
      <c r="AW1125" s="826"/>
      <c r="AX1125" s="826"/>
      <c r="AY1125">
        <f>$AY$1123</f>
        <v>0</v>
      </c>
    </row>
    <row r="1126" spans="1:51" ht="26.25" customHeight="1">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205</v>
      </c>
      <c r="D1158" s="372"/>
      <c r="E1158" s="372"/>
      <c r="F1158" s="372"/>
      <c r="G1158" s="372"/>
      <c r="H1158" s="372"/>
      <c r="I1158" s="372"/>
      <c r="J1158" s="826" t="s">
        <v>206</v>
      </c>
      <c r="K1158" s="827"/>
      <c r="L1158" s="827"/>
      <c r="M1158" s="827"/>
      <c r="N1158" s="827"/>
      <c r="O1158" s="827"/>
      <c r="P1158" s="377" t="s">
        <v>207</v>
      </c>
      <c r="Q1158" s="377"/>
      <c r="R1158" s="377"/>
      <c r="S1158" s="377"/>
      <c r="T1158" s="377"/>
      <c r="U1158" s="377"/>
      <c r="V1158" s="377"/>
      <c r="W1158" s="377"/>
      <c r="X1158" s="377"/>
      <c r="Y1158" s="378" t="s">
        <v>208</v>
      </c>
      <c r="Z1158" s="379"/>
      <c r="AA1158" s="379"/>
      <c r="AB1158" s="379"/>
      <c r="AC1158" s="826" t="s">
        <v>209</v>
      </c>
      <c r="AD1158" s="826"/>
      <c r="AE1158" s="826"/>
      <c r="AF1158" s="826"/>
      <c r="AG1158" s="826"/>
      <c r="AH1158" s="378" t="s">
        <v>226</v>
      </c>
      <c r="AI1158" s="372"/>
      <c r="AJ1158" s="372"/>
      <c r="AK1158" s="372"/>
      <c r="AL1158" s="372" t="s">
        <v>211</v>
      </c>
      <c r="AM1158" s="372"/>
      <c r="AN1158" s="372"/>
      <c r="AO1158" s="380"/>
      <c r="AP1158" s="826" t="s">
        <v>212</v>
      </c>
      <c r="AQ1158" s="826"/>
      <c r="AR1158" s="826"/>
      <c r="AS1158" s="826"/>
      <c r="AT1158" s="826"/>
      <c r="AU1158" s="826"/>
      <c r="AV1158" s="826"/>
      <c r="AW1158" s="826"/>
      <c r="AX1158" s="826"/>
      <c r="AY1158">
        <f>$AY$1156</f>
        <v>0</v>
      </c>
    </row>
    <row r="1159" spans="1:51" ht="26.25" customHeight="1">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205</v>
      </c>
      <c r="D1191" s="372"/>
      <c r="E1191" s="372"/>
      <c r="F1191" s="372"/>
      <c r="G1191" s="372"/>
      <c r="H1191" s="372"/>
      <c r="I1191" s="372"/>
      <c r="J1191" s="826" t="s">
        <v>206</v>
      </c>
      <c r="K1191" s="827"/>
      <c r="L1191" s="827"/>
      <c r="M1191" s="827"/>
      <c r="N1191" s="827"/>
      <c r="O1191" s="827"/>
      <c r="P1191" s="377" t="s">
        <v>207</v>
      </c>
      <c r="Q1191" s="377"/>
      <c r="R1191" s="377"/>
      <c r="S1191" s="377"/>
      <c r="T1191" s="377"/>
      <c r="U1191" s="377"/>
      <c r="V1191" s="377"/>
      <c r="W1191" s="377"/>
      <c r="X1191" s="377"/>
      <c r="Y1191" s="378" t="s">
        <v>208</v>
      </c>
      <c r="Z1191" s="379"/>
      <c r="AA1191" s="379"/>
      <c r="AB1191" s="379"/>
      <c r="AC1191" s="826" t="s">
        <v>209</v>
      </c>
      <c r="AD1191" s="826"/>
      <c r="AE1191" s="826"/>
      <c r="AF1191" s="826"/>
      <c r="AG1191" s="826"/>
      <c r="AH1191" s="378" t="s">
        <v>226</v>
      </c>
      <c r="AI1191" s="372"/>
      <c r="AJ1191" s="372"/>
      <c r="AK1191" s="372"/>
      <c r="AL1191" s="372" t="s">
        <v>211</v>
      </c>
      <c r="AM1191" s="372"/>
      <c r="AN1191" s="372"/>
      <c r="AO1191" s="380"/>
      <c r="AP1191" s="826" t="s">
        <v>212</v>
      </c>
      <c r="AQ1191" s="826"/>
      <c r="AR1191" s="826"/>
      <c r="AS1191" s="826"/>
      <c r="AT1191" s="826"/>
      <c r="AU1191" s="826"/>
      <c r="AV1191" s="826"/>
      <c r="AW1191" s="826"/>
      <c r="AX1191" s="826"/>
      <c r="AY1191">
        <f>$AY$1189</f>
        <v>0</v>
      </c>
    </row>
    <row r="1192" spans="1:51" ht="26.25" customHeight="1">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205</v>
      </c>
      <c r="D1224" s="372"/>
      <c r="E1224" s="372"/>
      <c r="F1224" s="372"/>
      <c r="G1224" s="372"/>
      <c r="H1224" s="372"/>
      <c r="I1224" s="372"/>
      <c r="J1224" s="826" t="s">
        <v>206</v>
      </c>
      <c r="K1224" s="827"/>
      <c r="L1224" s="827"/>
      <c r="M1224" s="827"/>
      <c r="N1224" s="827"/>
      <c r="O1224" s="827"/>
      <c r="P1224" s="377" t="s">
        <v>207</v>
      </c>
      <c r="Q1224" s="377"/>
      <c r="R1224" s="377"/>
      <c r="S1224" s="377"/>
      <c r="T1224" s="377"/>
      <c r="U1224" s="377"/>
      <c r="V1224" s="377"/>
      <c r="W1224" s="377"/>
      <c r="X1224" s="377"/>
      <c r="Y1224" s="378" t="s">
        <v>208</v>
      </c>
      <c r="Z1224" s="379"/>
      <c r="AA1224" s="379"/>
      <c r="AB1224" s="379"/>
      <c r="AC1224" s="826" t="s">
        <v>209</v>
      </c>
      <c r="AD1224" s="826"/>
      <c r="AE1224" s="826"/>
      <c r="AF1224" s="826"/>
      <c r="AG1224" s="826"/>
      <c r="AH1224" s="378" t="s">
        <v>226</v>
      </c>
      <c r="AI1224" s="372"/>
      <c r="AJ1224" s="372"/>
      <c r="AK1224" s="372"/>
      <c r="AL1224" s="372" t="s">
        <v>211</v>
      </c>
      <c r="AM1224" s="372"/>
      <c r="AN1224" s="372"/>
      <c r="AO1224" s="380"/>
      <c r="AP1224" s="826" t="s">
        <v>212</v>
      </c>
      <c r="AQ1224" s="826"/>
      <c r="AR1224" s="826"/>
      <c r="AS1224" s="826"/>
      <c r="AT1224" s="826"/>
      <c r="AU1224" s="826"/>
      <c r="AV1224" s="826"/>
      <c r="AW1224" s="826"/>
      <c r="AX1224" s="826"/>
      <c r="AY1224">
        <f>$AY$1222</f>
        <v>0</v>
      </c>
    </row>
    <row r="1225" spans="1:51" ht="26.25" customHeight="1">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205</v>
      </c>
      <c r="D1257" s="372"/>
      <c r="E1257" s="372"/>
      <c r="F1257" s="372"/>
      <c r="G1257" s="372"/>
      <c r="H1257" s="372"/>
      <c r="I1257" s="372"/>
      <c r="J1257" s="826" t="s">
        <v>206</v>
      </c>
      <c r="K1257" s="827"/>
      <c r="L1257" s="827"/>
      <c r="M1257" s="827"/>
      <c r="N1257" s="827"/>
      <c r="O1257" s="827"/>
      <c r="P1257" s="377" t="s">
        <v>207</v>
      </c>
      <c r="Q1257" s="377"/>
      <c r="R1257" s="377"/>
      <c r="S1257" s="377"/>
      <c r="T1257" s="377"/>
      <c r="U1257" s="377"/>
      <c r="V1257" s="377"/>
      <c r="W1257" s="377"/>
      <c r="X1257" s="377"/>
      <c r="Y1257" s="378" t="s">
        <v>208</v>
      </c>
      <c r="Z1257" s="379"/>
      <c r="AA1257" s="379"/>
      <c r="AB1257" s="379"/>
      <c r="AC1257" s="826" t="s">
        <v>209</v>
      </c>
      <c r="AD1257" s="826"/>
      <c r="AE1257" s="826"/>
      <c r="AF1257" s="826"/>
      <c r="AG1257" s="826"/>
      <c r="AH1257" s="378" t="s">
        <v>226</v>
      </c>
      <c r="AI1257" s="372"/>
      <c r="AJ1257" s="372"/>
      <c r="AK1257" s="372"/>
      <c r="AL1257" s="372" t="s">
        <v>211</v>
      </c>
      <c r="AM1257" s="372"/>
      <c r="AN1257" s="372"/>
      <c r="AO1257" s="380"/>
      <c r="AP1257" s="826" t="s">
        <v>212</v>
      </c>
      <c r="AQ1257" s="826"/>
      <c r="AR1257" s="826"/>
      <c r="AS1257" s="826"/>
      <c r="AT1257" s="826"/>
      <c r="AU1257" s="826"/>
      <c r="AV1257" s="826"/>
      <c r="AW1257" s="826"/>
      <c r="AX1257" s="826"/>
      <c r="AY1257">
        <f>$AY$1255</f>
        <v>0</v>
      </c>
    </row>
    <row r="1258" spans="1:51" ht="26.25" customHeight="1">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205</v>
      </c>
      <c r="D1290" s="372"/>
      <c r="E1290" s="372"/>
      <c r="F1290" s="372"/>
      <c r="G1290" s="372"/>
      <c r="H1290" s="372"/>
      <c r="I1290" s="372"/>
      <c r="J1290" s="826" t="s">
        <v>206</v>
      </c>
      <c r="K1290" s="827"/>
      <c r="L1290" s="827"/>
      <c r="M1290" s="827"/>
      <c r="N1290" s="827"/>
      <c r="O1290" s="827"/>
      <c r="P1290" s="377" t="s">
        <v>207</v>
      </c>
      <c r="Q1290" s="377"/>
      <c r="R1290" s="377"/>
      <c r="S1290" s="377"/>
      <c r="T1290" s="377"/>
      <c r="U1290" s="377"/>
      <c r="V1290" s="377"/>
      <c r="W1290" s="377"/>
      <c r="X1290" s="377"/>
      <c r="Y1290" s="378" t="s">
        <v>208</v>
      </c>
      <c r="Z1290" s="379"/>
      <c r="AA1290" s="379"/>
      <c r="AB1290" s="379"/>
      <c r="AC1290" s="826" t="s">
        <v>209</v>
      </c>
      <c r="AD1290" s="826"/>
      <c r="AE1290" s="826"/>
      <c r="AF1290" s="826"/>
      <c r="AG1290" s="826"/>
      <c r="AH1290" s="378" t="s">
        <v>226</v>
      </c>
      <c r="AI1290" s="372"/>
      <c r="AJ1290" s="372"/>
      <c r="AK1290" s="372"/>
      <c r="AL1290" s="372" t="s">
        <v>211</v>
      </c>
      <c r="AM1290" s="372"/>
      <c r="AN1290" s="372"/>
      <c r="AO1290" s="380"/>
      <c r="AP1290" s="826" t="s">
        <v>212</v>
      </c>
      <c r="AQ1290" s="826"/>
      <c r="AR1290" s="826"/>
      <c r="AS1290" s="826"/>
      <c r="AT1290" s="826"/>
      <c r="AU1290" s="826"/>
      <c r="AV1290" s="826"/>
      <c r="AW1290" s="826"/>
      <c r="AX1290" s="826"/>
      <c r="AY1290">
        <f>$AY$1288</f>
        <v>0</v>
      </c>
    </row>
    <row r="1291" spans="1:51" ht="26.25" customHeight="1">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