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X:\会計法規・研修関係業務\06　公表事項\01.公共調達の公表\03.公表版（H3004以降～）\R5年度\202307  (202401と併せ差し替え)\【差し替え】公共調達の公表(7月分：「在外公館現地職員本邦研修」業務委嘱(差替決裁完了日：令和6年6月3日）\"/>
    </mc:Choice>
  </mc:AlternateContent>
  <xr:revisionPtr revIDLastSave="0" documentId="13_ncr:1_{EE06E95F-BB8B-4E7F-AA02-C02067AFF9B8}" xr6:coauthVersionLast="47" xr6:coauthVersionMax="47" xr10:uidLastSave="{00000000-0000-0000-0000-000000000000}"/>
  <bookViews>
    <workbookView xWindow="-120" yWindow="-120" windowWidth="29040" windowHeight="15840" tabRatio="732" xr2:uid="{00000000-000D-0000-FFFF-FFFF00000000}"/>
  </bookViews>
  <sheets>
    <sheet name="入札（物品役務等）" sheetId="1" r:id="rId1"/>
  </sheets>
  <definedNames>
    <definedName name="_xlnm._FilterDatabase" localSheetId="0" hidden="1">'入札（物品役務等）'!$B$1:$B$18</definedName>
    <definedName name="_xlnm.Print_Area" localSheetId="0">'入札（物品役務等）'!$A$1:$O$19</definedName>
    <definedName name="_xlnm.Print_Titles" localSheetId="0">'入札（物品役務等）'!$3:$4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8" i="1"/>
  <c r="K7" i="1"/>
  <c r="K6" i="1"/>
  <c r="K5" i="1"/>
</calcChain>
</file>

<file path=xl/sharedStrings.xml><?xml version="1.0" encoding="utf-8"?>
<sst xmlns="http://schemas.openxmlformats.org/spreadsheetml/2006/main" count="157" uniqueCount="82">
  <si>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</si>
  <si>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5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</si>
  <si>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5"/>
  </si>
  <si>
    <t>契約を締結した日</t>
    <rPh sb="0" eb="2">
      <t>ケイヤク</t>
    </rPh>
    <rPh sb="3" eb="5">
      <t>テイケツ</t>
    </rPh>
    <rPh sb="7" eb="8">
      <t>ヒ</t>
    </rPh>
    <phoneticPr fontId="5"/>
  </si>
  <si>
    <t>契約の相手方の名称</t>
    <rPh sb="0" eb="2">
      <t>ケイヤク</t>
    </rPh>
    <rPh sb="3" eb="6">
      <t>アイテガタ</t>
    </rPh>
    <rPh sb="7" eb="9">
      <t>メイショウ</t>
    </rPh>
    <phoneticPr fontId="5"/>
  </si>
  <si>
    <t>法人番号</t>
    <rPh sb="0" eb="2">
      <t>ホウジン</t>
    </rPh>
    <rPh sb="2" eb="4">
      <t>バンゴウ</t>
    </rPh>
    <phoneticPr fontId="5"/>
  </si>
  <si>
    <t>契約の相手方の住所</t>
    <rPh sb="0" eb="2">
      <t>ケイヤク</t>
    </rPh>
    <rPh sb="3" eb="6">
      <t>アイテカタ</t>
    </rPh>
    <rPh sb="7" eb="9">
      <t>ジュウショ</t>
    </rPh>
    <phoneticPr fontId="5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</si>
  <si>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5"/>
  </si>
  <si>
    <t>予定価格</t>
    <rPh sb="0" eb="2">
      <t>ヨテイ</t>
    </rPh>
    <rPh sb="2" eb="4">
      <t>カカク</t>
    </rPh>
    <phoneticPr fontId="5"/>
  </si>
  <si>
    <t>契約金額</t>
    <rPh sb="0" eb="2">
      <t>ケイヤク</t>
    </rPh>
    <rPh sb="2" eb="4">
      <t>キンガク</t>
    </rPh>
    <phoneticPr fontId="5"/>
  </si>
  <si>
    <t>落札率</t>
    <rPh sb="0" eb="2">
      <t>ラクサツ</t>
    </rPh>
    <rPh sb="2" eb="3">
      <t>リツ</t>
    </rPh>
    <phoneticPr fontId="5"/>
  </si>
  <si>
    <t>公益法人の場合</t>
    <rPh sb="0" eb="2">
      <t>コウエキ</t>
    </rPh>
    <rPh sb="2" eb="4">
      <t>ホウジン</t>
    </rPh>
    <rPh sb="5" eb="7">
      <t>バアイ</t>
    </rPh>
    <phoneticPr fontId="5"/>
  </si>
  <si>
    <t>備　　考</t>
    <rPh sb="0" eb="1">
      <t>ソナエ</t>
    </rPh>
    <rPh sb="3" eb="4">
      <t>コウ</t>
    </rPh>
    <phoneticPr fontId="5"/>
  </si>
  <si>
    <t>公益法人の区分</t>
    <rPh sb="0" eb="2">
      <t>コウエキ</t>
    </rPh>
    <rPh sb="2" eb="4">
      <t>ホウジン</t>
    </rPh>
    <rPh sb="5" eb="7">
      <t>クブン</t>
    </rPh>
    <phoneticPr fontId="5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</si>
  <si>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5"/>
  </si>
  <si>
    <t>応札・応募者数</t>
    <rPh sb="0" eb="2">
      <t>オウサツ</t>
    </rPh>
    <rPh sb="3" eb="7">
      <t>オウボシャスウ</t>
    </rPh>
    <phoneticPr fontId="5"/>
  </si>
  <si>
    <t>「マンスフィールド研修計画（日米行政官交流計画）における第２７期研修員の日本語研修」業務委嘱</t>
    <rPh sb="44" eb="46">
      <t>イショク</t>
    </rPh>
    <phoneticPr fontId="3"/>
  </si>
  <si>
    <r>
      <t>支出負担行為担当官
外務省大臣官房会計課長　</t>
    </r>
    <r>
      <rPr>
        <sz val="14"/>
        <rFont val="ＭＳ Ｐゴシック"/>
        <family val="3"/>
        <charset val="128"/>
      </rPr>
      <t>貝原健太郎
東京都千代田区霞が関２－２－１</t>
    </r>
    <rPh sb="22" eb="24">
      <t>カイバラ</t>
    </rPh>
    <rPh sb="24" eb="27">
      <t>ケンタロウ</t>
    </rPh>
    <phoneticPr fontId="5"/>
  </si>
  <si>
    <t>株式会社ウィー</t>
  </si>
  <si>
    <t>9011001032080</t>
  </si>
  <si>
    <t>東京都渋谷区元代々木町１０番１０号</t>
  </si>
  <si>
    <t>一般</t>
  </si>
  <si>
    <t>－</t>
  </si>
  <si>
    <t/>
  </si>
  <si>
    <t>「外交行嚢用梱包テープの製造・購入」業務委嘱</t>
    <rPh sb="3" eb="5">
      <t>コウノウ</t>
    </rPh>
    <rPh sb="18" eb="20">
      <t>ギョウム</t>
    </rPh>
    <rPh sb="20" eb="22">
      <t>イショク</t>
    </rPh>
    <phoneticPr fontId="3"/>
  </si>
  <si>
    <t>株式会社寺岡製作所</t>
  </si>
  <si>
    <t>4010701006398</t>
  </si>
  <si>
    <t>東京都品川区広町１丁目４番２２号</t>
  </si>
  <si>
    <t>「マイナンバーカード交付管理システム開発」業務委嘱</t>
    <rPh sb="23" eb="25">
      <t>イショク</t>
    </rPh>
    <phoneticPr fontId="3"/>
  </si>
  <si>
    <t>富士ソフト株式会社</t>
  </si>
  <si>
    <t>2020001043507</t>
  </si>
  <si>
    <t>神奈川県横浜市中区桜木町１丁目１番地</t>
  </si>
  <si>
    <t>一般　　　　　　　（総合）</t>
    <phoneticPr fontId="5"/>
  </si>
  <si>
    <t>低入札価格調査実施済み</t>
  </si>
  <si>
    <t>「市民社会対日理解促進事業『日本語講座支援業務』」業務委嘱</t>
    <rPh sb="25" eb="27">
      <t>ギョウム</t>
    </rPh>
    <rPh sb="27" eb="29">
      <t>イショク</t>
    </rPh>
    <phoneticPr fontId="3"/>
  </si>
  <si>
    <t>学校法人大原学園</t>
  </si>
  <si>
    <t>3010005002310</t>
  </si>
  <si>
    <t>東京都千代田区西神田１丁目２番１０号</t>
  </si>
  <si>
    <t>「統合医療情報処理システムの更新及び保守」業務委嘱</t>
    <rPh sb="21" eb="23">
      <t>ギョウム</t>
    </rPh>
    <rPh sb="23" eb="25">
      <t>イショク</t>
    </rPh>
    <phoneticPr fontId="3"/>
  </si>
  <si>
    <t xml:space="preserve">
①キヤノンＩＴＳメディカル株式会社
②株式会社ＪＥＣＣ</t>
  </si>
  <si>
    <t>①1120001088534
②2010001033475</t>
  </si>
  <si>
    <t>①東京都品川区南大井６丁目２２番７号
②東京都千代田区丸の内３丁目４番１号</t>
  </si>
  <si>
    <t>三者契約
予定価格は同時に調達を行った賃貸借と保守の合計金額。</t>
    <rPh sb="0" eb="2">
      <t>サンシャ</t>
    </rPh>
    <rPh sb="2" eb="4">
      <t>ケイヤク</t>
    </rPh>
    <phoneticPr fontId="3"/>
  </si>
  <si>
    <t>コニカミノルタジャパン株式会社</t>
  </si>
  <si>
    <t>9013401005070</t>
  </si>
  <si>
    <t xml:space="preserve"> 東京都港区芝浦１丁目１番１号</t>
  </si>
  <si>
    <t>予定価格は同時に調達を行った賃貸借と保守の合計金額。</t>
  </si>
  <si>
    <t>「次期外務省情報ネットワークLANシステム更改にかかるコンサルティング」業務委嘱</t>
    <rPh sb="38" eb="40">
      <t>イショク</t>
    </rPh>
    <phoneticPr fontId="3"/>
  </si>
  <si>
    <r>
      <t>支出負担行為担当官
外務省大臣官房会計課長　</t>
    </r>
    <r>
      <rPr>
        <sz val="14"/>
        <rFont val="ＭＳ Ｐゴシック"/>
        <family val="3"/>
        <charset val="128"/>
      </rPr>
      <t>貝原健太郎
東京都千代田区霞が関２－２－１</t>
    </r>
    <r>
      <rPr>
        <sz val="11"/>
        <color theme="1"/>
        <rFont val="ＭＳ Ｐゴシック"/>
        <family val="2"/>
        <charset val="128"/>
      </rPr>
      <t/>
    </r>
    <rPh sb="22" eb="24">
      <t>カイバラ</t>
    </rPh>
    <rPh sb="24" eb="27">
      <t>ケンタロウ</t>
    </rPh>
    <phoneticPr fontId="5"/>
  </si>
  <si>
    <t>ＥＹストラテジー・アンド・コンサルティング株式会社</t>
  </si>
  <si>
    <t>6010001107003</t>
  </si>
  <si>
    <t>東京都千代田区有楽町１丁目１番２号</t>
  </si>
  <si>
    <t>「領事業務情報システム（LTOデータカートリッジ他）」の購入</t>
    <rPh sb="24" eb="25">
      <t>ホカ</t>
    </rPh>
    <phoneticPr fontId="3"/>
  </si>
  <si>
    <t>株式会社データストレージ</t>
  </si>
  <si>
    <t>東京都渋谷区富ヶ谷１丁目４９番２１</t>
    <phoneticPr fontId="5"/>
  </si>
  <si>
    <t>「ツーリズムEXPOジャパン２０２３大阪・関西における領事局ブース施工、運営及び広報物品作成」業務委嘱</t>
    <rPh sb="49" eb="51">
      <t>イショク</t>
    </rPh>
    <phoneticPr fontId="3"/>
  </si>
  <si>
    <t>株式会社インター・ビジネス・ネットワークス</t>
  </si>
  <si>
    <t>7010401095177</t>
  </si>
  <si>
    <t>東京都港区南青山五丁目１２番６号</t>
  </si>
  <si>
    <t>「開発協力広報動画の制作及びプロモーション事業」業務委嘱</t>
  </si>
  <si>
    <t>株式会社日本国際放送</t>
  </si>
  <si>
    <t>2011001056152</t>
  </si>
  <si>
    <t>東京都渋谷区東１丁目２番２０号</t>
  </si>
  <si>
    <t>「『領事クラウド』サーバＯＳリプレースに伴うライセンス」の購入</t>
  </si>
  <si>
    <t>株式会社日本ビジネス開発</t>
  </si>
  <si>
    <t>8120001036965</t>
  </si>
  <si>
    <t>大阪府大阪市西区江戸堀一丁目１８番１１号</t>
  </si>
  <si>
    <t>「乗用自動車」の交換購入</t>
  </si>
  <si>
    <t>トヨタモビリティ東京株式会社</t>
  </si>
  <si>
    <t>5010401042032</t>
  </si>
  <si>
    <t>東京都港区芝浦４丁目８番３号</t>
  </si>
  <si>
    <t>（注）公益法人の区分において、「公財」は「公益財団法人」、「公社」は「公益社団法人」、「特財」は「特例財団法人」、「特社」は「特例社団法人」をいう。　</t>
    <rPh sb="1" eb="2">
      <t>チュウ</t>
    </rPh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5"/>
  </si>
  <si>
    <t>一般               （総合）</t>
    <phoneticPr fontId="5"/>
  </si>
  <si>
    <t>「記者会見記録及びプレスリリース等の翻訳」業務委嘱</t>
    <rPh sb="23" eb="25">
      <t>イショク</t>
    </rPh>
    <phoneticPr fontId="2"/>
  </si>
  <si>
    <t>株式会社アーバン・コネクションズ</t>
  </si>
  <si>
    <t>2011001000473</t>
  </si>
  <si>
    <t>東京都品川区北品川５丁目５番１５号</t>
  </si>
  <si>
    <t>複数単価契約</t>
  </si>
  <si>
    <t>「在外公館現地職員本邦研修」業務委嘱</t>
    <rPh sb="1" eb="5">
      <t>ザイガイコウカン</t>
    </rPh>
    <rPh sb="5" eb="7">
      <t>ゲンチ</t>
    </rPh>
    <rPh sb="7" eb="9">
      <t>ショクイン</t>
    </rPh>
    <rPh sb="9" eb="11">
      <t>ホンポウ</t>
    </rPh>
    <rPh sb="11" eb="13">
      <t>ケンシュウ</t>
    </rPh>
    <rPh sb="14" eb="16">
      <t>ギョウム</t>
    </rPh>
    <rPh sb="16" eb="18">
      <t>イショク</t>
    </rPh>
    <phoneticPr fontId="3"/>
  </si>
  <si>
    <r>
      <t>支出負担行為担当官
外務省大臣官房会計課長　大西　一義</t>
    </r>
    <r>
      <rPr>
        <sz val="14"/>
        <rFont val="ＭＳ Ｐゴシック"/>
        <family val="3"/>
        <charset val="128"/>
      </rPr>
      <t xml:space="preserve">
東京都千代田区霞が関２－２－１</t>
    </r>
    <rPh sb="22" eb="24">
      <t>オオニシ</t>
    </rPh>
    <rPh sb="25" eb="27">
      <t>カズヨシ</t>
    </rPh>
    <phoneticPr fontId="5"/>
  </si>
  <si>
    <t>株式会社近畿日本ツーリストコーポレートビジネス</t>
    <rPh sb="0" eb="4">
      <t>カブシキガイシャ</t>
    </rPh>
    <rPh sb="4" eb="6">
      <t>キンキ</t>
    </rPh>
    <rPh sb="6" eb="8">
      <t>ニホン</t>
    </rPh>
    <phoneticPr fontId="5"/>
  </si>
  <si>
    <t>東京都千代田区神田和泉町１番地</t>
    <rPh sb="3" eb="7">
      <t>チヨダク</t>
    </rPh>
    <rPh sb="7" eb="9">
      <t>カンダ</t>
    </rPh>
    <rPh sb="9" eb="12">
      <t>イズミチョウ</t>
    </rPh>
    <rPh sb="13" eb="15">
      <t>バンチ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</si>
</sst>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[Red]#,##0"/>
    <numFmt numFmtId="177" formatCode="#,##0_ "/>
    <numFmt numFmtId="178" formatCode="#,##0_);[Red]\(#,##0\)"/>
    <numFmt numFmtId="179" formatCode="0.0%"/>
    <numFmt numFmtId="180" formatCode="0_);[Red]\(0\)"/>
    <numFmt numFmtId="181" formatCode="[$-411]ggge&quot;年&quot;m&quot;月&quot;d&quot;日&quot;;@"/>
  </numFmts>
  <fonts count="12" x14ac:knownFonts="1">
    <font>
      <sz val="11"/>
      <name val="ＭＳ Ｐゴシック"/>
      <family val="3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b/>
      <sz val="16"/>
      <name val="ＭＳ Ｐゴシック"/>
      <family val="3"/>
    </font>
    <font>
      <sz val="14"/>
      <color indexed="8"/>
      <name val="ＭＳ Ｐゴシック"/>
      <family val="3"/>
    </font>
    <font>
      <sz val="12"/>
      <color indexed="8"/>
      <name val="ＭＳ Ｐゴシック"/>
      <family val="3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/>
    </xf>
    <xf numFmtId="38" fontId="6" fillId="2" borderId="0" xfId="6" applyFont="1" applyFill="1">
      <alignment vertical="center"/>
    </xf>
    <xf numFmtId="9" fontId="6" fillId="2" borderId="0" xfId="7" applyFont="1" applyFill="1">
      <alignment vertical="center"/>
    </xf>
    <xf numFmtId="9" fontId="6" fillId="0" borderId="0" xfId="7" applyFont="1">
      <alignment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38" fontId="6" fillId="0" borderId="0" xfId="6" applyFont="1" applyAlignment="1">
      <alignment vertical="center" wrapText="1"/>
    </xf>
    <xf numFmtId="38" fontId="6" fillId="0" borderId="0" xfId="6" applyFont="1">
      <alignment vertical="center"/>
    </xf>
    <xf numFmtId="0" fontId="6" fillId="0" borderId="0" xfId="0" applyFont="1">
      <alignment vertical="center"/>
    </xf>
    <xf numFmtId="177" fontId="6" fillId="0" borderId="0" xfId="0" applyNumberFormat="1" applyFont="1">
      <alignment vertical="center"/>
    </xf>
    <xf numFmtId="0" fontId="6" fillId="2" borderId="0" xfId="0" applyFont="1" applyFill="1">
      <alignment vertical="center"/>
    </xf>
    <xf numFmtId="0" fontId="7" fillId="0" borderId="0" xfId="0" applyFont="1">
      <alignment vertical="center"/>
    </xf>
    <xf numFmtId="0" fontId="9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/>
    </xf>
    <xf numFmtId="181" fontId="7" fillId="0" borderId="4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180" fontId="7" fillId="0" borderId="4" xfId="0" applyNumberFormat="1" applyFont="1" applyBorder="1" applyAlignment="1">
      <alignment horizontal="center" vertical="center" wrapText="1"/>
    </xf>
    <xf numFmtId="180" fontId="6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right" vertical="center"/>
    </xf>
    <xf numFmtId="176" fontId="7" fillId="2" borderId="4" xfId="0" applyNumberFormat="1" applyFont="1" applyFill="1" applyBorder="1" applyAlignment="1">
      <alignment horizontal="right" vertical="center"/>
    </xf>
    <xf numFmtId="176" fontId="7" fillId="0" borderId="4" xfId="0" applyNumberFormat="1" applyFont="1" applyBorder="1" applyAlignment="1">
      <alignment horizontal="right" vertical="center" wrapText="1"/>
    </xf>
    <xf numFmtId="179" fontId="7" fillId="2" borderId="4" xfId="0" applyNumberFormat="1" applyFont="1" applyFill="1" applyBorder="1">
      <alignment vertical="center"/>
    </xf>
    <xf numFmtId="0" fontId="10" fillId="0" borderId="4" xfId="0" applyFont="1" applyBorder="1" applyAlignment="1">
      <alignment horizontal="center" vertical="center" wrapText="1"/>
    </xf>
    <xf numFmtId="179" fontId="7" fillId="2" borderId="4" xfId="7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38" fontId="6" fillId="2" borderId="0" xfId="6" applyFont="1" applyFill="1" applyAlignment="1">
      <alignment vertical="center" wrapText="1"/>
    </xf>
    <xf numFmtId="177" fontId="6" fillId="2" borderId="0" xfId="0" applyNumberFormat="1" applyFont="1" applyFill="1">
      <alignment vertical="center"/>
    </xf>
    <xf numFmtId="0" fontId="11" fillId="2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7" fillId="2" borderId="4" xfId="5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81" fontId="7" fillId="2" borderId="4" xfId="0" applyNumberFormat="1" applyFont="1" applyFill="1" applyBorder="1" applyAlignment="1">
      <alignment horizontal="center" vertical="center" wrapText="1"/>
    </xf>
    <xf numFmtId="180" fontId="7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 wrapText="1"/>
    </xf>
    <xf numFmtId="178" fontId="9" fillId="2" borderId="3" xfId="0" applyNumberFormat="1" applyFont="1" applyFill="1" applyBorder="1" applyAlignment="1">
      <alignment horizontal="center" vertical="center" wrapText="1"/>
    </xf>
    <xf numFmtId="179" fontId="9" fillId="2" borderId="2" xfId="0" applyNumberFormat="1" applyFont="1" applyFill="1" applyBorder="1" applyAlignment="1">
      <alignment horizontal="center" vertical="center" wrapText="1"/>
    </xf>
    <xf numFmtId="179" fontId="9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8">
    <cellStyle name="パーセント" xfId="7" builtinId="5"/>
    <cellStyle name="桁区切り" xfId="6" builtinId="6"/>
    <cellStyle name="桁区切り 2" xfId="1" xr:uid="{00000000-0005-0000-0000-000002000000}"/>
    <cellStyle name="桁区切り 3" xfId="2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_１６７調査票４案件best100（再検討）0914提出用" xfId="5" xr:uid="{00000000-0005-0000-0000-000007000000}"/>
  </cellStyles>
  <dxfs count="45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99CC"/>
      <color rgb="FF559CDD"/>
      <color rgb="FF3399FF"/>
      <color rgb="FFFFFFCC"/>
      <color rgb="FFCCFFCC"/>
      <color rgb="FFFFFF99"/>
      <color rgb="FF3FBBF3"/>
      <color rgb="FF66CCFF"/>
      <color rgb="FF16B5DA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"/>
  <sheetViews>
    <sheetView tabSelected="1" view="pageBreakPreview" topLeftCell="A10" zoomScale="70" zoomScaleSheetLayoutView="70" workbookViewId="0">
      <selection activeCell="F12" sqref="F12"/>
    </sheetView>
  </sheetViews>
  <sheetFormatPr defaultColWidth="9" defaultRowHeight="14.25" x14ac:dyDescent="0.15"/>
  <cols>
    <col min="1" max="1" width="8.5" style="1" customWidth="1"/>
    <col min="2" max="2" width="31.75" style="2" customWidth="1"/>
    <col min="3" max="3" width="45" style="2" customWidth="1"/>
    <col min="4" max="4" width="22.875" style="3" bestFit="1" customWidth="1"/>
    <col min="5" max="5" width="29.5" style="4" customWidth="1"/>
    <col min="6" max="6" width="25" style="5" customWidth="1"/>
    <col min="7" max="7" width="37.5" style="2" customWidth="1"/>
    <col min="8" max="8" width="20.375" style="4" customWidth="1"/>
    <col min="9" max="10" width="15.375" style="6" customWidth="1"/>
    <col min="11" max="11" width="15.375" style="7" customWidth="1"/>
    <col min="12" max="14" width="15.375" style="8" customWidth="1"/>
    <col min="15" max="15" width="26.125" style="2" customWidth="1"/>
    <col min="16" max="16" width="5.75" style="9" customWidth="1"/>
    <col min="17" max="17" width="9.125" style="10" bestFit="1" customWidth="1"/>
    <col min="18" max="18" width="13.25" style="11" bestFit="1" customWidth="1"/>
    <col min="19" max="19" width="11" style="12" customWidth="1"/>
    <col min="20" max="20" width="9.125" style="13" bestFit="1" customWidth="1"/>
    <col min="21" max="21" width="13.375" style="10" customWidth="1"/>
    <col min="22" max="22" width="18.375" style="10" customWidth="1"/>
    <col min="23" max="23" width="12.625" style="14" customWidth="1"/>
    <col min="24" max="24" width="14.25" style="13" bestFit="1" customWidth="1"/>
    <col min="25" max="25" width="10.125" style="13" customWidth="1"/>
    <col min="26" max="26" width="9" style="13" customWidth="1"/>
    <col min="27" max="16384" width="9" style="13"/>
  </cols>
  <sheetData>
    <row r="1" spans="1:23" s="15" customFormat="1" ht="14.25" customHeight="1" x14ac:dyDescent="0.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34"/>
      <c r="Q1" s="2"/>
      <c r="R1" s="35"/>
      <c r="S1" s="6"/>
      <c r="U1" s="2"/>
      <c r="V1" s="2"/>
      <c r="W1" s="36"/>
    </row>
    <row r="2" spans="1:23" ht="90" customHeight="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3"/>
      <c r="Q2" s="13"/>
      <c r="R2" s="13"/>
      <c r="S2" s="13"/>
      <c r="U2" s="13"/>
      <c r="V2" s="13"/>
      <c r="W2" s="13"/>
    </row>
    <row r="3" spans="1:23" s="16" customFormat="1" ht="90" customHeight="1" x14ac:dyDescent="0.15">
      <c r="A3" s="49"/>
      <c r="B3" s="51" t="s">
        <v>1</v>
      </c>
      <c r="C3" s="51" t="s">
        <v>2</v>
      </c>
      <c r="D3" s="51" t="s">
        <v>3</v>
      </c>
      <c r="E3" s="51" t="s">
        <v>4</v>
      </c>
      <c r="F3" s="53" t="s">
        <v>5</v>
      </c>
      <c r="G3" s="51" t="s">
        <v>6</v>
      </c>
      <c r="H3" s="51" t="s">
        <v>7</v>
      </c>
      <c r="I3" s="55" t="s">
        <v>8</v>
      </c>
      <c r="J3" s="55" t="s">
        <v>9</v>
      </c>
      <c r="K3" s="57" t="s">
        <v>10</v>
      </c>
      <c r="L3" s="61" t="s">
        <v>11</v>
      </c>
      <c r="M3" s="62"/>
      <c r="N3" s="63"/>
      <c r="O3" s="59" t="s">
        <v>12</v>
      </c>
    </row>
    <row r="4" spans="1:23" s="16" customFormat="1" ht="45.75" customHeight="1" x14ac:dyDescent="0.15">
      <c r="A4" s="50"/>
      <c r="B4" s="52"/>
      <c r="C4" s="52"/>
      <c r="D4" s="52"/>
      <c r="E4" s="52"/>
      <c r="F4" s="54"/>
      <c r="G4" s="52"/>
      <c r="H4" s="52"/>
      <c r="I4" s="56"/>
      <c r="J4" s="56"/>
      <c r="K4" s="58"/>
      <c r="L4" s="31" t="s">
        <v>13</v>
      </c>
      <c r="M4" s="31" t="s">
        <v>14</v>
      </c>
      <c r="N4" s="31" t="s">
        <v>15</v>
      </c>
      <c r="O4" s="60"/>
    </row>
    <row r="5" spans="1:23" s="16" customFormat="1" ht="90" customHeight="1" x14ac:dyDescent="0.15">
      <c r="A5" s="17">
        <v>1</v>
      </c>
      <c r="B5" s="19" t="s">
        <v>16</v>
      </c>
      <c r="C5" s="39" t="s">
        <v>17</v>
      </c>
      <c r="D5" s="21">
        <v>45110</v>
      </c>
      <c r="E5" s="19" t="s">
        <v>18</v>
      </c>
      <c r="F5" s="23" t="s">
        <v>19</v>
      </c>
      <c r="G5" s="19" t="s">
        <v>20</v>
      </c>
      <c r="H5" s="25" t="s">
        <v>21</v>
      </c>
      <c r="I5" s="27">
        <v>3790325</v>
      </c>
      <c r="J5" s="27">
        <v>2096325</v>
      </c>
      <c r="K5" s="30">
        <f t="shared" ref="K5:K15" si="0">ROUNDDOWN(J5/I5,3)</f>
        <v>0.55300000000000005</v>
      </c>
      <c r="L5" s="32" t="s">
        <v>22</v>
      </c>
      <c r="M5" s="32" t="s">
        <v>22</v>
      </c>
      <c r="N5" s="32" t="s">
        <v>22</v>
      </c>
      <c r="O5" s="37" t="s">
        <v>23</v>
      </c>
    </row>
    <row r="6" spans="1:23" s="16" customFormat="1" ht="90" customHeight="1" x14ac:dyDescent="0.15">
      <c r="A6" s="17">
        <v>2</v>
      </c>
      <c r="B6" s="19" t="s">
        <v>24</v>
      </c>
      <c r="C6" s="39" t="s">
        <v>17</v>
      </c>
      <c r="D6" s="21">
        <v>45114</v>
      </c>
      <c r="E6" s="19" t="s">
        <v>25</v>
      </c>
      <c r="F6" s="23" t="s">
        <v>26</v>
      </c>
      <c r="G6" s="19" t="s">
        <v>27</v>
      </c>
      <c r="H6" s="25" t="s">
        <v>21</v>
      </c>
      <c r="I6" s="27">
        <v>8800000</v>
      </c>
      <c r="J6" s="27">
        <v>8360000</v>
      </c>
      <c r="K6" s="30">
        <f t="shared" si="0"/>
        <v>0.95</v>
      </c>
      <c r="L6" s="32" t="s">
        <v>22</v>
      </c>
      <c r="M6" s="32" t="s">
        <v>22</v>
      </c>
      <c r="N6" s="32" t="s">
        <v>22</v>
      </c>
      <c r="O6" s="38"/>
    </row>
    <row r="7" spans="1:23" s="16" customFormat="1" ht="90" customHeight="1" x14ac:dyDescent="0.15">
      <c r="A7" s="17">
        <v>3</v>
      </c>
      <c r="B7" s="19" t="s">
        <v>28</v>
      </c>
      <c r="C7" s="39" t="s">
        <v>17</v>
      </c>
      <c r="D7" s="21">
        <v>45117</v>
      </c>
      <c r="E7" s="19" t="s">
        <v>29</v>
      </c>
      <c r="F7" s="23" t="s">
        <v>30</v>
      </c>
      <c r="G7" s="19" t="s">
        <v>31</v>
      </c>
      <c r="H7" s="26" t="s">
        <v>32</v>
      </c>
      <c r="I7" s="28">
        <v>99500000</v>
      </c>
      <c r="J7" s="27">
        <v>50050000</v>
      </c>
      <c r="K7" s="30">
        <f t="shared" si="0"/>
        <v>0.503</v>
      </c>
      <c r="L7" s="32" t="s">
        <v>22</v>
      </c>
      <c r="M7" s="32" t="s">
        <v>22</v>
      </c>
      <c r="N7" s="32" t="s">
        <v>22</v>
      </c>
      <c r="O7" s="37" t="s">
        <v>33</v>
      </c>
    </row>
    <row r="8" spans="1:23" s="16" customFormat="1" ht="90" customHeight="1" x14ac:dyDescent="0.15">
      <c r="A8" s="17">
        <v>4</v>
      </c>
      <c r="B8" s="19" t="s">
        <v>34</v>
      </c>
      <c r="C8" s="39" t="s">
        <v>17</v>
      </c>
      <c r="D8" s="21">
        <v>45117</v>
      </c>
      <c r="E8" s="19" t="s">
        <v>35</v>
      </c>
      <c r="F8" s="23" t="s">
        <v>36</v>
      </c>
      <c r="G8" s="19" t="s">
        <v>37</v>
      </c>
      <c r="H8" s="26" t="s">
        <v>21</v>
      </c>
      <c r="I8" s="27">
        <v>3024208</v>
      </c>
      <c r="J8" s="27">
        <v>3003000</v>
      </c>
      <c r="K8" s="30">
        <f t="shared" si="0"/>
        <v>0.99199999999999999</v>
      </c>
      <c r="L8" s="32" t="s">
        <v>22</v>
      </c>
      <c r="M8" s="32" t="s">
        <v>22</v>
      </c>
      <c r="N8" s="32" t="s">
        <v>22</v>
      </c>
      <c r="O8" s="37" t="s">
        <v>23</v>
      </c>
    </row>
    <row r="9" spans="1:23" s="16" customFormat="1" ht="90" customHeight="1" x14ac:dyDescent="0.15">
      <c r="A9" s="17">
        <v>5</v>
      </c>
      <c r="B9" s="19" t="s">
        <v>38</v>
      </c>
      <c r="C9" s="39" t="s">
        <v>17</v>
      </c>
      <c r="D9" s="21">
        <v>45119</v>
      </c>
      <c r="E9" s="19" t="s">
        <v>39</v>
      </c>
      <c r="F9" s="23" t="s">
        <v>40</v>
      </c>
      <c r="G9" s="19" t="s">
        <v>41</v>
      </c>
      <c r="H9" s="25" t="s">
        <v>21</v>
      </c>
      <c r="I9" s="27">
        <v>61840000</v>
      </c>
      <c r="J9" s="27">
        <v>56651859</v>
      </c>
      <c r="K9" s="32" t="s">
        <v>22</v>
      </c>
      <c r="L9" s="32" t="s">
        <v>22</v>
      </c>
      <c r="M9" s="32" t="s">
        <v>22</v>
      </c>
      <c r="N9" s="32" t="s">
        <v>22</v>
      </c>
      <c r="O9" s="37" t="s">
        <v>42</v>
      </c>
    </row>
    <row r="10" spans="1:23" s="16" customFormat="1" ht="90" customHeight="1" x14ac:dyDescent="0.15">
      <c r="A10" s="17">
        <v>6</v>
      </c>
      <c r="B10" s="38" t="s">
        <v>38</v>
      </c>
      <c r="C10" s="39" t="s">
        <v>17</v>
      </c>
      <c r="D10" s="21">
        <v>45119</v>
      </c>
      <c r="E10" s="19" t="s">
        <v>43</v>
      </c>
      <c r="F10" s="23" t="s">
        <v>44</v>
      </c>
      <c r="G10" s="19" t="s">
        <v>45</v>
      </c>
      <c r="H10" s="25" t="s">
        <v>21</v>
      </c>
      <c r="I10" s="27">
        <v>61840000</v>
      </c>
      <c r="J10" s="27">
        <v>5142060</v>
      </c>
      <c r="K10" s="32" t="s">
        <v>22</v>
      </c>
      <c r="L10" s="32" t="s">
        <v>22</v>
      </c>
      <c r="M10" s="32" t="s">
        <v>22</v>
      </c>
      <c r="N10" s="32" t="s">
        <v>22</v>
      </c>
      <c r="O10" s="37" t="s">
        <v>46</v>
      </c>
    </row>
    <row r="11" spans="1:23" s="16" customFormat="1" ht="90" customHeight="1" x14ac:dyDescent="0.15">
      <c r="A11" s="17">
        <v>7</v>
      </c>
      <c r="B11" s="19" t="s">
        <v>47</v>
      </c>
      <c r="C11" s="39" t="s">
        <v>48</v>
      </c>
      <c r="D11" s="21">
        <v>45125</v>
      </c>
      <c r="E11" s="19" t="s">
        <v>49</v>
      </c>
      <c r="F11" s="23" t="s">
        <v>50</v>
      </c>
      <c r="G11" s="19" t="s">
        <v>51</v>
      </c>
      <c r="H11" s="26" t="s">
        <v>32</v>
      </c>
      <c r="I11" s="27">
        <v>52000000</v>
      </c>
      <c r="J11" s="27">
        <v>49500000</v>
      </c>
      <c r="K11" s="30">
        <f t="shared" si="0"/>
        <v>0.95099999999999996</v>
      </c>
      <c r="L11" s="32" t="s">
        <v>22</v>
      </c>
      <c r="M11" s="32" t="s">
        <v>22</v>
      </c>
      <c r="N11" s="32" t="s">
        <v>22</v>
      </c>
      <c r="O11" s="37" t="s">
        <v>23</v>
      </c>
    </row>
    <row r="12" spans="1:23" s="16" customFormat="1" ht="90" customHeight="1" x14ac:dyDescent="0.15">
      <c r="A12" s="17">
        <v>8</v>
      </c>
      <c r="B12" s="19" t="s">
        <v>52</v>
      </c>
      <c r="C12" s="39" t="s">
        <v>17</v>
      </c>
      <c r="D12" s="21">
        <v>45128</v>
      </c>
      <c r="E12" s="19" t="s">
        <v>53</v>
      </c>
      <c r="F12" s="23">
        <v>9010902025663</v>
      </c>
      <c r="G12" s="19" t="s">
        <v>54</v>
      </c>
      <c r="H12" s="25" t="s">
        <v>21</v>
      </c>
      <c r="I12" s="27">
        <v>3653375</v>
      </c>
      <c r="J12" s="27">
        <v>1336060</v>
      </c>
      <c r="K12" s="30">
        <f t="shared" si="0"/>
        <v>0.36499999999999999</v>
      </c>
      <c r="L12" s="32" t="s">
        <v>22</v>
      </c>
      <c r="M12" s="32" t="s">
        <v>22</v>
      </c>
      <c r="N12" s="32" t="s">
        <v>22</v>
      </c>
      <c r="O12" s="37" t="s">
        <v>23</v>
      </c>
    </row>
    <row r="13" spans="1:23" s="16" customFormat="1" ht="90" customHeight="1" x14ac:dyDescent="0.15">
      <c r="A13" s="17">
        <v>9</v>
      </c>
      <c r="B13" s="19" t="s">
        <v>55</v>
      </c>
      <c r="C13" s="39" t="s">
        <v>17</v>
      </c>
      <c r="D13" s="21">
        <v>45132</v>
      </c>
      <c r="E13" s="19" t="s">
        <v>56</v>
      </c>
      <c r="F13" s="23" t="s">
        <v>57</v>
      </c>
      <c r="G13" s="19" t="s">
        <v>58</v>
      </c>
      <c r="H13" s="25" t="s">
        <v>21</v>
      </c>
      <c r="I13" s="27">
        <v>2092109</v>
      </c>
      <c r="J13" s="27">
        <v>1888888</v>
      </c>
      <c r="K13" s="30">
        <f t="shared" si="0"/>
        <v>0.90200000000000002</v>
      </c>
      <c r="L13" s="32" t="s">
        <v>22</v>
      </c>
      <c r="M13" s="32" t="s">
        <v>22</v>
      </c>
      <c r="N13" s="32" t="s">
        <v>22</v>
      </c>
      <c r="O13" s="37" t="s">
        <v>23</v>
      </c>
    </row>
    <row r="14" spans="1:23" s="16" customFormat="1" ht="90" customHeight="1" x14ac:dyDescent="0.15">
      <c r="A14" s="17">
        <v>10</v>
      </c>
      <c r="B14" s="19" t="s">
        <v>59</v>
      </c>
      <c r="C14" s="39" t="s">
        <v>17</v>
      </c>
      <c r="D14" s="21">
        <v>45133</v>
      </c>
      <c r="E14" s="19" t="s">
        <v>60</v>
      </c>
      <c r="F14" s="23" t="s">
        <v>61</v>
      </c>
      <c r="G14" s="19" t="s">
        <v>62</v>
      </c>
      <c r="H14" s="26" t="s">
        <v>72</v>
      </c>
      <c r="I14" s="28">
        <v>30259130</v>
      </c>
      <c r="J14" s="29">
        <v>16698000</v>
      </c>
      <c r="K14" s="30">
        <f t="shared" si="0"/>
        <v>0.55100000000000005</v>
      </c>
      <c r="L14" s="32" t="s">
        <v>22</v>
      </c>
      <c r="M14" s="32" t="s">
        <v>22</v>
      </c>
      <c r="N14" s="32" t="s">
        <v>22</v>
      </c>
      <c r="O14" s="37" t="s">
        <v>33</v>
      </c>
    </row>
    <row r="15" spans="1:23" s="16" customFormat="1" ht="90" customHeight="1" x14ac:dyDescent="0.15">
      <c r="A15" s="17">
        <v>11</v>
      </c>
      <c r="B15" s="19" t="s">
        <v>63</v>
      </c>
      <c r="C15" s="39" t="s">
        <v>17</v>
      </c>
      <c r="D15" s="21">
        <v>45133</v>
      </c>
      <c r="E15" s="19" t="s">
        <v>64</v>
      </c>
      <c r="F15" s="23" t="s">
        <v>65</v>
      </c>
      <c r="G15" s="19" t="s">
        <v>66</v>
      </c>
      <c r="H15" s="25" t="s">
        <v>21</v>
      </c>
      <c r="I15" s="27">
        <v>4606580</v>
      </c>
      <c r="J15" s="27">
        <v>4333329</v>
      </c>
      <c r="K15" s="30">
        <f t="shared" si="0"/>
        <v>0.94</v>
      </c>
      <c r="L15" s="32" t="s">
        <v>22</v>
      </c>
      <c r="M15" s="32" t="s">
        <v>22</v>
      </c>
      <c r="N15" s="32" t="s">
        <v>22</v>
      </c>
      <c r="O15" s="37" t="s">
        <v>23</v>
      </c>
    </row>
    <row r="16" spans="1:23" s="16" customFormat="1" ht="90" customHeight="1" x14ac:dyDescent="0.15">
      <c r="A16" s="40">
        <v>12</v>
      </c>
      <c r="B16" s="19" t="s">
        <v>67</v>
      </c>
      <c r="C16" s="39" t="s">
        <v>17</v>
      </c>
      <c r="D16" s="21">
        <v>45134</v>
      </c>
      <c r="E16" s="19" t="s">
        <v>68</v>
      </c>
      <c r="F16" s="23" t="s">
        <v>69</v>
      </c>
      <c r="G16" s="19" t="s">
        <v>70</v>
      </c>
      <c r="H16" s="26" t="s">
        <v>32</v>
      </c>
      <c r="I16" s="28">
        <v>10998917</v>
      </c>
      <c r="J16" s="28">
        <v>10956000</v>
      </c>
      <c r="K16" s="30">
        <f t="shared" ref="K16:K17" si="1">ROUNDDOWN(J16/I16,3)</f>
        <v>0.996</v>
      </c>
      <c r="L16" s="32" t="s">
        <v>22</v>
      </c>
      <c r="M16" s="32" t="s">
        <v>22</v>
      </c>
      <c r="N16" s="32" t="s">
        <v>22</v>
      </c>
      <c r="O16" s="37" t="s">
        <v>23</v>
      </c>
    </row>
    <row r="17" spans="1:15" s="16" customFormat="1" ht="90" customHeight="1" x14ac:dyDescent="0.15">
      <c r="A17" s="45">
        <v>13</v>
      </c>
      <c r="B17" s="33" t="s">
        <v>78</v>
      </c>
      <c r="C17" s="39" t="s">
        <v>79</v>
      </c>
      <c r="D17" s="43">
        <v>45134</v>
      </c>
      <c r="E17" s="33" t="s">
        <v>80</v>
      </c>
      <c r="F17" s="44">
        <v>4010001148932</v>
      </c>
      <c r="G17" s="33" t="s">
        <v>81</v>
      </c>
      <c r="H17" s="46" t="s">
        <v>21</v>
      </c>
      <c r="I17" s="28">
        <v>5163187</v>
      </c>
      <c r="J17" s="28">
        <v>4504148</v>
      </c>
      <c r="K17" s="30">
        <f t="shared" si="1"/>
        <v>0.872</v>
      </c>
      <c r="L17" s="32" t="s">
        <v>22</v>
      </c>
      <c r="M17" s="32" t="s">
        <v>22</v>
      </c>
      <c r="N17" s="32" t="s">
        <v>22</v>
      </c>
      <c r="O17" s="33"/>
    </row>
    <row r="18" spans="1:15" s="16" customFormat="1" ht="90" customHeight="1" x14ac:dyDescent="0.15">
      <c r="A18" s="41">
        <v>14</v>
      </c>
      <c r="B18" s="33" t="s">
        <v>73</v>
      </c>
      <c r="C18" s="39" t="s">
        <v>17</v>
      </c>
      <c r="D18" s="43">
        <v>45138</v>
      </c>
      <c r="E18" s="33" t="s">
        <v>74</v>
      </c>
      <c r="F18" s="44" t="s">
        <v>75</v>
      </c>
      <c r="G18" s="33" t="s">
        <v>76</v>
      </c>
      <c r="H18" s="42" t="s">
        <v>21</v>
      </c>
      <c r="I18" s="32" t="s">
        <v>22</v>
      </c>
      <c r="J18" s="28">
        <v>2838000</v>
      </c>
      <c r="K18" s="32" t="s">
        <v>22</v>
      </c>
      <c r="L18" s="32" t="s">
        <v>22</v>
      </c>
      <c r="M18" s="32" t="s">
        <v>22</v>
      </c>
      <c r="N18" s="32" t="s">
        <v>22</v>
      </c>
      <c r="O18" s="37" t="s">
        <v>77</v>
      </c>
    </row>
    <row r="19" spans="1:15" ht="30" customHeight="1" x14ac:dyDescent="0.15">
      <c r="A19" s="18" t="s">
        <v>71</v>
      </c>
      <c r="B19" s="20"/>
      <c r="C19" s="20"/>
      <c r="D19" s="22"/>
      <c r="E19" s="20"/>
      <c r="F19" s="24"/>
      <c r="G19" s="20"/>
      <c r="H19" s="20"/>
      <c r="I19" s="20"/>
      <c r="J19" s="20"/>
      <c r="K19" s="20"/>
      <c r="L19" s="18"/>
      <c r="M19" s="18"/>
      <c r="N19" s="18"/>
      <c r="O19" s="20"/>
    </row>
  </sheetData>
  <sortState xmlns:xlrd2="http://schemas.microsoft.com/office/spreadsheetml/2017/richdata2" ref="A6:Z81">
    <sortCondition descending="1" ref="J6:J81"/>
  </sortState>
  <mergeCells count="14"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O3:O4"/>
    <mergeCell ref="L3:N3"/>
  </mergeCells>
  <phoneticPr fontId="5"/>
  <conditionalFormatting sqref="K5:K8 K11:K15">
    <cfRule type="expression" dxfId="44" priority="223" stopIfTrue="1">
      <formula>$AH5=1</formula>
    </cfRule>
    <cfRule type="expression" dxfId="43" priority="224" stopIfTrue="1">
      <formula>#REF!="随意（単価）"</formula>
    </cfRule>
    <cfRule type="expression" dxfId="42" priority="225" stopIfTrue="1">
      <formula>#REF!="秘"</formula>
    </cfRule>
  </conditionalFormatting>
  <conditionalFormatting sqref="K5:K8 K11:K15">
    <cfRule type="expression" dxfId="41" priority="220" stopIfTrue="1">
      <formula>$AG5=1</formula>
    </cfRule>
    <cfRule type="expression" dxfId="40" priority="221" stopIfTrue="1">
      <formula>#REF!="随意（単価）"</formula>
    </cfRule>
    <cfRule type="expression" dxfId="39" priority="222" stopIfTrue="1">
      <formula>#REF!="秘"</formula>
    </cfRule>
  </conditionalFormatting>
  <conditionalFormatting sqref="K5:K8 K11:K15">
    <cfRule type="expression" dxfId="38" priority="211" stopIfTrue="1">
      <formula>#REF!=1</formula>
    </cfRule>
    <cfRule type="expression" dxfId="37" priority="212" stopIfTrue="1">
      <formula>#REF!="随意（単価）"</formula>
    </cfRule>
    <cfRule type="expression" dxfId="36" priority="213" stopIfTrue="1">
      <formula>#REF!="秘"</formula>
    </cfRule>
  </conditionalFormatting>
  <conditionalFormatting sqref="K5:K8 K11:K15">
    <cfRule type="expression" dxfId="35" priority="1390" stopIfTrue="1">
      <formula>#REF!=1</formula>
    </cfRule>
    <cfRule type="expression" dxfId="34" priority="1391" stopIfTrue="1">
      <formula>#REF!="随意（単価）"</formula>
    </cfRule>
    <cfRule type="expression" dxfId="33" priority="1392" stopIfTrue="1">
      <formula>$B5="秘"</formula>
    </cfRule>
  </conditionalFormatting>
  <conditionalFormatting sqref="K5:K8 K11:K15">
    <cfRule type="expression" dxfId="32" priority="1396" stopIfTrue="1">
      <formula>#REF!=1</formula>
    </cfRule>
    <cfRule type="expression" dxfId="31" priority="1397" stopIfTrue="1">
      <formula>#REF!="随意（単価）"</formula>
    </cfRule>
    <cfRule type="expression" dxfId="30" priority="1398" stopIfTrue="1">
      <formula>$B5="秘"</formula>
    </cfRule>
  </conditionalFormatting>
  <conditionalFormatting sqref="K16">
    <cfRule type="expression" dxfId="29" priority="22" stopIfTrue="1">
      <formula>$AH16=1</formula>
    </cfRule>
    <cfRule type="expression" dxfId="28" priority="23" stopIfTrue="1">
      <formula>#REF!="随意（単価）"</formula>
    </cfRule>
    <cfRule type="expression" dxfId="27" priority="24" stopIfTrue="1">
      <formula>#REF!="秘"</formula>
    </cfRule>
  </conditionalFormatting>
  <conditionalFormatting sqref="K16">
    <cfRule type="expression" dxfId="26" priority="19" stopIfTrue="1">
      <formula>$AG16=1</formula>
    </cfRule>
    <cfRule type="expression" dxfId="25" priority="20" stopIfTrue="1">
      <formula>#REF!="随意（単価）"</formula>
    </cfRule>
    <cfRule type="expression" dxfId="24" priority="21" stopIfTrue="1">
      <formula>#REF!="秘"</formula>
    </cfRule>
  </conditionalFormatting>
  <conditionalFormatting sqref="K16">
    <cfRule type="expression" dxfId="23" priority="16" stopIfTrue="1">
      <formula>#REF!=1</formula>
    </cfRule>
    <cfRule type="expression" dxfId="22" priority="17" stopIfTrue="1">
      <formula>#REF!="随意（単価）"</formula>
    </cfRule>
    <cfRule type="expression" dxfId="21" priority="18" stopIfTrue="1">
      <formula>#REF!="秘"</formula>
    </cfRule>
  </conditionalFormatting>
  <conditionalFormatting sqref="K16">
    <cfRule type="expression" dxfId="20" priority="25" stopIfTrue="1">
      <formula>#REF!=1</formula>
    </cfRule>
    <cfRule type="expression" dxfId="19" priority="26" stopIfTrue="1">
      <formula>#REF!="随意（単価）"</formula>
    </cfRule>
    <cfRule type="expression" dxfId="18" priority="27" stopIfTrue="1">
      <formula>$B16="秘"</formula>
    </cfRule>
  </conditionalFormatting>
  <conditionalFormatting sqref="K16">
    <cfRule type="expression" dxfId="17" priority="28" stopIfTrue="1">
      <formula>#REF!=1</formula>
    </cfRule>
    <cfRule type="expression" dxfId="16" priority="29" stopIfTrue="1">
      <formula>#REF!="随意（単価）"</formula>
    </cfRule>
    <cfRule type="expression" dxfId="15" priority="30" stopIfTrue="1">
      <formula>$B16="秘"</formula>
    </cfRule>
  </conditionalFormatting>
  <conditionalFormatting sqref="K17">
    <cfRule type="expression" dxfId="14" priority="7" stopIfTrue="1">
      <formula>$AI17=1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17">
    <cfRule type="expression" dxfId="11" priority="4" stopIfTrue="1">
      <formula>$AH17=1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17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17">
    <cfRule type="expression" dxfId="5" priority="10" stopIfTrue="1">
      <formula>#REF!=1</formula>
    </cfRule>
    <cfRule type="expression" dxfId="4" priority="11" stopIfTrue="1">
      <formula>#REF!="随意（単価）"</formula>
    </cfRule>
    <cfRule type="expression" dxfId="3" priority="12" stopIfTrue="1">
      <formula>$B17="秘"</formula>
    </cfRule>
  </conditionalFormatting>
  <conditionalFormatting sqref="K17">
    <cfRule type="expression" dxfId="2" priority="13" stopIfTrue="1">
      <formula>#REF!=1</formula>
    </cfRule>
    <cfRule type="expression" dxfId="1" priority="14" stopIfTrue="1">
      <formula>#REF!="随意（単価）"</formula>
    </cfRule>
    <cfRule type="expression" dxfId="0" priority="15" stopIfTrue="1">
      <formula>$B17="秘"</formula>
    </cfRule>
  </conditionalFormatting>
  <printOptions horizontalCentered="1"/>
  <pageMargins left="0.23622047244094488" right="0.23622047244094488" top="0.74803149606299213" bottom="0.74803149606299213" header="0.31496062992125984" footer="0.31496062992125984"/>
  <pageSetup paperSize="9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HAGIHARA KAZUNORI</dc:creator>
  <cp:keywords/>
  <dc:description/>
  <cp:lastModifiedBy>HAGIHARA KAZUNORI</cp:lastModifiedBy>
  <cp:revision/>
  <cp:lastPrinted>2024-06-03T07:56:27Z</cp:lastPrinted>
  <dcterms:created xsi:type="dcterms:W3CDTF">2008-11-21T09:34:24Z</dcterms:created>
  <dcterms:modified xsi:type="dcterms:W3CDTF">2024-06-03T07:56:32Z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2021-08-11T06:55:24Z</vt:filetime>
  </property>
</Properties>
</file>