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715"/>
  </bookViews>
  <sheets>
    <sheet name="随契（物品役務等）" sheetId="1" r:id="rId1"/>
  </sheets>
  <definedNames>
    <definedName name="_xlnm.Print_Area" localSheetId="0">'随契（物品役務等）'!$A$1:$P$15</definedName>
    <definedName name="_xlnm.Print_Titles" localSheetId="0">'随契（物品役務等）'!$2:$3</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1" l="1"/>
  <c r="K13" i="1"/>
  <c r="K12" i="1"/>
  <c r="K11" i="1"/>
  <c r="K10" i="1"/>
  <c r="K9" i="1"/>
  <c r="K8" i="1"/>
  <c r="K7" i="1"/>
  <c r="K6" i="1"/>
  <c r="K5" i="1"/>
  <c r="K4" i="1"/>
</calcChain>
</file>

<file path=xl/sharedStrings.xml><?xml version="1.0" encoding="utf-8"?>
<sst xmlns="http://schemas.openxmlformats.org/spreadsheetml/2006/main" count="136" uniqueCount="64">
  <si>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</si>
  <si>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7"/>
  </si>
  <si>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</si>
  <si>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</si>
  <si>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契約の相手方の名称</t>
    <rPh sb="0" eb="2">
      <t>ケイヤク</t>
    </rPh>
    <rPh sb="3" eb="6">
      <t>アイテガタ</t>
    </rPh>
    <rPh sb="7" eb="9">
      <t>メイショウ</t>
    </rPh>
    <phoneticPr fontId="7"/>
  </si>
  <si>
    <t>法人番号</t>
    <rPh sb="0" eb="2">
      <t>ホウジン</t>
    </rPh>
    <rPh sb="2" eb="4">
      <t>バンゴウ</t>
    </rPh>
    <phoneticPr fontId="7"/>
  </si>
  <si>
    <t>契約の相手方の住所</t>
    <rPh sb="0" eb="2">
      <t>ケイヤク</t>
    </rPh>
    <rPh sb="3" eb="6">
      <t>アイテガタ</t>
    </rPh>
    <rPh sb="7" eb="9">
      <t>ジュウショ</t>
    </rPh>
    <phoneticPr fontId="7"/>
  </si>
  <si>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</si>
  <si>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</si>
  <si>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</si>
  <si>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</si>
  <si>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再就職の役員の数</t>
    <rPh sb="0" eb="3">
      <t>サイシュウショク</t>
    </rPh>
    <rPh sb="4" eb="6">
      <t>ヤクイン</t>
    </rPh>
    <rPh sb="7" eb="8">
      <t>カズ</t>
    </rPh>
    <phoneticPr fontId="7"/>
  </si>
  <si>
    <t>公益法人の場合</t>
    <rPh sb="0" eb="2">
      <t>コウエキ</t>
    </rPh>
    <rPh sb="2" eb="4">
      <t>ホウジン</t>
    </rPh>
    <rPh sb="5" eb="7">
      <t>バアイ</t>
    </rPh>
    <phoneticPr fontId="7"/>
  </si>
  <si>
    <t>備　　考</t>
    <rPh sb="0" eb="1">
      <t>ソナエ</t>
    </rPh>
    <rPh sb="3" eb="4">
      <t>コウ</t>
    </rPh>
    <phoneticPr fontId="7"/>
  </si>
  <si>
    <t>公益法人の区分</t>
    <rPh sb="0" eb="2">
      <t>コウエキ</t>
    </rPh>
    <rPh sb="2" eb="4">
      <t>ホウジン</t>
    </rPh>
    <rPh sb="5" eb="7">
      <t>クブン</t>
    </rPh>
    <phoneticPr fontId="7"/>
  </si>
  <si>
    <t>国所管，都道府県所管の区分</t>
    <rPh sb="0" eb="1">
      <t>クニ</t>
    </rPh>
    <rPh sb="1" eb="3">
      <t>ショカン</t>
    </rPh>
    <rPh sb="4" eb="8">
      <t>トドウフケン</t>
    </rPh>
    <rPh sb="8" eb="10">
      <t>ショカン</t>
    </rPh>
    <rPh sb="11" eb="13">
      <t>クブン</t>
    </rPh>
    <phoneticPr fontId="7"/>
  </si>
  <si>
    <t>応札・応募者数</t>
    <rPh sb="0" eb="2">
      <t>オウサツ</t>
    </rPh>
    <rPh sb="3" eb="7">
      <t>オウボシャスウ</t>
    </rPh>
    <phoneticPr fontId="7"/>
  </si>
  <si>
    <t>「経済連携協定（EPA）に基づくベトナム人看護師・介護福祉士候補者に対する訪日前日本語研修事業」業務委嘱</t>
    <rPh sb="48" eb="50">
      <t>ギョウム</t>
    </rPh>
    <rPh sb="50" eb="52">
      <t>イショク</t>
    </rPh>
    <phoneticPr fontId="2"/>
  </si>
  <si>
    <r>
      <t>支出負担行為担当官
外務省大臣官房会計課長　</t>
    </r>
    <r>
      <rPr>
        <sz val="14"/>
        <rFont val="ＭＳ Ｐゴシック"/>
        <family val="3"/>
        <charset val="128"/>
      </rPr>
      <t>貝原健太郎
東京都千代田区霞が関２－２－１</t>
    </r>
    <rPh sb="22" eb="24">
      <t>カイバラ</t>
    </rPh>
    <rPh sb="24" eb="27">
      <t>ケンタロウ</t>
    </rPh>
    <phoneticPr fontId="7"/>
  </si>
  <si>
    <t>株式会社明光ネットワークジャパン</t>
  </si>
  <si>
    <t>5011101055381</t>
  </si>
  <si>
    <t>東京都新宿区西新宿７丁目２０番１号</t>
  </si>
  <si>
    <t>企画競争の結果、同者が最も高い評価を得て確実な業務の履行が可能であると認められ、他に競争を許さないため（会計法第29条の3第4項）。</t>
  </si>
  <si>
    <t>－</t>
  </si>
  <si>
    <t>「在留届の提出及び『たびレジ』登録促進のための広報動画の制作 並びに、その発信・拡散」業務委嘱</t>
    <rPh sb="45" eb="47">
      <t>イショク</t>
    </rPh>
    <phoneticPr fontId="2"/>
  </si>
  <si>
    <t>株式会社サニーサイドアップ</t>
  </si>
  <si>
    <t>7011001129374</t>
  </si>
  <si>
    <t>東京都渋谷区千駄ヶ谷４丁目２３番５号</t>
    <phoneticPr fontId="7"/>
  </si>
  <si>
    <t>「総理大臣の中東訪問に際してカタールで行われる『内外記者会見』のプロンプター運用・技術者立会」業務委嘱</t>
    <rPh sb="47" eb="49">
      <t>ギョウム</t>
    </rPh>
    <rPh sb="49" eb="51">
      <t>イショク</t>
    </rPh>
    <phoneticPr fontId="2"/>
  </si>
  <si>
    <t>アテイン株式会社</t>
  </si>
  <si>
    <t>1010001009930</t>
  </si>
  <si>
    <t>東京都千代田区神田東松下町１７</t>
  </si>
  <si>
    <t>緊急の必要により特定の者でなければ当該業務を履行できず、他に競争を許さないため（会計法第29条の3第4項）。</t>
  </si>
  <si>
    <t>「『日独フォーラム第３１回合同会議』日本側事務局運営」業務委嘱</t>
    <rPh sb="24" eb="26">
      <t>ウンエイ</t>
    </rPh>
    <rPh sb="29" eb="31">
      <t>イショク</t>
    </rPh>
    <phoneticPr fontId="2"/>
  </si>
  <si>
    <t>公益財団法人日本国際交流センター</t>
  </si>
  <si>
    <t>1010405009378</t>
  </si>
  <si>
    <t>東京都港区赤坂１丁目１番１２号</t>
    <phoneticPr fontId="7"/>
  </si>
  <si>
    <t>企画競争の結果、同者が高い評価を得て確実な業務の履行が可能であると認められ、他に競争を許さないため（会計法第29条の3第4項）。</t>
  </si>
  <si>
    <t>公財</t>
    <rPh sb="0" eb="2">
      <t>コウザイ</t>
    </rPh>
    <phoneticPr fontId="7"/>
  </si>
  <si>
    <t>国所管</t>
    <rPh sb="0" eb="3">
      <t>クニショカン</t>
    </rPh>
    <phoneticPr fontId="7"/>
  </si>
  <si>
    <t>「国内安全対策セミナー開催」業務委嘱</t>
    <rPh sb="11" eb="13">
      <t>カイサイ</t>
    </rPh>
    <phoneticPr fontId="2"/>
  </si>
  <si>
    <t>コントロール・リスクス・グループ株式会社</t>
  </si>
  <si>
    <t>8010401086794</t>
  </si>
  <si>
    <t>東京都港区虎ノ門１丁目２番８号</t>
  </si>
  <si>
    <t>「第３１回日韓フォーラム日本側事務局運営」業務委嘱</t>
    <rPh sb="18" eb="20">
      <t>ウンエイ</t>
    </rPh>
    <phoneticPr fontId="2"/>
  </si>
  <si>
    <r>
      <t>支出負担行為担当官
外務省大臣官房会計課長　</t>
    </r>
    <r>
      <rPr>
        <sz val="14"/>
        <rFont val="ＭＳ Ｐゴシック"/>
        <family val="3"/>
        <charset val="128"/>
      </rPr>
      <t>貝原健太郎
東京都千代田区霞が関２－２－１</t>
    </r>
    <r>
      <rPr>
        <sz val="11"/>
        <color theme="1"/>
        <rFont val="ＭＳ Ｐゴシック"/>
        <family val="2"/>
        <charset val="128"/>
      </rPr>
      <t/>
    </r>
    <rPh sb="22" eb="24">
      <t>カイバラ</t>
    </rPh>
    <rPh sb="24" eb="27">
      <t>ケンタロウ</t>
    </rPh>
    <phoneticPr fontId="7"/>
  </si>
  <si>
    <t>「領事クラウド（サーバＯＳのメジャーバージョンアップに伴うシステムリプレース)」業務委嘱</t>
    <rPh sb="40" eb="42">
      <t>ギョウム</t>
    </rPh>
    <rPh sb="42" eb="44">
      <t>イショク</t>
    </rPh>
    <phoneticPr fontId="2"/>
  </si>
  <si>
    <t>富士ソフト株式会社</t>
  </si>
  <si>
    <t>2020001043507</t>
  </si>
  <si>
    <t>神奈川県横浜市中区桜木町１丁目１番地</t>
  </si>
  <si>
    <t>本件サービスの提供が可能な者は、当該システムの構築業者である本契約の相手方の他になく、他に競争を許さないため（会計法第29条の3第4項）。</t>
  </si>
  <si>
    <t>「『領事業務情報システム』戸籍情報提供機能追加作業」業務委嘱</t>
    <rPh sb="26" eb="28">
      <t>ギョウム</t>
    </rPh>
    <rPh sb="28" eb="30">
      <t>イショク</t>
    </rPh>
    <phoneticPr fontId="2"/>
  </si>
  <si>
    <t>契約の性質又は目的から特定の者でなければ納入または履行できず、他に競争を許さないため（会計法第29条の3第4項）。</t>
  </si>
  <si>
    <t>「親日派・知日派予備軍育成のための在日米軍子女への日本語補習教育事業」業務委嘱</t>
    <rPh sb="35" eb="37">
      <t>ギョウム</t>
    </rPh>
    <rPh sb="37" eb="39">
      <t>イショク</t>
    </rPh>
    <phoneticPr fontId="2"/>
  </si>
  <si>
    <t>株式会社アークアカデミー</t>
  </si>
  <si>
    <t>1011001000128</t>
  </si>
  <si>
    <t>東京都新宿区西新宿７丁目１８番１６号</t>
    <phoneticPr fontId="7"/>
  </si>
  <si>
    <t>「国際法模擬裁判『２０２３年アジア・カップ』運営」業務委嘱</t>
    <rPh sb="27" eb="29">
      <t>イショク</t>
    </rPh>
    <phoneticPr fontId="2"/>
  </si>
  <si>
    <t>一般財団法人国際法学会</t>
  </si>
  <si>
    <t>9010005002684</t>
  </si>
  <si>
    <t>東京都文京区大塚５丁目３番１３号</t>
    <phoneticPr fontId="7"/>
  </si>
  <si>
    <t>「官民合同テロ・誘拐対策実地訓練（簡易版）」業務委嘱</t>
    <rPh sb="22" eb="24">
      <t>ギョウム</t>
    </rPh>
    <rPh sb="24" eb="26">
      <t>イショク</t>
    </rPh>
    <phoneticPr fontId="2"/>
  </si>
  <si>
    <t>（注）公益法人の区分において，「公財」は「公益財団法人」，「公社」は「公益社団法人」，「特財」は「特例財団法人」，「特社」は「特例社団法人」をいう。　</t>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7"/>
  </si>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</sst>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 "/>
    <numFmt numFmtId="179" formatCode="#,##0;[Red]#,##0"/>
    <numFmt numFmtId="180" formatCode="0.0%"/>
  </numFmts>
  <fonts count="11" x14ac:knownFonts="1">
    <font>
      <sz val="11"/>
      <name val="ＭＳ Ｐゴシック"/>
      <family val="3"/>
    </font>
    <font>
      <sz val="11"/>
      <color theme="1"/>
      <name val="ＭＳ Ｐゴシック"/>
      <family val="2"/>
      <charset val="128"/>
    </font>
    <font>
      <sz val="11"/>
      <name val="ＭＳ Ｐゴシック"/>
      <family val="3"/>
    </font>
    <font>
      <b/>
      <sz val="16"/>
      <name val="ＭＳ Ｐゴシック"/>
      <family val="3"/>
    </font>
    <font>
      <sz val="6"/>
      <name val="ＭＳ Ｐゴシック"/>
      <family val="3"/>
      <charset val="128"/>
    </font>
    <font>
      <sz val="12"/>
      <name val="ＭＳ Ｐゴシック"/>
      <family val="3"/>
    </font>
    <font>
      <sz val="14"/>
      <color indexed="8"/>
      <name val="ＭＳ Ｐゴシック"/>
      <family val="3"/>
    </font>
    <font>
      <sz val="6"/>
      <name val="ＭＳ Ｐゴシック"/>
      <family val="3"/>
    </font>
    <font>
      <sz val="14"/>
      <name val="ＭＳ Ｐゴシック"/>
      <family val="3"/>
    </font>
    <font>
      <sz val="12"/>
      <color indexed="8"/>
      <name val="ＭＳ Ｐゴシック"/>
      <family val="3"/>
    </font>
    <font>
      <sz val="14"/>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2" fillId="0" borderId="0">
      <alignment vertical="center"/>
    </xf>
  </cellStyleXfs>
  <cellXfs count="46">
    <xf numFmtId="0" fontId="0" fillId="0" borderId="0" xfId="0">
      <alignment vertical="center"/>
    </xf>
    <xf numFmtId="0" fontId="5" fillId="0" borderId="0" xfId="0" applyFont="1">
      <alignment vertical="center"/>
    </xf>
    <xf numFmtId="0" fontId="8" fillId="0" borderId="0" xfId="0" applyFont="1">
      <alignment vertical="center"/>
    </xf>
    <xf numFmtId="0" fontId="8" fillId="2" borderId="0" xfId="0" applyFont="1" applyFill="1" applyAlignment="1">
      <alignment vertical="center" wrapText="1"/>
    </xf>
    <xf numFmtId="0" fontId="9"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8" fillId="0" borderId="2" xfId="0" applyFont="1" applyBorder="1" applyAlignment="1">
      <alignment vertical="center" wrapText="1"/>
    </xf>
    <xf numFmtId="0" fontId="8" fillId="2" borderId="2" xfId="2" applyFont="1" applyFill="1" applyBorder="1" applyAlignment="1">
      <alignment horizontal="left" vertical="center" wrapText="1"/>
    </xf>
    <xf numFmtId="176" fontId="8" fillId="0" borderId="2" xfId="0" applyNumberFormat="1" applyFont="1" applyBorder="1" applyAlignment="1">
      <alignment horizontal="center" vertical="center"/>
    </xf>
    <xf numFmtId="177" fontId="8" fillId="0" borderId="2" xfId="0" applyNumberFormat="1" applyFont="1" applyBorder="1" applyAlignment="1">
      <alignment horizontal="center" vertical="center"/>
    </xf>
    <xf numFmtId="0" fontId="8" fillId="2" borderId="2" xfId="0" applyFont="1" applyFill="1" applyBorder="1" applyAlignment="1">
      <alignment vertical="center" wrapText="1"/>
    </xf>
    <xf numFmtId="179" fontId="8" fillId="0" borderId="2" xfId="0" applyNumberFormat="1" applyFont="1" applyBorder="1" applyAlignment="1">
      <alignment horizontal="right" vertical="center"/>
    </xf>
    <xf numFmtId="180" fontId="8" fillId="2" borderId="2" xfId="0" applyNumberFormat="1" applyFont="1" applyFill="1" applyBorder="1" applyAlignment="1">
      <alignment horizontal="right" vertical="center"/>
    </xf>
    <xf numFmtId="38" fontId="8" fillId="2" borderId="2" xfId="1" applyFont="1" applyFill="1" applyBorder="1" applyAlignment="1">
      <alignment horizontal="center" vertical="center" wrapText="1"/>
    </xf>
    <xf numFmtId="0" fontId="5" fillId="0" borderId="5" xfId="0" applyFont="1" applyBorder="1" applyAlignment="1">
      <alignment horizontal="left" vertical="center"/>
    </xf>
    <xf numFmtId="0" fontId="5" fillId="2" borderId="5" xfId="0" applyFont="1" applyFill="1" applyBorder="1" applyAlignment="1">
      <alignment horizontal="left" vertical="center"/>
    </xf>
    <xf numFmtId="0" fontId="5" fillId="2" borderId="5" xfId="0" applyFont="1" applyFill="1" applyBorder="1" applyAlignment="1">
      <alignment horizontal="center" vertical="center"/>
    </xf>
    <xf numFmtId="177" fontId="5" fillId="0" borderId="5" xfId="0" applyNumberFormat="1" applyFont="1" applyBorder="1" applyAlignment="1">
      <alignment horizontal="center" vertical="center"/>
    </xf>
    <xf numFmtId="0" fontId="0" fillId="2" borderId="5" xfId="0" applyFill="1" applyBorder="1" applyAlignment="1">
      <alignment horizontal="left" vertical="center"/>
    </xf>
    <xf numFmtId="0" fontId="5" fillId="2" borderId="5" xfId="0" applyFont="1" applyFill="1" applyBorder="1" applyAlignment="1">
      <alignment horizontal="right" vertical="center"/>
    </xf>
    <xf numFmtId="0" fontId="5" fillId="2" borderId="0" xfId="0" applyFont="1" applyFill="1" applyAlignment="1">
      <alignment horizontal="center" vertical="center" wrapText="1"/>
    </xf>
    <xf numFmtId="0" fontId="5" fillId="2" borderId="0" xfId="0" applyFont="1" applyFill="1" applyAlignment="1">
      <alignment horizontal="right" vertical="center" wrapText="1"/>
    </xf>
    <xf numFmtId="0" fontId="5" fillId="2" borderId="0" xfId="0" applyFont="1" applyFill="1" applyAlignment="1">
      <alignment vertical="center" wrapText="1"/>
    </xf>
    <xf numFmtId="38" fontId="5" fillId="0" borderId="0" xfId="1" applyFont="1">
      <alignment vertical="center"/>
    </xf>
    <xf numFmtId="0" fontId="5" fillId="0" borderId="0" xfId="0" applyFont="1" applyAlignment="1">
      <alignment vertical="center" wrapText="1"/>
    </xf>
    <xf numFmtId="178" fontId="5" fillId="0" borderId="0" xfId="0" applyNumberFormat="1" applyFont="1">
      <alignment vertical="center"/>
    </xf>
    <xf numFmtId="0" fontId="5" fillId="0" borderId="0" xfId="0" applyFont="1" applyAlignment="1">
      <alignment horizontal="center" vertical="center"/>
    </xf>
    <xf numFmtId="0" fontId="5" fillId="2" borderId="0" xfId="0" applyFont="1" applyFill="1" applyAlignment="1">
      <alignment horizontal="center" vertical="center"/>
    </xf>
    <xf numFmtId="0" fontId="5" fillId="2" borderId="0" xfId="0" applyFont="1" applyFill="1">
      <alignment vertical="center"/>
    </xf>
    <xf numFmtId="177" fontId="5" fillId="0" borderId="0" xfId="0" applyNumberFormat="1" applyFont="1" applyAlignment="1">
      <alignment horizontal="center" vertical="center" wrapText="1"/>
    </xf>
    <xf numFmtId="0" fontId="0" fillId="2" borderId="0" xfId="0" applyFill="1" applyAlignment="1">
      <alignment vertical="center" wrapText="1"/>
    </xf>
    <xf numFmtId="0" fontId="5" fillId="2" borderId="0" xfId="0" applyFont="1" applyFill="1" applyAlignment="1">
      <alignment horizontal="right" vertical="center"/>
    </xf>
    <xf numFmtId="176" fontId="5" fillId="2" borderId="0" xfId="0" applyNumberFormat="1" applyFont="1" applyFill="1" applyAlignment="1">
      <alignment horizontal="center" vertical="center"/>
    </xf>
    <xf numFmtId="177" fontId="5" fillId="0" borderId="0" xfId="0" applyNumberFormat="1" applyFont="1" applyAlignment="1">
      <alignment horizontal="center" vertical="center"/>
    </xf>
    <xf numFmtId="0" fontId="0" fillId="2" borderId="0" xfId="0" applyFill="1">
      <alignment vertical="center"/>
    </xf>
    <xf numFmtId="38" fontId="5" fillId="2" borderId="0" xfId="1" applyFont="1" applyFill="1" applyAlignment="1">
      <alignment horizontal="right" vertical="center"/>
    </xf>
    <xf numFmtId="0" fontId="5" fillId="2" borderId="0" xfId="0" applyFont="1" applyFill="1" applyAlignment="1">
      <alignment horizontal="left" vertical="center"/>
    </xf>
    <xf numFmtId="0" fontId="5" fillId="0" borderId="0" xfId="0" applyFont="1" applyAlignment="1">
      <alignment horizontal="right" vertical="center"/>
    </xf>
    <xf numFmtId="178" fontId="6"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3" fillId="0" borderId="1" xfId="0" applyFont="1" applyBorder="1" applyAlignment="1">
      <alignment horizontal="center" vertical="center"/>
    </xf>
    <xf numFmtId="0" fontId="6" fillId="0" borderId="2" xfId="0" applyFont="1" applyBorder="1" applyAlignment="1">
      <alignment horizontal="center" vertical="center" wrapText="1"/>
    </xf>
    <xf numFmtId="176" fontId="6" fillId="2" borderId="2" xfId="0" applyNumberFormat="1" applyFont="1" applyFill="1" applyBorder="1" applyAlignment="1">
      <alignment horizontal="center" vertical="center" wrapText="1"/>
    </xf>
    <xf numFmtId="177" fontId="6" fillId="0" borderId="3" xfId="0" applyNumberFormat="1" applyFont="1" applyBorder="1" applyAlignment="1">
      <alignment horizontal="center" vertical="center" wrapText="1"/>
    </xf>
    <xf numFmtId="177" fontId="6" fillId="0" borderId="4" xfId="0" applyNumberFormat="1" applyFont="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tabSelected="1" view="pageBreakPreview" zoomScale="55" zoomScaleNormal="60" zoomScaleSheetLayoutView="55" workbookViewId="0">
      <selection sqref="A1:P1"/>
    </sheetView>
  </sheetViews>
  <sheetFormatPr defaultColWidth="9" defaultRowHeight="14.25" x14ac:dyDescent="0.15"/>
  <cols>
    <col min="1" max="1" width="7.5" style="26" customWidth="1"/>
    <col min="2" max="2" width="40.625" style="22" customWidth="1"/>
    <col min="3" max="3" width="42.5" style="27" customWidth="1"/>
    <col min="4" max="4" width="19" style="32" customWidth="1"/>
    <col min="5" max="5" width="38.375" style="22" customWidth="1"/>
    <col min="6" max="6" width="27.25" style="33" customWidth="1"/>
    <col min="7" max="7" width="38" style="22" customWidth="1"/>
    <col min="8" max="8" width="38.25" style="34" customWidth="1"/>
    <col min="9" max="11" width="15" style="35" customWidth="1"/>
    <col min="12" max="12" width="10" style="20" customWidth="1"/>
    <col min="13" max="13" width="13.5" style="20" customWidth="1"/>
    <col min="14" max="14" width="14.75" style="20" customWidth="1"/>
    <col min="15" max="15" width="13.125" style="20" customWidth="1"/>
    <col min="16" max="16" width="14.875" style="36" customWidth="1"/>
    <col min="17" max="17" width="3.5" style="26" customWidth="1"/>
    <col min="18" max="18" width="35.875" style="1" customWidth="1"/>
    <col min="19" max="20" width="24.625" style="24" customWidth="1"/>
    <col min="21" max="21" width="33.625" style="24" customWidth="1"/>
    <col min="22" max="22" width="8.625" style="1" customWidth="1"/>
    <col min="23" max="23" width="15.625" style="1" customWidth="1"/>
    <col min="24" max="24" width="18.625" style="24" customWidth="1"/>
    <col min="25" max="25" width="25.5" style="1" customWidth="1"/>
    <col min="26" max="26" width="9.875" style="37" customWidth="1"/>
    <col min="27" max="27" width="9" style="1" customWidth="1"/>
    <col min="28" max="16384" width="9" style="1"/>
  </cols>
  <sheetData>
    <row r="1" spans="1:26" ht="104.25" customHeight="1" x14ac:dyDescent="0.15">
      <c r="A1" s="41" t="s">
        <v>0</v>
      </c>
      <c r="B1" s="41"/>
      <c r="C1" s="41"/>
      <c r="D1" s="41"/>
      <c r="E1" s="41"/>
      <c r="F1" s="41"/>
      <c r="G1" s="41"/>
      <c r="H1" s="41"/>
      <c r="I1" s="41"/>
      <c r="J1" s="41"/>
      <c r="K1" s="41"/>
      <c r="L1" s="41"/>
      <c r="M1" s="41"/>
      <c r="N1" s="41"/>
      <c r="O1" s="41"/>
      <c r="P1" s="41"/>
      <c r="Q1" s="1"/>
      <c r="S1" s="1"/>
      <c r="T1" s="1"/>
      <c r="U1" s="1"/>
      <c r="X1" s="1"/>
      <c r="Z1" s="1"/>
    </row>
    <row r="2" spans="1:26" s="2" customFormat="1" ht="90" customHeight="1" x14ac:dyDescent="0.15">
      <c r="A2" s="42"/>
      <c r="B2" s="39" t="s">
        <v>1</v>
      </c>
      <c r="C2" s="39" t="s">
        <v>2</v>
      </c>
      <c r="D2" s="43" t="s">
        <v>3</v>
      </c>
      <c r="E2" s="39" t="s">
        <v>4</v>
      </c>
      <c r="F2" s="44" t="s">
        <v>5</v>
      </c>
      <c r="G2" s="39" t="s">
        <v>6</v>
      </c>
      <c r="H2" s="39" t="s">
        <v>7</v>
      </c>
      <c r="I2" s="38" t="s">
        <v>8</v>
      </c>
      <c r="J2" s="38" t="s">
        <v>9</v>
      </c>
      <c r="K2" s="39" t="s">
        <v>10</v>
      </c>
      <c r="L2" s="39" t="s">
        <v>11</v>
      </c>
      <c r="M2" s="39" t="s">
        <v>12</v>
      </c>
      <c r="N2" s="39"/>
      <c r="O2" s="39"/>
      <c r="P2" s="40" t="s">
        <v>13</v>
      </c>
      <c r="R2" s="3"/>
    </row>
    <row r="3" spans="1:26" s="2" customFormat="1" ht="38.25" customHeight="1" x14ac:dyDescent="0.15">
      <c r="A3" s="42"/>
      <c r="B3" s="39"/>
      <c r="C3" s="39"/>
      <c r="D3" s="43"/>
      <c r="E3" s="39"/>
      <c r="F3" s="45"/>
      <c r="G3" s="39"/>
      <c r="H3" s="39"/>
      <c r="I3" s="38"/>
      <c r="J3" s="38"/>
      <c r="K3" s="39"/>
      <c r="L3" s="39"/>
      <c r="M3" s="4" t="s">
        <v>14</v>
      </c>
      <c r="N3" s="4" t="s">
        <v>15</v>
      </c>
      <c r="O3" s="4" t="s">
        <v>16</v>
      </c>
      <c r="P3" s="40"/>
      <c r="R3" s="3"/>
    </row>
    <row r="4" spans="1:26" s="2" customFormat="1" ht="99.95" customHeight="1" x14ac:dyDescent="0.15">
      <c r="A4" s="5">
        <v>1</v>
      </c>
      <c r="B4" s="6" t="s">
        <v>17</v>
      </c>
      <c r="C4" s="7" t="s">
        <v>18</v>
      </c>
      <c r="D4" s="8">
        <v>45110</v>
      </c>
      <c r="E4" s="6" t="s">
        <v>19</v>
      </c>
      <c r="F4" s="9" t="s">
        <v>20</v>
      </c>
      <c r="G4" s="6" t="s">
        <v>21</v>
      </c>
      <c r="H4" s="10" t="s">
        <v>22</v>
      </c>
      <c r="I4" s="11">
        <v>500639000</v>
      </c>
      <c r="J4" s="11">
        <v>498186675</v>
      </c>
      <c r="K4" s="12">
        <f t="shared" ref="K4:K14" si="0">ROUNDDOWN(J4/I4,3)</f>
        <v>0.995</v>
      </c>
      <c r="L4" s="13" t="s">
        <v>23</v>
      </c>
      <c r="M4" s="13" t="s">
        <v>23</v>
      </c>
      <c r="N4" s="13" t="s">
        <v>23</v>
      </c>
      <c r="O4" s="13" t="s">
        <v>23</v>
      </c>
      <c r="P4" s="13" t="s">
        <v>23</v>
      </c>
      <c r="R4" s="3"/>
    </row>
    <row r="5" spans="1:26" s="2" customFormat="1" ht="99.95" customHeight="1" x14ac:dyDescent="0.15">
      <c r="A5" s="5">
        <v>2</v>
      </c>
      <c r="B5" s="6" t="s">
        <v>24</v>
      </c>
      <c r="C5" s="7" t="s">
        <v>18</v>
      </c>
      <c r="D5" s="8">
        <v>45110</v>
      </c>
      <c r="E5" s="6" t="s">
        <v>25</v>
      </c>
      <c r="F5" s="9" t="s">
        <v>26</v>
      </c>
      <c r="G5" s="6" t="s">
        <v>27</v>
      </c>
      <c r="H5" s="10" t="s">
        <v>22</v>
      </c>
      <c r="I5" s="11">
        <v>54799000</v>
      </c>
      <c r="J5" s="11">
        <v>54780000</v>
      </c>
      <c r="K5" s="12">
        <f t="shared" si="0"/>
        <v>0.999</v>
      </c>
      <c r="L5" s="13" t="s">
        <v>23</v>
      </c>
      <c r="M5" s="13" t="s">
        <v>23</v>
      </c>
      <c r="N5" s="13" t="s">
        <v>23</v>
      </c>
      <c r="O5" s="13" t="s">
        <v>23</v>
      </c>
      <c r="P5" s="13" t="s">
        <v>23</v>
      </c>
      <c r="R5" s="3"/>
    </row>
    <row r="6" spans="1:26" s="2" customFormat="1" ht="99.95" customHeight="1" x14ac:dyDescent="0.15">
      <c r="A6" s="5">
        <v>3</v>
      </c>
      <c r="B6" s="6" t="s">
        <v>28</v>
      </c>
      <c r="C6" s="7" t="s">
        <v>18</v>
      </c>
      <c r="D6" s="8">
        <v>45111</v>
      </c>
      <c r="E6" s="6" t="s">
        <v>29</v>
      </c>
      <c r="F6" s="9" t="s">
        <v>30</v>
      </c>
      <c r="G6" s="6" t="s">
        <v>31</v>
      </c>
      <c r="H6" s="10" t="s">
        <v>32</v>
      </c>
      <c r="I6" s="11">
        <v>2328700</v>
      </c>
      <c r="J6" s="11">
        <v>2328700</v>
      </c>
      <c r="K6" s="12">
        <f t="shared" si="0"/>
        <v>1</v>
      </c>
      <c r="L6" s="13" t="s">
        <v>23</v>
      </c>
      <c r="M6" s="13" t="s">
        <v>23</v>
      </c>
      <c r="N6" s="13" t="s">
        <v>23</v>
      </c>
      <c r="O6" s="13" t="s">
        <v>23</v>
      </c>
      <c r="P6" s="13" t="s">
        <v>23</v>
      </c>
      <c r="R6" s="3"/>
    </row>
    <row r="7" spans="1:26" s="2" customFormat="1" ht="99.95" customHeight="1" x14ac:dyDescent="0.15">
      <c r="A7" s="5">
        <v>4</v>
      </c>
      <c r="B7" s="6" t="s">
        <v>33</v>
      </c>
      <c r="C7" s="7" t="s">
        <v>18</v>
      </c>
      <c r="D7" s="8">
        <v>45119</v>
      </c>
      <c r="E7" s="6" t="s">
        <v>34</v>
      </c>
      <c r="F7" s="9" t="s">
        <v>35</v>
      </c>
      <c r="G7" s="6" t="s">
        <v>36</v>
      </c>
      <c r="H7" s="10" t="s">
        <v>37</v>
      </c>
      <c r="I7" s="11">
        <v>11000000</v>
      </c>
      <c r="J7" s="11">
        <v>10997762</v>
      </c>
      <c r="K7" s="12">
        <f t="shared" si="0"/>
        <v>0.999</v>
      </c>
      <c r="L7" s="13">
        <v>0</v>
      </c>
      <c r="M7" s="13" t="s">
        <v>38</v>
      </c>
      <c r="N7" s="13" t="s">
        <v>39</v>
      </c>
      <c r="O7" s="13">
        <v>1</v>
      </c>
      <c r="P7" s="13" t="s">
        <v>23</v>
      </c>
      <c r="R7" s="3"/>
    </row>
    <row r="8" spans="1:26" s="2" customFormat="1" ht="99.95" customHeight="1" x14ac:dyDescent="0.15">
      <c r="A8" s="5">
        <v>5</v>
      </c>
      <c r="B8" s="6" t="s">
        <v>40</v>
      </c>
      <c r="C8" s="7" t="s">
        <v>18</v>
      </c>
      <c r="D8" s="8">
        <v>45119</v>
      </c>
      <c r="E8" s="6" t="s">
        <v>41</v>
      </c>
      <c r="F8" s="9" t="s">
        <v>42</v>
      </c>
      <c r="G8" s="6" t="s">
        <v>43</v>
      </c>
      <c r="H8" s="10" t="s">
        <v>22</v>
      </c>
      <c r="I8" s="11">
        <v>3252000</v>
      </c>
      <c r="J8" s="11">
        <v>3189500</v>
      </c>
      <c r="K8" s="12">
        <f t="shared" si="0"/>
        <v>0.98</v>
      </c>
      <c r="L8" s="13" t="s">
        <v>23</v>
      </c>
      <c r="M8" s="13" t="s">
        <v>23</v>
      </c>
      <c r="N8" s="13" t="s">
        <v>23</v>
      </c>
      <c r="O8" s="13" t="s">
        <v>23</v>
      </c>
      <c r="P8" s="13" t="s">
        <v>23</v>
      </c>
      <c r="R8" s="3"/>
    </row>
    <row r="9" spans="1:26" s="2" customFormat="1" ht="99.95" customHeight="1" x14ac:dyDescent="0.15">
      <c r="A9" s="5">
        <v>6</v>
      </c>
      <c r="B9" s="6" t="s">
        <v>44</v>
      </c>
      <c r="C9" s="7" t="s">
        <v>45</v>
      </c>
      <c r="D9" s="8">
        <v>45125</v>
      </c>
      <c r="E9" s="6" t="s">
        <v>34</v>
      </c>
      <c r="F9" s="9" t="s">
        <v>35</v>
      </c>
      <c r="G9" s="6" t="s">
        <v>36</v>
      </c>
      <c r="H9" s="10" t="s">
        <v>37</v>
      </c>
      <c r="I9" s="11">
        <v>5312000</v>
      </c>
      <c r="J9" s="11">
        <v>5301940</v>
      </c>
      <c r="K9" s="12">
        <f t="shared" si="0"/>
        <v>0.998</v>
      </c>
      <c r="L9" s="13">
        <v>0</v>
      </c>
      <c r="M9" s="13" t="s">
        <v>38</v>
      </c>
      <c r="N9" s="13" t="s">
        <v>39</v>
      </c>
      <c r="O9" s="13">
        <v>1</v>
      </c>
      <c r="P9" s="13" t="s">
        <v>23</v>
      </c>
      <c r="R9" s="3"/>
    </row>
    <row r="10" spans="1:26" s="2" customFormat="1" ht="99.95" customHeight="1" x14ac:dyDescent="0.15">
      <c r="A10" s="5">
        <v>7</v>
      </c>
      <c r="B10" s="6" t="s">
        <v>46</v>
      </c>
      <c r="C10" s="7" t="s">
        <v>18</v>
      </c>
      <c r="D10" s="8">
        <v>45127</v>
      </c>
      <c r="E10" s="6" t="s">
        <v>47</v>
      </c>
      <c r="F10" s="9" t="s">
        <v>48</v>
      </c>
      <c r="G10" s="6" t="s">
        <v>49</v>
      </c>
      <c r="H10" s="10" t="s">
        <v>50</v>
      </c>
      <c r="I10" s="11">
        <v>105600000</v>
      </c>
      <c r="J10" s="11">
        <v>105600000</v>
      </c>
      <c r="K10" s="12">
        <f t="shared" si="0"/>
        <v>1</v>
      </c>
      <c r="L10" s="13" t="s">
        <v>23</v>
      </c>
      <c r="M10" s="13" t="s">
        <v>23</v>
      </c>
      <c r="N10" s="13" t="s">
        <v>23</v>
      </c>
      <c r="O10" s="13" t="s">
        <v>23</v>
      </c>
      <c r="P10" s="13" t="s">
        <v>23</v>
      </c>
      <c r="R10" s="3"/>
    </row>
    <row r="11" spans="1:26" s="2" customFormat="1" ht="99.95" customHeight="1" x14ac:dyDescent="0.15">
      <c r="A11" s="5">
        <v>8</v>
      </c>
      <c r="B11" s="6" t="s">
        <v>51</v>
      </c>
      <c r="C11" s="7" t="s">
        <v>18</v>
      </c>
      <c r="D11" s="8">
        <v>45127</v>
      </c>
      <c r="E11" s="6" t="s">
        <v>47</v>
      </c>
      <c r="F11" s="9" t="s">
        <v>48</v>
      </c>
      <c r="G11" s="6" t="s">
        <v>49</v>
      </c>
      <c r="H11" s="10" t="s">
        <v>52</v>
      </c>
      <c r="I11" s="11">
        <v>14982000</v>
      </c>
      <c r="J11" s="11">
        <v>14982000</v>
      </c>
      <c r="K11" s="12">
        <f t="shared" si="0"/>
        <v>1</v>
      </c>
      <c r="L11" s="13" t="s">
        <v>23</v>
      </c>
      <c r="M11" s="13" t="s">
        <v>23</v>
      </c>
      <c r="N11" s="13" t="s">
        <v>23</v>
      </c>
      <c r="O11" s="13" t="s">
        <v>23</v>
      </c>
      <c r="P11" s="13" t="s">
        <v>23</v>
      </c>
      <c r="R11" s="3"/>
    </row>
    <row r="12" spans="1:26" s="2" customFormat="1" ht="99.95" customHeight="1" x14ac:dyDescent="0.15">
      <c r="A12" s="5">
        <v>9</v>
      </c>
      <c r="B12" s="6" t="s">
        <v>53</v>
      </c>
      <c r="C12" s="7" t="s">
        <v>18</v>
      </c>
      <c r="D12" s="8">
        <v>45127</v>
      </c>
      <c r="E12" s="6" t="s">
        <v>54</v>
      </c>
      <c r="F12" s="9" t="s">
        <v>55</v>
      </c>
      <c r="G12" s="6" t="s">
        <v>56</v>
      </c>
      <c r="H12" s="10" t="s">
        <v>22</v>
      </c>
      <c r="I12" s="11">
        <v>11814000</v>
      </c>
      <c r="J12" s="11">
        <v>11774584</v>
      </c>
      <c r="K12" s="12">
        <f t="shared" si="0"/>
        <v>0.996</v>
      </c>
      <c r="L12" s="13" t="s">
        <v>23</v>
      </c>
      <c r="M12" s="13" t="s">
        <v>23</v>
      </c>
      <c r="N12" s="13" t="s">
        <v>23</v>
      </c>
      <c r="O12" s="13" t="s">
        <v>23</v>
      </c>
      <c r="P12" s="13" t="s">
        <v>23</v>
      </c>
      <c r="R12" s="3"/>
    </row>
    <row r="13" spans="1:26" s="2" customFormat="1" ht="99.95" customHeight="1" x14ac:dyDescent="0.15">
      <c r="A13" s="5">
        <v>10</v>
      </c>
      <c r="B13" s="6" t="s">
        <v>57</v>
      </c>
      <c r="C13" s="7" t="s">
        <v>18</v>
      </c>
      <c r="D13" s="8">
        <v>45127</v>
      </c>
      <c r="E13" s="6" t="s">
        <v>58</v>
      </c>
      <c r="F13" s="9" t="s">
        <v>59</v>
      </c>
      <c r="G13" s="6" t="s">
        <v>60</v>
      </c>
      <c r="H13" s="10" t="s">
        <v>52</v>
      </c>
      <c r="I13" s="11">
        <v>4500000</v>
      </c>
      <c r="J13" s="11">
        <v>4500000</v>
      </c>
      <c r="K13" s="12">
        <f t="shared" si="0"/>
        <v>1</v>
      </c>
      <c r="L13" s="13" t="s">
        <v>23</v>
      </c>
      <c r="M13" s="13" t="s">
        <v>23</v>
      </c>
      <c r="N13" s="13" t="s">
        <v>23</v>
      </c>
      <c r="O13" s="13" t="s">
        <v>23</v>
      </c>
      <c r="P13" s="13" t="s">
        <v>23</v>
      </c>
      <c r="R13" s="3"/>
    </row>
    <row r="14" spans="1:26" s="2" customFormat="1" ht="99.95" customHeight="1" x14ac:dyDescent="0.15">
      <c r="A14" s="5">
        <v>11</v>
      </c>
      <c r="B14" s="6" t="s">
        <v>61</v>
      </c>
      <c r="C14" s="7" t="s">
        <v>18</v>
      </c>
      <c r="D14" s="8">
        <v>45128</v>
      </c>
      <c r="E14" s="6" t="s">
        <v>41</v>
      </c>
      <c r="F14" s="9" t="s">
        <v>42</v>
      </c>
      <c r="G14" s="6" t="s">
        <v>43</v>
      </c>
      <c r="H14" s="10" t="s">
        <v>22</v>
      </c>
      <c r="I14" s="11">
        <v>1748000</v>
      </c>
      <c r="J14" s="11">
        <v>1650000</v>
      </c>
      <c r="K14" s="12">
        <f t="shared" si="0"/>
        <v>0.94299999999999995</v>
      </c>
      <c r="L14" s="13" t="s">
        <v>23</v>
      </c>
      <c r="M14" s="13" t="s">
        <v>23</v>
      </c>
      <c r="N14" s="13" t="s">
        <v>23</v>
      </c>
      <c r="O14" s="13" t="s">
        <v>23</v>
      </c>
      <c r="P14" s="13" t="s">
        <v>23</v>
      </c>
      <c r="R14" s="3"/>
    </row>
    <row r="15" spans="1:26" ht="30" customHeight="1" x14ac:dyDescent="0.15">
      <c r="A15" s="14" t="s">
        <v>62</v>
      </c>
      <c r="B15" s="15"/>
      <c r="C15" s="15"/>
      <c r="D15" s="16"/>
      <c r="E15" s="15"/>
      <c r="F15" s="17"/>
      <c r="G15" s="15"/>
      <c r="H15" s="18"/>
      <c r="I15" s="19"/>
      <c r="J15" s="19"/>
      <c r="K15" s="19"/>
      <c r="L15" s="15"/>
      <c r="M15" s="15"/>
      <c r="O15" s="21"/>
      <c r="P15" s="22"/>
      <c r="Q15" s="23"/>
      <c r="U15" s="25"/>
      <c r="X15" s="1"/>
      <c r="Z15" s="1"/>
    </row>
    <row r="16" spans="1:26" ht="14.25" customHeight="1" x14ac:dyDescent="0.15">
      <c r="B16" s="27"/>
      <c r="C16" s="28"/>
      <c r="D16" s="20"/>
      <c r="F16" s="29"/>
      <c r="H16" s="30"/>
      <c r="I16" s="31"/>
      <c r="J16" s="31"/>
      <c r="K16" s="31"/>
      <c r="L16" s="28"/>
      <c r="M16" s="28"/>
      <c r="N16" s="28"/>
      <c r="O16" s="28"/>
      <c r="P16" s="28"/>
      <c r="Q16" s="1"/>
      <c r="S16" s="1"/>
      <c r="T16" s="1"/>
      <c r="U16" s="1"/>
      <c r="X16" s="1"/>
      <c r="Z16" s="1"/>
    </row>
    <row r="17" spans="2:26" ht="14.25" customHeight="1" x14ac:dyDescent="0.15">
      <c r="B17" s="27"/>
      <c r="C17" s="28"/>
      <c r="D17" s="20"/>
      <c r="F17" s="29"/>
      <c r="H17" s="30"/>
      <c r="I17" s="31"/>
      <c r="J17" s="31"/>
      <c r="K17" s="31"/>
      <c r="L17" s="28"/>
      <c r="M17" s="28"/>
      <c r="N17" s="28"/>
      <c r="O17" s="28"/>
      <c r="P17" s="28"/>
      <c r="Q17" s="1"/>
      <c r="S17" s="1"/>
      <c r="T17" s="1"/>
      <c r="U17" s="1"/>
      <c r="X17" s="1"/>
      <c r="Z17" s="1"/>
    </row>
    <row r="18" spans="2:26" x14ac:dyDescent="0.15">
      <c r="B18" s="27"/>
      <c r="C18" s="28"/>
      <c r="D18" s="20"/>
      <c r="F18" s="29"/>
      <c r="H18" s="30"/>
      <c r="I18" s="31"/>
      <c r="J18" s="31"/>
      <c r="K18" s="31"/>
      <c r="L18" s="28"/>
      <c r="M18" s="28"/>
      <c r="N18" s="28"/>
      <c r="O18" s="28"/>
      <c r="P18" s="28"/>
      <c r="Q18" s="1"/>
      <c r="S18" s="1"/>
      <c r="T18" s="1"/>
      <c r="U18" s="1"/>
      <c r="X18" s="1"/>
      <c r="Z18" s="1"/>
    </row>
    <row r="19" spans="2:26" x14ac:dyDescent="0.15">
      <c r="B19" s="27"/>
      <c r="C19" s="28"/>
      <c r="D19" s="20"/>
      <c r="F19" s="29"/>
      <c r="H19" s="30"/>
      <c r="I19" s="31"/>
      <c r="J19" s="31"/>
      <c r="K19" s="31"/>
      <c r="L19" s="28"/>
      <c r="M19" s="28"/>
      <c r="N19" s="28"/>
      <c r="O19" s="28"/>
      <c r="P19" s="28"/>
      <c r="Q19" s="1"/>
      <c r="S19" s="1"/>
      <c r="T19" s="1"/>
      <c r="U19" s="1"/>
      <c r="X19" s="1"/>
      <c r="Z19" s="1"/>
    </row>
    <row r="20" spans="2:26" x14ac:dyDescent="0.15">
      <c r="B20" s="22" t="s">
        <v>63</v>
      </c>
      <c r="C20" s="28"/>
      <c r="D20" s="20"/>
      <c r="F20" s="29"/>
      <c r="H20" s="30"/>
      <c r="I20" s="31"/>
      <c r="J20" s="31"/>
      <c r="K20" s="31"/>
      <c r="L20" s="28"/>
      <c r="M20" s="28"/>
      <c r="N20" s="28"/>
      <c r="O20" s="28"/>
      <c r="P20" s="28"/>
      <c r="Q20" s="1"/>
      <c r="S20" s="1"/>
      <c r="T20" s="1"/>
      <c r="U20" s="1"/>
      <c r="X20" s="1"/>
      <c r="Z20" s="1"/>
    </row>
    <row r="21" spans="2:26" x14ac:dyDescent="0.15">
      <c r="B21" s="27"/>
      <c r="C21" s="28"/>
      <c r="D21" s="20"/>
      <c r="F21" s="29"/>
      <c r="H21" s="30"/>
      <c r="I21" s="31"/>
      <c r="J21" s="31"/>
      <c r="K21" s="31"/>
      <c r="L21" s="28"/>
      <c r="M21" s="28"/>
      <c r="N21" s="28"/>
      <c r="O21" s="28"/>
      <c r="P21" s="28"/>
      <c r="Q21" s="1"/>
      <c r="S21" s="1"/>
      <c r="T21" s="1"/>
      <c r="U21" s="1"/>
      <c r="X21" s="1"/>
      <c r="Z21" s="1"/>
    </row>
    <row r="22" spans="2:26" x14ac:dyDescent="0.15">
      <c r="B22" s="27"/>
      <c r="C22" s="28"/>
      <c r="D22" s="20"/>
      <c r="F22" s="29"/>
      <c r="H22" s="30"/>
      <c r="I22" s="31"/>
      <c r="J22" s="31"/>
      <c r="K22" s="31"/>
      <c r="L22" s="28"/>
      <c r="M22" s="28"/>
      <c r="N22" s="28"/>
      <c r="O22" s="28"/>
      <c r="P22" s="28"/>
      <c r="Q22" s="1"/>
      <c r="S22" s="1"/>
      <c r="T22" s="1"/>
      <c r="U22" s="1"/>
      <c r="X22" s="1"/>
      <c r="Z22" s="1"/>
    </row>
  </sheetData>
  <mergeCells count="15">
    <mergeCell ref="A1:P1"/>
    <mergeCell ref="A2:A3"/>
    <mergeCell ref="B2:B3"/>
    <mergeCell ref="C2:C3"/>
    <mergeCell ref="D2:D3"/>
    <mergeCell ref="E2:E3"/>
    <mergeCell ref="F2:F3"/>
    <mergeCell ref="G2:G3"/>
    <mergeCell ref="H2:H3"/>
    <mergeCell ref="I2:I3"/>
    <mergeCell ref="J2:J3"/>
    <mergeCell ref="K2:K3"/>
    <mergeCell ref="L2:L3"/>
    <mergeCell ref="M2:O2"/>
    <mergeCell ref="P2:P3"/>
  </mergeCells>
  <phoneticPr fontId="4"/>
  <conditionalFormatting sqref="K4:K14">
    <cfRule type="expression" dxfId="11" priority="7" stopIfTrue="1">
      <formula>$AF4=1</formula>
    </cfRule>
    <cfRule type="expression" dxfId="10" priority="8" stopIfTrue="1">
      <formula>#REF!="随意（単価）"</formula>
    </cfRule>
    <cfRule type="expression" dxfId="9" priority="9" stopIfTrue="1">
      <formula>#REF!="秘"</formula>
    </cfRule>
  </conditionalFormatting>
  <conditionalFormatting sqref="K4:K14">
    <cfRule type="expression" dxfId="8" priority="4" stopIfTrue="1">
      <formula>$AE4=1</formula>
    </cfRule>
    <cfRule type="expression" dxfId="7" priority="5" stopIfTrue="1">
      <formula>#REF!="随意（単価）"</formula>
    </cfRule>
    <cfRule type="expression" dxfId="6" priority="6" stopIfTrue="1">
      <formula>#REF!="秘"</formula>
    </cfRule>
  </conditionalFormatting>
  <conditionalFormatting sqref="K4:K14">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4:K14">
    <cfRule type="expression" dxfId="2" priority="10" stopIfTrue="1">
      <formula>#REF!=1</formula>
    </cfRule>
    <cfRule type="expression" dxfId="1" priority="11" stopIfTrue="1">
      <formula>$J4="随意（単価）"</formula>
    </cfRule>
    <cfRule type="expression" dxfId="0" priority="12" stopIfTrue="1">
      <formula>$B4="秘"</formula>
    </cfRule>
  </conditionalFormatting>
  <printOptions horizontalCentered="1"/>
  <pageMargins left="0.23622047244094488" right="0.23622047244094488" top="0.74803149606299213" bottom="0.74803149606299213" header="0.31496062992125984" footer="0.31496062992125984"/>
  <pageSetup paperSize="9" scale="39" fitToWidth="2" fitToHeight="2" orientation="landscape" horizontalDpi="6553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2023-08-21T02:16:27Z</dcterms:created>
  <dcterms:modified xsi:type="dcterms:W3CDTF">2023-09-11T00:45:59Z</dcterms:modified>
</cp:coreProperties>
</file>