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12202B6A-8F55-4F06-86A0-F2052213D8CC}" xr6:coauthVersionLast="47" xr6:coauthVersionMax="47" xr10:uidLastSave="{00000000-0000-0000-0000-000000000000}"/>
  <bookViews>
    <workbookView xWindow="680" yWindow="1200" windowWidth="14400" windowHeight="8260" xr2:uid="{6E38EEB2-0B46-4641-8C7D-733FF34FCC04}"/>
  </bookViews>
  <sheets>
    <sheet name="随契（物品役務等）" sheetId="1" r:id="rId1"/>
  </sheets>
  <definedNames>
    <definedName name="_xlnm.Print_Area" localSheetId="0">'随契（物品役務等）'!$A$1:$P$23</definedName>
    <definedName name="_xlnm.Print_Titles" localSheetId="0">'随契（物品役務等）'!$2:$3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 l="1"/>
  <c r="K21" i="1"/>
  <c r="K20" i="1"/>
  <c r="K19" i="1"/>
  <c r="K18" i="1"/>
  <c r="K17" i="1"/>
  <c r="K16" i="1"/>
  <c r="K15" i="1"/>
  <c r="K14" i="1"/>
  <c r="K13" i="1"/>
  <c r="K11" i="1"/>
  <c r="K10" i="1"/>
  <c r="K9" i="1"/>
  <c r="K8" i="1"/>
  <c r="K6" i="1"/>
  <c r="K5" i="1"/>
  <c r="K4" i="1"/>
</calcChain>
</file>

<file path=xl/sharedStrings.xml><?xml version="1.0" encoding="utf-8"?>
<sst xmlns="http://schemas.openxmlformats.org/spreadsheetml/2006/main" count="229" uniqueCount="99">
  <si>
    <t>公共調達の適正化について（平成18年8月25日付財計第2017号）に基づく随意契約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</si>
  <si>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</si>
  <si>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</si>
  <si>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</si>
  <si>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契約の相手方の名称</t>
    <rPh sb="0" eb="2">
      <t>ケイヤク</t>
    </rPh>
    <rPh sb="3" eb="6">
      <t>アイテガタ</t>
    </rPh>
    <rPh sb="7" eb="9">
      <t>メイショウ</t>
    </rPh>
    <phoneticPr fontId="6"/>
  </si>
  <si>
    <t>法人番号</t>
    <rPh sb="0" eb="2">
      <t>ホウジン</t>
    </rPh>
    <rPh sb="2" eb="4">
      <t>バンゴウ</t>
    </rPh>
    <phoneticPr fontId="6"/>
  </si>
  <si>
    <t>契約の相手方の住所</t>
    <rPh sb="0" eb="2">
      <t>ケイヤク</t>
    </rPh>
    <rPh sb="3" eb="6">
      <t>アイテガタ</t>
    </rPh>
    <rPh sb="7" eb="9">
      <t>ジュウショ</t>
    </rPh>
    <phoneticPr fontId="6"/>
  </si>
  <si>
    <t>随意契約によることとした会計法令の根拠条文及び理由
（企画競争，公募等）</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2" eb="34">
      <t>コウボ</t>
    </rPh>
    <rPh sb="34" eb="35">
      <t>トウ</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</si>
  <si>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</si>
  <si>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</si>
  <si>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</si>
  <si>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</si>
  <si>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</si>
  <si>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　　考</t>
    <rPh sb="0" eb="1">
      <t>ソナエ</t>
    </rPh>
    <rPh sb="3" eb="4">
      <t>コウ</t>
    </rPh>
    <phoneticPr fontId="6"/>
  </si>
  <si>
    <t>公益法人の区分</t>
    <rPh sb="0" eb="2">
      <t>コウエキ</t>
    </rPh>
    <rPh sb="2" eb="4">
      <t>ホウジン</t>
    </rPh>
    <rPh sb="5" eb="7">
      <t>クブン</t>
    </rPh>
    <phoneticPr fontId="6"/>
  </si>
  <si>
    <t>国所管，都道府県所管の区分</t>
    <rPh sb="0" eb="1">
      <t>クニ</t>
    </rPh>
    <rPh sb="1" eb="3">
      <t>ショカン</t>
    </rPh>
    <rPh sb="4" eb="8">
      <t>トドウフケン</t>
    </rPh>
    <rPh sb="8" eb="10">
      <t>ショカン</t>
    </rPh>
    <rPh sb="11" eb="13">
      <t>クブン</t>
    </rPh>
    <phoneticPr fontId="6"/>
  </si>
  <si>
    <t>応札・応募者数</t>
    <rPh sb="0" eb="2">
      <t>オウサツ</t>
    </rPh>
    <rPh sb="3" eb="7">
      <t>オウボシャスウ</t>
    </rPh>
    <phoneticPr fontId="6"/>
  </si>
  <si>
    <t>「東アジア・シンクタンク・ネットワーク（ＮＥＡＴ）作業部会開催支援」業務委嘱</t>
    <rPh sb="36" eb="38">
      <t>イショク</t>
    </rPh>
    <phoneticPr fontId="1"/>
  </si>
  <si>
    <t>支出負担行為担当官
外務省大臣官房会計課長　貝原健太郎
東京都千代田区霞が関２－２－１</t>
    <rPh sb="22" eb="24">
      <t>カイバラ</t>
    </rPh>
    <rPh sb="24" eb="27">
      <t>ケンタロウ</t>
    </rPh>
    <phoneticPr fontId="6"/>
  </si>
  <si>
    <t>公益財団法人日本国際フォーラム</t>
  </si>
  <si>
    <t>6010405009456</t>
  </si>
  <si>
    <t>東京都港区赤坂２丁目１７番</t>
  </si>
  <si>
    <t>企画競争の結果、同者が高い評価を得て確実な業務の履行が可能であると認められ、他に競争を許さないため（会計法第29条の3第4項）。</t>
  </si>
  <si>
    <t>公財</t>
    <rPh sb="0" eb="2">
      <t>コウザイ</t>
    </rPh>
    <phoneticPr fontId="6"/>
  </si>
  <si>
    <t>国所管</t>
    <rPh sb="0" eb="3">
      <t>クニショカン</t>
    </rPh>
    <phoneticPr fontId="6"/>
  </si>
  <si>
    <t/>
  </si>
  <si>
    <t>「統合Web環境（ボット対策の導入・運用作業）」業務委嘱</t>
    <rPh sb="24" eb="26">
      <t>ギョウム</t>
    </rPh>
    <rPh sb="26" eb="28">
      <t>イショク</t>
    </rPh>
    <phoneticPr fontId="1"/>
  </si>
  <si>
    <t>富士ソフト株式会社</t>
  </si>
  <si>
    <t>2020001043507</t>
  </si>
  <si>
    <t>神奈川県横浜市中区桜木町１丁目１番地</t>
  </si>
  <si>
    <t>契約の性質又は目的から特定の者でなければ納入または履行できず、他に競争を許さないため（会計法第29条の3第4項）。</t>
  </si>
  <si>
    <t>－</t>
  </si>
  <si>
    <t>「フィリピン残留日系人調査」業務委嘱</t>
    <rPh sb="16" eb="18">
      <t>イショク</t>
    </rPh>
    <phoneticPr fontId="1"/>
  </si>
  <si>
    <t>特定非営利活動法人フィリピン日系人リーガルサポートセンター</t>
  </si>
  <si>
    <t>2011105002440</t>
  </si>
  <si>
    <t>東京都新宿区四谷本塩町４番１５号</t>
  </si>
  <si>
    <t>フィリピン各地の日系人組織とのネットワークを有し、在留日系人の問題に精通している同者を活用することが不可欠であり、また、これまでの調査結果を活用しつつ新たな調査を行っていくことが効率的であり、他に競争を許さないため（会計法第29条の3第4項）。</t>
  </si>
  <si>
    <t>「『内外発信のための多層的ネットワーク構築』事業における外国プレス招へいに係る接遇等」業務委嘱</t>
    <rPh sb="45" eb="47">
      <t>イショク</t>
    </rPh>
    <phoneticPr fontId="1"/>
  </si>
  <si>
    <t>株式会社ＪＴＢ</t>
  </si>
  <si>
    <t>8010701012863</t>
  </si>
  <si>
    <t>東京都品川区東品川２丁目３番１１号</t>
  </si>
  <si>
    <t>企画競争の結果、同者が最も高い評価を得て確実な業務の履行が可能であると認められ、他に競争を許さないため（会計法第29条の3第4項）。</t>
    <rPh sb="11" eb="12">
      <t>モット</t>
    </rPh>
    <phoneticPr fontId="1"/>
  </si>
  <si>
    <t>複数単価契約</t>
  </si>
  <si>
    <t>「外務省主催国際会議会場及び宿舎の提供等」業務委嘱</t>
    <rPh sb="10" eb="11">
      <t>カイ</t>
    </rPh>
    <rPh sb="21" eb="23">
      <t>ギョウム</t>
    </rPh>
    <rPh sb="23" eb="25">
      <t>イショク</t>
    </rPh>
    <phoneticPr fontId="1"/>
  </si>
  <si>
    <t>株式会社西武・プリンスホテルズワールドワイド（ザ・プリンス箱根芦ノ湖）</t>
    <rPh sb="29" eb="31">
      <t>ハコネ</t>
    </rPh>
    <rPh sb="31" eb="32">
      <t>アシ</t>
    </rPh>
    <rPh sb="33" eb="34">
      <t>コ</t>
    </rPh>
    <phoneticPr fontId="1"/>
  </si>
  <si>
    <t>3013301048431</t>
  </si>
  <si>
    <t>神奈川県足柄下郡箱根町元箱根１１４</t>
    <rPh sb="3" eb="4">
      <t>ケン</t>
    </rPh>
    <rPh sb="4" eb="6">
      <t>アシガラ</t>
    </rPh>
    <rPh sb="6" eb="8">
      <t>シモグン</t>
    </rPh>
    <rPh sb="8" eb="11">
      <t>ハコネマチ</t>
    </rPh>
    <rPh sb="11" eb="12">
      <t>モト</t>
    </rPh>
    <rPh sb="12" eb="14">
      <t>ハコネ</t>
    </rPh>
    <phoneticPr fontId="1"/>
  </si>
  <si>
    <t>公募を実施した結果、応募が一者のみであり、また、審査の結果、業務の適正な履行が可能と認められ、他に競争を許さないため（会計法第29条の3第4項）。</t>
  </si>
  <si>
    <t>「戸籍情報システム等の機器等」の賃貸借契約</t>
    <rPh sb="19" eb="21">
      <t>ケイヤク</t>
    </rPh>
    <phoneticPr fontId="1"/>
  </si>
  <si>
    <t>富士フイルムシステムサービス株式会社</t>
  </si>
  <si>
    <t>2011401007325</t>
  </si>
  <si>
    <t>東京都板橋区坂下１丁目１９番１号</t>
  </si>
  <si>
    <t>本件サービスの提供が可能な者は、当該システムの開発業者である本契約の相手方の他になく、他に競争を許さないため（会計法第29条の3第4項）。</t>
  </si>
  <si>
    <t>「ODA評価『難民及び難民受け入れ国支援の評価』」業務委嘱</t>
    <rPh sb="27" eb="29">
      <t>イショク</t>
    </rPh>
    <phoneticPr fontId="1"/>
  </si>
  <si>
    <t>株式会社国際開発センター</t>
  </si>
  <si>
    <t>2010701024476</t>
  </si>
  <si>
    <t>東京都港区港南１丁目６番４１号</t>
  </si>
  <si>
    <t>「少数言語（イタリア語、タイ語、チェコ語、トルコ語、ベトナム語、ポーランド語、ポルトガル語、モンゴル語、ラオス語）通訳研修」業務委嘱</t>
  </si>
  <si>
    <t>株式会社サイマル・インターナショナル</t>
  </si>
  <si>
    <t>6010001109206</t>
  </si>
  <si>
    <t>東京都中央区銀座７丁目１６番１２号</t>
    <phoneticPr fontId="6"/>
  </si>
  <si>
    <t>「ソーシャルメディア発信者招へい事業」業務委嘱</t>
    <rPh sb="19" eb="21">
      <t>ギョウム</t>
    </rPh>
    <rPh sb="21" eb="23">
      <t>イショク</t>
    </rPh>
    <phoneticPr fontId="1"/>
  </si>
  <si>
    <t>「G7大阪・堺貿易大臣会合の運営」業務委嘱</t>
    <rPh sb="17" eb="19">
      <t>ギョウム</t>
    </rPh>
    <rPh sb="19" eb="21">
      <t>イショク</t>
    </rPh>
    <phoneticPr fontId="1"/>
  </si>
  <si>
    <t>日本コンベンションサービス株式会社</t>
  </si>
  <si>
    <t>2010001033161</t>
  </si>
  <si>
    <t>東京都千代田区霞が関１丁目４番２号</t>
  </si>
  <si>
    <t>経済産業省との共同調達で契約金額は349,999,014円、うち外務省負担分は144,832,000円。</t>
  </si>
  <si>
    <t>「領事業務情報システム（Windows10アップデート対応：統合プラットフォーム他）」業務委嘱</t>
    <rPh sb="43" eb="45">
      <t>ギョウム</t>
    </rPh>
    <rPh sb="45" eb="47">
      <t>イショク</t>
    </rPh>
    <phoneticPr fontId="1"/>
  </si>
  <si>
    <t>富士通株式会社</t>
  </si>
  <si>
    <t>1020001071491</t>
  </si>
  <si>
    <t>東京都港区東新橋１丁目５番２号</t>
  </si>
  <si>
    <t>本件サービスの提供が可能な者は、当該システムの開発・構築業者である本契約の相手方の他になく、他に競争を許さないため（会計法第29条の3第4項）。</t>
    <rPh sb="26" eb="28">
      <t>コウチク</t>
    </rPh>
    <phoneticPr fontId="1"/>
  </si>
  <si>
    <t>「外務省業務合理化の推進に関する満足度調査実施」業務委嘱</t>
    <rPh sb="26" eb="28">
      <t>イショク</t>
    </rPh>
    <phoneticPr fontId="1"/>
  </si>
  <si>
    <t>富士フイルムビジネスイノベーションジャパン株式会社</t>
  </si>
  <si>
    <t>1011101015050</t>
  </si>
  <si>
    <t>東京都江東区豊洲２丁目２番１号</t>
  </si>
  <si>
    <t>「少数言語（インドネシア語、ヒンディー語、ペルシャ語）通訳研修」業務委嘱</t>
  </si>
  <si>
    <t>株式会社バークレーハウス</t>
  </si>
  <si>
    <t>5010001026385</t>
  </si>
  <si>
    <t>東京都千代田区九段北４丁目２番１１号</t>
    <phoneticPr fontId="6"/>
  </si>
  <si>
    <t>「日本事情発信ウェブサイト『Web Japan』内サブサイトのコンテンツ制作」業務委嘱</t>
  </si>
  <si>
    <t>株式会社サン・フレア</t>
  </si>
  <si>
    <t>7011101024574</t>
  </si>
  <si>
    <t>東京都新宿区四谷４丁目７番地</t>
  </si>
  <si>
    <t>「総理大臣の中東訪問時に際して行われる『内外記者会見』の同時通訳」業務委嘱</t>
    <rPh sb="35" eb="37">
      <t>イショク</t>
    </rPh>
    <phoneticPr fontId="1"/>
  </si>
  <si>
    <t>通訳業務については、極めて高度な通訳能力、国際会議等における豊富な実績に加え、発言者である総理・大臣の特有の言い回しや用語に習熟し、総理・大臣自身の希望に適った相性のよい通訳者を確保することが不可欠であり、他に競争を許さないため（会計法第29条の3第4項）。</t>
  </si>
  <si>
    <t>「日・パキスタン外相会談開催」業務委嘱</t>
    <rPh sb="15" eb="17">
      <t>ギョウム</t>
    </rPh>
    <rPh sb="17" eb="19">
      <t>イショク</t>
    </rPh>
    <phoneticPr fontId="1"/>
  </si>
  <si>
    <t>株式会社ホテルオークラ東京</t>
  </si>
  <si>
    <t>1010401045658</t>
  </si>
  <si>
    <t>東京都港区虎ノ門２丁目１０番４号</t>
  </si>
  <si>
    <t>「外部研修」の受講契約</t>
    <rPh sb="9" eb="11">
      <t>ケイヤク</t>
    </rPh>
    <phoneticPr fontId="1"/>
  </si>
  <si>
    <t>株式会社Ｗｏｒｋｓ　Ｈｕｍａｎ　Ｉｎｔｅｌｌｉｇｅｎｃｅ</t>
  </si>
  <si>
    <t>1010401146357</t>
  </si>
  <si>
    <t>東京都港区赤坂１丁目１２番３２号</t>
  </si>
  <si>
    <t>本サービスの提供が可能な業者は、本契約の相手方の他になく、他に競争を許さないため（会計法第29条の3第4項）。</t>
  </si>
  <si>
    <r>
      <t>「総理大臣のNATO</t>
    </r>
    <r>
      <rPr>
        <sz val="14"/>
        <rFont val="ＭＳ Ｐゴシック"/>
        <family val="3"/>
        <charset val="128"/>
      </rPr>
      <t>アジア大平洋</t>
    </r>
    <r>
      <rPr>
        <sz val="14"/>
        <rFont val="ＭＳ Ｐゴシック"/>
        <family val="3"/>
      </rPr>
      <t>パートナー（AP4）会合出席にかかる同時通訳」業務委嘱</t>
    </r>
    <rPh sb="14" eb="15">
      <t>ヒラ</t>
    </rPh>
    <rPh sb="41" eb="43">
      <t>イショク</t>
    </rPh>
    <phoneticPr fontId="1"/>
  </si>
  <si>
    <t>「総理大臣のNATO首脳会合及び日EU定期首脳協議出席にかかる同時通訳」業務業務</t>
    <rPh sb="38" eb="40">
      <t>ギョウム</t>
    </rPh>
    <phoneticPr fontId="1"/>
  </si>
  <si>
    <t>（注）公益法人の区分において，「公財」は「公益財団法人」，「公社」は「公益社団法人」，「特財」は「特例財団法人」，「特社」は「特例社団法人」をいう。　</t>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6"/>
  </si>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</sst>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Red]\(0\)"/>
    <numFmt numFmtId="178" formatCode="#,##0_ "/>
    <numFmt numFmtId="179" formatCode="#,##0;[Red]#,##0"/>
    <numFmt numFmtId="180" formatCode="0.0%"/>
  </numFmts>
  <fonts count="11" x14ac:knownFonts="1">
    <font>
      <sz val="11"/>
      <name val="ＭＳ Ｐゴシック"/>
      <family val="3"/>
    </font>
    <font>
      <sz val="11"/>
      <name val="ＭＳ Ｐゴシック"/>
      <family val="3"/>
    </font>
    <font>
      <b/>
      <sz val="16"/>
      <name val="ＭＳ Ｐゴシック"/>
      <family val="3"/>
    </font>
    <font>
      <sz val="6"/>
      <name val="ＭＳ Ｐゴシック"/>
      <family val="3"/>
      <charset val="128"/>
    </font>
    <font>
      <sz val="12"/>
      <name val="ＭＳ Ｐゴシック"/>
      <family val="3"/>
    </font>
    <font>
      <sz val="14"/>
      <color indexed="8"/>
      <name val="ＭＳ Ｐゴシック"/>
      <family val="3"/>
    </font>
    <font>
      <sz val="6"/>
      <name val="ＭＳ Ｐゴシック"/>
      <family val="3"/>
    </font>
    <font>
      <sz val="14"/>
      <name val="ＭＳ Ｐゴシック"/>
      <family val="3"/>
    </font>
    <font>
      <sz val="12"/>
      <color indexed="8"/>
      <name val="ＭＳ Ｐゴシック"/>
      <family val="3"/>
    </font>
    <font>
      <sz val="14"/>
      <name val="ＭＳ Ｐゴシック"/>
      <family val="3"/>
      <charset val="128"/>
    </font>
    <font>
      <sz val="14"/>
      <name val="游ゴシック"/>
      <family val="3"/>
      <charset val="12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7">
    <xf numFmtId="0" fontId="0" fillId="0" borderId="0" xfId="0">
      <alignment vertical="center"/>
    </xf>
    <xf numFmtId="0" fontId="4" fillId="0" borderId="0" xfId="0" applyFont="1">
      <alignment vertical="center"/>
    </xf>
    <xf numFmtId="0" fontId="7" fillId="0" borderId="0" xfId="0" applyFont="1">
      <alignment vertical="center"/>
    </xf>
    <xf numFmtId="0" fontId="7" fillId="2" borderId="0" xfId="0" applyFont="1" applyFill="1" applyAlignment="1">
      <alignment vertical="center" wrapText="1"/>
    </xf>
    <xf numFmtId="0" fontId="8"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7" fillId="0" borderId="2" xfId="0" applyFont="1" applyBorder="1" applyAlignment="1">
      <alignment vertical="center" wrapText="1"/>
    </xf>
    <xf numFmtId="0" fontId="9" fillId="2" borderId="2" xfId="2" applyFont="1" applyFill="1" applyBorder="1" applyAlignment="1">
      <alignment horizontal="left" vertical="center" wrapText="1"/>
    </xf>
    <xf numFmtId="176" fontId="9" fillId="0" borderId="2" xfId="0" applyNumberFormat="1" applyFont="1" applyBorder="1" applyAlignment="1">
      <alignment horizontal="center" vertical="center"/>
    </xf>
    <xf numFmtId="0" fontId="9" fillId="0" borderId="2" xfId="0" applyFont="1" applyBorder="1" applyAlignment="1">
      <alignment vertical="center" wrapText="1"/>
    </xf>
    <xf numFmtId="177" fontId="9" fillId="0" borderId="2" xfId="0" applyNumberFormat="1" applyFont="1" applyBorder="1" applyAlignment="1">
      <alignment horizontal="center" vertical="center"/>
    </xf>
    <xf numFmtId="0" fontId="7" fillId="2" borderId="2" xfId="0" applyFont="1" applyFill="1" applyBorder="1" applyAlignment="1">
      <alignment vertical="center" wrapText="1"/>
    </xf>
    <xf numFmtId="179" fontId="7" fillId="0" borderId="2" xfId="0" applyNumberFormat="1" applyFont="1" applyBorder="1" applyAlignment="1">
      <alignment horizontal="right" vertical="center"/>
    </xf>
    <xf numFmtId="180" fontId="7" fillId="2" borderId="2" xfId="0" applyNumberFormat="1" applyFont="1" applyFill="1" applyBorder="1" applyAlignment="1">
      <alignment horizontal="right" vertical="center"/>
    </xf>
    <xf numFmtId="0" fontId="10" fillId="0" borderId="2" xfId="0" applyFont="1" applyBorder="1" applyAlignment="1">
      <alignment horizontal="center" vertical="center" wrapText="1"/>
    </xf>
    <xf numFmtId="38" fontId="7" fillId="2" borderId="2" xfId="1" applyFont="1" applyFill="1" applyBorder="1" applyAlignment="1">
      <alignment horizontal="center" vertical="center" wrapText="1"/>
    </xf>
    <xf numFmtId="0" fontId="4" fillId="0" borderId="5" xfId="0" applyFont="1" applyBorder="1" applyAlignment="1">
      <alignment horizontal="left" vertical="center"/>
    </xf>
    <xf numFmtId="0" fontId="4" fillId="2" borderId="5" xfId="0" applyFont="1" applyFill="1" applyBorder="1" applyAlignment="1">
      <alignment horizontal="left" vertical="center"/>
    </xf>
    <xf numFmtId="0" fontId="4" fillId="2" borderId="5" xfId="0" applyFont="1" applyFill="1" applyBorder="1" applyAlignment="1">
      <alignment horizontal="center" vertical="center"/>
    </xf>
    <xf numFmtId="177" fontId="4" fillId="0" borderId="5" xfId="0" applyNumberFormat="1" applyFont="1" applyBorder="1" applyAlignment="1">
      <alignment horizontal="center" vertical="center"/>
    </xf>
    <xf numFmtId="0" fontId="0" fillId="2" borderId="5" xfId="0" applyFill="1" applyBorder="1" applyAlignment="1">
      <alignment horizontal="left" vertical="center"/>
    </xf>
    <xf numFmtId="0" fontId="4" fillId="2" borderId="5" xfId="0" applyFont="1" applyFill="1" applyBorder="1" applyAlignment="1">
      <alignment horizontal="right" vertical="center"/>
    </xf>
    <xf numFmtId="0" fontId="4" fillId="2" borderId="0" xfId="0" applyFont="1" applyFill="1" applyAlignment="1">
      <alignment horizontal="center" vertical="center" wrapText="1"/>
    </xf>
    <xf numFmtId="0" fontId="4" fillId="2" borderId="0" xfId="0" applyFont="1" applyFill="1" applyAlignment="1">
      <alignment horizontal="right" vertical="center" wrapText="1"/>
    </xf>
    <xf numFmtId="0" fontId="4" fillId="2" borderId="0" xfId="0" applyFont="1" applyFill="1" applyAlignment="1">
      <alignment vertical="center" wrapText="1"/>
    </xf>
    <xf numFmtId="38" fontId="4" fillId="0" borderId="0" xfId="1" applyFont="1">
      <alignment vertical="center"/>
    </xf>
    <xf numFmtId="0" fontId="4" fillId="0" borderId="0" xfId="0" applyFont="1" applyAlignment="1">
      <alignment vertical="center" wrapText="1"/>
    </xf>
    <xf numFmtId="178" fontId="4" fillId="0" borderId="0" xfId="0" applyNumberFormat="1" applyFont="1">
      <alignment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2" borderId="0" xfId="0" applyFont="1" applyFill="1">
      <alignment vertical="center"/>
    </xf>
    <xf numFmtId="177" fontId="4" fillId="0" borderId="0" xfId="0" applyNumberFormat="1" applyFont="1" applyAlignment="1">
      <alignment horizontal="center" vertical="center" wrapText="1"/>
    </xf>
    <xf numFmtId="0" fontId="0" fillId="2" borderId="0" xfId="0" applyFill="1" applyAlignment="1">
      <alignment vertical="center" wrapText="1"/>
    </xf>
    <xf numFmtId="0" fontId="4" fillId="2" borderId="0" xfId="0" applyFont="1" applyFill="1" applyAlignment="1">
      <alignment horizontal="right" vertical="center"/>
    </xf>
    <xf numFmtId="176" fontId="4" fillId="2" borderId="0" xfId="0" applyNumberFormat="1" applyFont="1" applyFill="1" applyAlignment="1">
      <alignment horizontal="center" vertical="center"/>
    </xf>
    <xf numFmtId="177" fontId="4" fillId="0" borderId="0" xfId="0" applyNumberFormat="1" applyFont="1" applyAlignment="1">
      <alignment horizontal="center" vertical="center"/>
    </xf>
    <xf numFmtId="0" fontId="0" fillId="2" borderId="0" xfId="0" applyFill="1">
      <alignment vertical="center"/>
    </xf>
    <xf numFmtId="38" fontId="4" fillId="2" borderId="0" xfId="1" applyFont="1" applyFill="1" applyAlignment="1">
      <alignment horizontal="right" vertical="center"/>
    </xf>
    <xf numFmtId="0" fontId="4" fillId="2" borderId="0" xfId="0" applyFont="1" applyFill="1" applyAlignment="1">
      <alignment horizontal="left" vertical="center"/>
    </xf>
    <xf numFmtId="0" fontId="4" fillId="0" borderId="0" xfId="0" applyFont="1" applyAlignment="1">
      <alignment horizontal="right" vertical="center"/>
    </xf>
    <xf numFmtId="0" fontId="5"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9" fillId="0" borderId="2" xfId="2" applyFont="1" applyFill="1" applyBorder="1" applyAlignment="1">
      <alignment horizontal="left" vertical="center" wrapText="1"/>
    </xf>
    <xf numFmtId="176" fontId="9" fillId="0" borderId="2" xfId="0" applyNumberFormat="1" applyFont="1" applyFill="1" applyBorder="1" applyAlignment="1">
      <alignment horizontal="center" vertical="center" wrapText="1"/>
    </xf>
    <xf numFmtId="0" fontId="9" fillId="0" borderId="2" xfId="0" applyFont="1" applyFill="1" applyBorder="1" applyAlignment="1">
      <alignment vertical="center" wrapText="1"/>
    </xf>
    <xf numFmtId="177" fontId="9" fillId="0" borderId="2" xfId="0" applyNumberFormat="1" applyFont="1" applyFill="1" applyBorder="1" applyAlignment="1">
      <alignment horizontal="center" vertical="center"/>
    </xf>
    <xf numFmtId="179" fontId="7" fillId="0" borderId="2" xfId="0" applyNumberFormat="1" applyFont="1" applyFill="1" applyBorder="1" applyAlignment="1">
      <alignment horizontal="right" vertical="center"/>
    </xf>
    <xf numFmtId="180" fontId="7" fillId="0" borderId="2" xfId="0" applyNumberFormat="1" applyFont="1" applyFill="1" applyBorder="1" applyAlignment="1">
      <alignment horizontal="right" vertical="center"/>
    </xf>
    <xf numFmtId="38" fontId="7" fillId="0" borderId="2" xfId="1" applyFont="1" applyFill="1" applyBorder="1" applyAlignment="1">
      <alignment horizontal="center" vertical="center" wrapText="1"/>
    </xf>
    <xf numFmtId="0" fontId="2" fillId="0" borderId="1" xfId="0" applyFont="1" applyBorder="1" applyAlignment="1">
      <alignment horizontal="center" vertical="center"/>
    </xf>
    <xf numFmtId="0" fontId="5"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177" fontId="5" fillId="0" borderId="3" xfId="0" applyNumberFormat="1" applyFont="1" applyBorder="1" applyAlignment="1">
      <alignment horizontal="center" vertical="center" wrapText="1"/>
    </xf>
    <xf numFmtId="177" fontId="5" fillId="0" borderId="4" xfId="0" applyNumberFormat="1" applyFont="1" applyBorder="1" applyAlignment="1">
      <alignment horizontal="center" vertical="center" wrapText="1"/>
    </xf>
    <xf numFmtId="178" fontId="5"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 xfId="2" xr:uid="{21A73E16-CD95-4F82-A1BE-DB647E782097}"/>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4C918-E0B8-4EC5-B3C5-78DB291B1ADD}">
  <sheetPr>
    <pageSetUpPr fitToPage="1"/>
  </sheetPr>
  <dimension ref="A1:Z30"/>
  <sheetViews>
    <sheetView tabSelected="1" view="pageBreakPreview" zoomScaleNormal="60" zoomScaleSheetLayoutView="100" workbookViewId="0">
      <pane xSplit="1" ySplit="3" topLeftCell="I4" activePane="bottomRight" state="frozen"/>
      <selection pane="topRight"/>
      <selection pane="bottomLeft"/>
      <selection pane="bottomRight" sqref="A1:P1"/>
    </sheetView>
  </sheetViews>
  <sheetFormatPr defaultColWidth="9" defaultRowHeight="14" x14ac:dyDescent="0.2"/>
  <cols>
    <col min="1" max="1" width="7.453125" style="28" customWidth="1"/>
    <col min="2" max="2" width="40.6328125" style="24" customWidth="1"/>
    <col min="3" max="3" width="45.6328125" style="29" customWidth="1"/>
    <col min="4" max="4" width="22.453125" style="34" bestFit="1" customWidth="1"/>
    <col min="5" max="5" width="38.36328125" style="24" customWidth="1"/>
    <col min="6" max="6" width="27.26953125" style="35" customWidth="1"/>
    <col min="7" max="7" width="38" style="24" customWidth="1"/>
    <col min="8" max="8" width="38.26953125" style="36" customWidth="1"/>
    <col min="9" max="11" width="15" style="37" customWidth="1"/>
    <col min="12" max="12" width="10" style="22" customWidth="1"/>
    <col min="13" max="13" width="13.453125" style="22" customWidth="1"/>
    <col min="14" max="14" width="14.7265625" style="22" customWidth="1"/>
    <col min="15" max="15" width="13.08984375" style="22" customWidth="1"/>
    <col min="16" max="16" width="14.90625" style="38" customWidth="1"/>
    <col min="17" max="17" width="3.453125" style="28" customWidth="1"/>
    <col min="18" max="18" width="35.90625" style="1" customWidth="1"/>
    <col min="19" max="20" width="24.6328125" style="26" customWidth="1"/>
    <col min="21" max="21" width="33.6328125" style="26" customWidth="1"/>
    <col min="22" max="22" width="8.6328125" style="1" customWidth="1"/>
    <col min="23" max="23" width="15.6328125" style="1" customWidth="1"/>
    <col min="24" max="24" width="18.6328125" style="26" customWidth="1"/>
    <col min="25" max="25" width="25.453125" style="1" customWidth="1"/>
    <col min="26" max="26" width="9.90625" style="39" customWidth="1"/>
    <col min="27" max="27" width="9" style="1" customWidth="1"/>
    <col min="28" max="16384" width="9" style="1"/>
  </cols>
  <sheetData>
    <row r="1" spans="1:26" ht="104.25" customHeight="1" x14ac:dyDescent="0.2">
      <c r="A1" s="49" t="s">
        <v>0</v>
      </c>
      <c r="B1" s="49"/>
      <c r="C1" s="49"/>
      <c r="D1" s="49"/>
      <c r="E1" s="49"/>
      <c r="F1" s="49"/>
      <c r="G1" s="49"/>
      <c r="H1" s="49"/>
      <c r="I1" s="49"/>
      <c r="J1" s="49"/>
      <c r="K1" s="49"/>
      <c r="L1" s="49"/>
      <c r="M1" s="49"/>
      <c r="N1" s="49"/>
      <c r="O1" s="49"/>
      <c r="P1" s="49"/>
      <c r="Q1" s="1"/>
      <c r="S1" s="1"/>
      <c r="T1" s="1"/>
      <c r="U1" s="1"/>
      <c r="X1" s="1"/>
      <c r="Z1" s="1"/>
    </row>
    <row r="2" spans="1:26" s="2" customFormat="1" ht="90" customHeight="1" x14ac:dyDescent="0.2">
      <c r="A2" s="50"/>
      <c r="B2" s="51" t="s">
        <v>1</v>
      </c>
      <c r="C2" s="51" t="s">
        <v>2</v>
      </c>
      <c r="D2" s="52" t="s">
        <v>3</v>
      </c>
      <c r="E2" s="51" t="s">
        <v>4</v>
      </c>
      <c r="F2" s="53" t="s">
        <v>5</v>
      </c>
      <c r="G2" s="51" t="s">
        <v>6</v>
      </c>
      <c r="H2" s="51" t="s">
        <v>7</v>
      </c>
      <c r="I2" s="55" t="s">
        <v>8</v>
      </c>
      <c r="J2" s="55" t="s">
        <v>9</v>
      </c>
      <c r="K2" s="51" t="s">
        <v>10</v>
      </c>
      <c r="L2" s="51" t="s">
        <v>11</v>
      </c>
      <c r="M2" s="51" t="s">
        <v>12</v>
      </c>
      <c r="N2" s="51"/>
      <c r="O2" s="51"/>
      <c r="P2" s="56" t="s">
        <v>13</v>
      </c>
      <c r="R2" s="3"/>
    </row>
    <row r="3" spans="1:26" s="2" customFormat="1" ht="38.25" customHeight="1" x14ac:dyDescent="0.2">
      <c r="A3" s="50"/>
      <c r="B3" s="51"/>
      <c r="C3" s="51"/>
      <c r="D3" s="52"/>
      <c r="E3" s="51"/>
      <c r="F3" s="54"/>
      <c r="G3" s="51"/>
      <c r="H3" s="51"/>
      <c r="I3" s="55"/>
      <c r="J3" s="55"/>
      <c r="K3" s="51"/>
      <c r="L3" s="51"/>
      <c r="M3" s="4" t="s">
        <v>14</v>
      </c>
      <c r="N3" s="4" t="s">
        <v>15</v>
      </c>
      <c r="O3" s="4" t="s">
        <v>16</v>
      </c>
      <c r="P3" s="56"/>
      <c r="R3" s="3"/>
    </row>
    <row r="4" spans="1:26" s="2" customFormat="1" ht="100" customHeight="1" x14ac:dyDescent="0.2">
      <c r="A4" s="5">
        <v>1</v>
      </c>
      <c r="B4" s="6" t="s">
        <v>17</v>
      </c>
      <c r="C4" s="7" t="s">
        <v>18</v>
      </c>
      <c r="D4" s="8">
        <v>45079</v>
      </c>
      <c r="E4" s="9" t="s">
        <v>19</v>
      </c>
      <c r="F4" s="10" t="s">
        <v>20</v>
      </c>
      <c r="G4" s="9" t="s">
        <v>21</v>
      </c>
      <c r="H4" s="11" t="s">
        <v>22</v>
      </c>
      <c r="I4" s="12">
        <v>4379000</v>
      </c>
      <c r="J4" s="12">
        <v>4374650</v>
      </c>
      <c r="K4" s="13">
        <f t="shared" ref="K4:K22" si="0">ROUNDDOWN(J4/I4,3)</f>
        <v>0.999</v>
      </c>
      <c r="L4" s="14">
        <v>0</v>
      </c>
      <c r="M4" s="15" t="s">
        <v>23</v>
      </c>
      <c r="N4" s="15" t="s">
        <v>24</v>
      </c>
      <c r="O4" s="14">
        <v>1</v>
      </c>
      <c r="P4" s="15" t="s">
        <v>25</v>
      </c>
      <c r="R4" s="3"/>
    </row>
    <row r="5" spans="1:26" s="2" customFormat="1" ht="100" customHeight="1" x14ac:dyDescent="0.2">
      <c r="A5" s="5">
        <v>2</v>
      </c>
      <c r="B5" s="6" t="s">
        <v>26</v>
      </c>
      <c r="C5" s="7" t="s">
        <v>18</v>
      </c>
      <c r="D5" s="8">
        <v>45082</v>
      </c>
      <c r="E5" s="9" t="s">
        <v>27</v>
      </c>
      <c r="F5" s="10" t="s">
        <v>28</v>
      </c>
      <c r="G5" s="9" t="s">
        <v>29</v>
      </c>
      <c r="H5" s="11" t="s">
        <v>30</v>
      </c>
      <c r="I5" s="12">
        <v>19387000</v>
      </c>
      <c r="J5" s="12">
        <v>19387000</v>
      </c>
      <c r="K5" s="13">
        <f t="shared" si="0"/>
        <v>1</v>
      </c>
      <c r="L5" s="15" t="s">
        <v>31</v>
      </c>
      <c r="M5" s="15" t="s">
        <v>31</v>
      </c>
      <c r="N5" s="15" t="s">
        <v>31</v>
      </c>
      <c r="O5" s="15" t="s">
        <v>31</v>
      </c>
      <c r="P5" s="15" t="s">
        <v>25</v>
      </c>
      <c r="R5" s="3"/>
    </row>
    <row r="6" spans="1:26" s="2" customFormat="1" ht="161.5" customHeight="1" x14ac:dyDescent="0.2">
      <c r="A6" s="5">
        <v>3</v>
      </c>
      <c r="B6" s="6" t="s">
        <v>32</v>
      </c>
      <c r="C6" s="7" t="s">
        <v>18</v>
      </c>
      <c r="D6" s="8">
        <v>45082</v>
      </c>
      <c r="E6" s="9" t="s">
        <v>33</v>
      </c>
      <c r="F6" s="10" t="s">
        <v>34</v>
      </c>
      <c r="G6" s="9" t="s">
        <v>35</v>
      </c>
      <c r="H6" s="11" t="s">
        <v>36</v>
      </c>
      <c r="I6" s="12">
        <v>12266704</v>
      </c>
      <c r="J6" s="12">
        <v>12266704</v>
      </c>
      <c r="K6" s="13">
        <f t="shared" si="0"/>
        <v>1</v>
      </c>
      <c r="L6" s="15" t="s">
        <v>31</v>
      </c>
      <c r="M6" s="15" t="s">
        <v>31</v>
      </c>
      <c r="N6" s="15" t="s">
        <v>31</v>
      </c>
      <c r="O6" s="15" t="s">
        <v>31</v>
      </c>
      <c r="P6" s="15" t="s">
        <v>25</v>
      </c>
      <c r="R6" s="3"/>
    </row>
    <row r="7" spans="1:26" s="2" customFormat="1" ht="100" customHeight="1" x14ac:dyDescent="0.2">
      <c r="A7" s="5">
        <v>4</v>
      </c>
      <c r="B7" s="6" t="s">
        <v>37</v>
      </c>
      <c r="C7" s="7" t="s">
        <v>18</v>
      </c>
      <c r="D7" s="8">
        <v>45085</v>
      </c>
      <c r="E7" s="9" t="s">
        <v>38</v>
      </c>
      <c r="F7" s="10" t="s">
        <v>39</v>
      </c>
      <c r="G7" s="9" t="s">
        <v>40</v>
      </c>
      <c r="H7" s="11" t="s">
        <v>41</v>
      </c>
      <c r="I7" s="15" t="s">
        <v>31</v>
      </c>
      <c r="J7" s="12">
        <v>4999854</v>
      </c>
      <c r="K7" s="15" t="s">
        <v>31</v>
      </c>
      <c r="L7" s="15" t="s">
        <v>31</v>
      </c>
      <c r="M7" s="15" t="s">
        <v>31</v>
      </c>
      <c r="N7" s="15" t="s">
        <v>31</v>
      </c>
      <c r="O7" s="15" t="s">
        <v>31</v>
      </c>
      <c r="P7" s="15" t="s">
        <v>42</v>
      </c>
      <c r="R7" s="3"/>
    </row>
    <row r="8" spans="1:26" s="2" customFormat="1" ht="136" customHeight="1" x14ac:dyDescent="0.2">
      <c r="A8" s="5">
        <v>5</v>
      </c>
      <c r="B8" s="6" t="s">
        <v>43</v>
      </c>
      <c r="C8" s="7" t="s">
        <v>18</v>
      </c>
      <c r="D8" s="8">
        <v>45089</v>
      </c>
      <c r="E8" s="9" t="s">
        <v>44</v>
      </c>
      <c r="F8" s="10" t="s">
        <v>45</v>
      </c>
      <c r="G8" s="9" t="s">
        <v>46</v>
      </c>
      <c r="H8" s="11" t="s">
        <v>47</v>
      </c>
      <c r="I8" s="12">
        <v>3604123</v>
      </c>
      <c r="J8" s="12">
        <v>3604123</v>
      </c>
      <c r="K8" s="13">
        <f t="shared" si="0"/>
        <v>1</v>
      </c>
      <c r="L8" s="15" t="s">
        <v>31</v>
      </c>
      <c r="M8" s="15" t="s">
        <v>31</v>
      </c>
      <c r="N8" s="15" t="s">
        <v>31</v>
      </c>
      <c r="O8" s="15" t="s">
        <v>31</v>
      </c>
      <c r="P8" s="15"/>
      <c r="R8" s="3"/>
    </row>
    <row r="9" spans="1:26" s="2" customFormat="1" ht="100" customHeight="1" x14ac:dyDescent="0.2">
      <c r="A9" s="5">
        <v>6</v>
      </c>
      <c r="B9" s="6" t="s">
        <v>48</v>
      </c>
      <c r="C9" s="7" t="s">
        <v>18</v>
      </c>
      <c r="D9" s="8">
        <v>45089</v>
      </c>
      <c r="E9" s="9" t="s">
        <v>49</v>
      </c>
      <c r="F9" s="10" t="s">
        <v>50</v>
      </c>
      <c r="G9" s="9" t="s">
        <v>51</v>
      </c>
      <c r="H9" s="11" t="s">
        <v>52</v>
      </c>
      <c r="I9" s="12">
        <v>1654400</v>
      </c>
      <c r="J9" s="12">
        <v>1654400</v>
      </c>
      <c r="K9" s="13">
        <f t="shared" si="0"/>
        <v>1</v>
      </c>
      <c r="L9" s="15" t="s">
        <v>31</v>
      </c>
      <c r="M9" s="15" t="s">
        <v>31</v>
      </c>
      <c r="N9" s="15" t="s">
        <v>31</v>
      </c>
      <c r="O9" s="15" t="s">
        <v>31</v>
      </c>
      <c r="P9" s="15" t="s">
        <v>25</v>
      </c>
      <c r="R9" s="3"/>
    </row>
    <row r="10" spans="1:26" s="2" customFormat="1" ht="100" customHeight="1" x14ac:dyDescent="0.2">
      <c r="A10" s="5">
        <v>7</v>
      </c>
      <c r="B10" s="6" t="s">
        <v>53</v>
      </c>
      <c r="C10" s="7" t="s">
        <v>18</v>
      </c>
      <c r="D10" s="8">
        <v>45090</v>
      </c>
      <c r="E10" s="9" t="s">
        <v>54</v>
      </c>
      <c r="F10" s="10" t="s">
        <v>55</v>
      </c>
      <c r="G10" s="9" t="s">
        <v>56</v>
      </c>
      <c r="H10" s="11" t="s">
        <v>41</v>
      </c>
      <c r="I10" s="12">
        <v>15295456</v>
      </c>
      <c r="J10" s="12">
        <v>14795456</v>
      </c>
      <c r="K10" s="13">
        <f t="shared" si="0"/>
        <v>0.96699999999999997</v>
      </c>
      <c r="L10" s="15" t="s">
        <v>31</v>
      </c>
      <c r="M10" s="15" t="s">
        <v>31</v>
      </c>
      <c r="N10" s="15" t="s">
        <v>31</v>
      </c>
      <c r="O10" s="15" t="s">
        <v>31</v>
      </c>
      <c r="P10" s="15" t="s">
        <v>25</v>
      </c>
      <c r="R10" s="3"/>
    </row>
    <row r="11" spans="1:26" s="2" customFormat="1" ht="100" customHeight="1" x14ac:dyDescent="0.2">
      <c r="A11" s="5">
        <v>8</v>
      </c>
      <c r="B11" s="6" t="s">
        <v>57</v>
      </c>
      <c r="C11" s="7" t="s">
        <v>18</v>
      </c>
      <c r="D11" s="8">
        <v>45090</v>
      </c>
      <c r="E11" s="9" t="s">
        <v>58</v>
      </c>
      <c r="F11" s="10" t="s">
        <v>59</v>
      </c>
      <c r="G11" s="9" t="s">
        <v>60</v>
      </c>
      <c r="H11" s="11" t="s">
        <v>41</v>
      </c>
      <c r="I11" s="12">
        <v>11475000</v>
      </c>
      <c r="J11" s="12">
        <v>11464200</v>
      </c>
      <c r="K11" s="13">
        <f t="shared" si="0"/>
        <v>0.999</v>
      </c>
      <c r="L11" s="15" t="s">
        <v>31</v>
      </c>
      <c r="M11" s="15" t="s">
        <v>31</v>
      </c>
      <c r="N11" s="15" t="s">
        <v>31</v>
      </c>
      <c r="O11" s="15" t="s">
        <v>31</v>
      </c>
      <c r="P11" s="15" t="s">
        <v>25</v>
      </c>
      <c r="R11" s="3"/>
    </row>
    <row r="12" spans="1:26" s="2" customFormat="1" ht="100" customHeight="1" x14ac:dyDescent="0.2">
      <c r="A12" s="5">
        <v>9</v>
      </c>
      <c r="B12" s="6" t="s">
        <v>61</v>
      </c>
      <c r="C12" s="7" t="s">
        <v>18</v>
      </c>
      <c r="D12" s="8">
        <v>45090</v>
      </c>
      <c r="E12" s="9" t="s">
        <v>38</v>
      </c>
      <c r="F12" s="10" t="s">
        <v>39</v>
      </c>
      <c r="G12" s="9" t="s">
        <v>40</v>
      </c>
      <c r="H12" s="11" t="s">
        <v>41</v>
      </c>
      <c r="I12" s="15" t="s">
        <v>31</v>
      </c>
      <c r="J12" s="12">
        <v>18990917</v>
      </c>
      <c r="K12" s="15" t="s">
        <v>31</v>
      </c>
      <c r="L12" s="15" t="s">
        <v>31</v>
      </c>
      <c r="M12" s="15" t="s">
        <v>31</v>
      </c>
      <c r="N12" s="15" t="s">
        <v>31</v>
      </c>
      <c r="O12" s="15" t="s">
        <v>31</v>
      </c>
      <c r="P12" s="15" t="s">
        <v>42</v>
      </c>
      <c r="R12" s="3"/>
    </row>
    <row r="13" spans="1:26" s="2" customFormat="1" ht="154.5" customHeight="1" x14ac:dyDescent="0.2">
      <c r="A13" s="40">
        <v>10</v>
      </c>
      <c r="B13" s="41" t="s">
        <v>62</v>
      </c>
      <c r="C13" s="42" t="s">
        <v>18</v>
      </c>
      <c r="D13" s="43">
        <v>45092</v>
      </c>
      <c r="E13" s="44" t="s">
        <v>63</v>
      </c>
      <c r="F13" s="45" t="s">
        <v>64</v>
      </c>
      <c r="G13" s="44" t="s">
        <v>65</v>
      </c>
      <c r="H13" s="41" t="s">
        <v>41</v>
      </c>
      <c r="I13" s="46">
        <v>350000000</v>
      </c>
      <c r="J13" s="46">
        <v>349999014</v>
      </c>
      <c r="K13" s="47">
        <f>ROUNDDOWN(J13/I13,3)</f>
        <v>0.999</v>
      </c>
      <c r="L13" s="48" t="s">
        <v>31</v>
      </c>
      <c r="M13" s="48" t="s">
        <v>31</v>
      </c>
      <c r="N13" s="48" t="s">
        <v>31</v>
      </c>
      <c r="O13" s="48" t="s">
        <v>31</v>
      </c>
      <c r="P13" s="48" t="s">
        <v>66</v>
      </c>
      <c r="R13" s="3"/>
    </row>
    <row r="14" spans="1:26" s="2" customFormat="1" ht="121" customHeight="1" x14ac:dyDescent="0.2">
      <c r="A14" s="5">
        <v>11</v>
      </c>
      <c r="B14" s="6" t="s">
        <v>67</v>
      </c>
      <c r="C14" s="7" t="s">
        <v>18</v>
      </c>
      <c r="D14" s="8">
        <v>45097</v>
      </c>
      <c r="E14" s="9" t="s">
        <v>68</v>
      </c>
      <c r="F14" s="10" t="s">
        <v>69</v>
      </c>
      <c r="G14" s="9" t="s">
        <v>70</v>
      </c>
      <c r="H14" s="11" t="s">
        <v>71</v>
      </c>
      <c r="I14" s="12">
        <v>33759660</v>
      </c>
      <c r="J14" s="12">
        <v>33759660</v>
      </c>
      <c r="K14" s="13">
        <f t="shared" si="0"/>
        <v>1</v>
      </c>
      <c r="L14" s="15" t="s">
        <v>31</v>
      </c>
      <c r="M14" s="15" t="s">
        <v>31</v>
      </c>
      <c r="N14" s="15" t="s">
        <v>31</v>
      </c>
      <c r="O14" s="15" t="s">
        <v>31</v>
      </c>
      <c r="P14" s="15" t="s">
        <v>25</v>
      </c>
      <c r="R14" s="3"/>
    </row>
    <row r="15" spans="1:26" s="2" customFormat="1" ht="100" customHeight="1" x14ac:dyDescent="0.2">
      <c r="A15" s="5">
        <v>12</v>
      </c>
      <c r="B15" s="6" t="s">
        <v>72</v>
      </c>
      <c r="C15" s="7" t="s">
        <v>18</v>
      </c>
      <c r="D15" s="8">
        <v>45098</v>
      </c>
      <c r="E15" s="9" t="s">
        <v>73</v>
      </c>
      <c r="F15" s="10" t="s">
        <v>74</v>
      </c>
      <c r="G15" s="9" t="s">
        <v>75</v>
      </c>
      <c r="H15" s="11" t="s">
        <v>22</v>
      </c>
      <c r="I15" s="12">
        <v>13452000</v>
      </c>
      <c r="J15" s="12">
        <v>13435290</v>
      </c>
      <c r="K15" s="13">
        <f t="shared" si="0"/>
        <v>0.998</v>
      </c>
      <c r="L15" s="15" t="s">
        <v>31</v>
      </c>
      <c r="M15" s="15" t="s">
        <v>31</v>
      </c>
      <c r="N15" s="15" t="s">
        <v>31</v>
      </c>
      <c r="O15" s="15" t="s">
        <v>31</v>
      </c>
      <c r="P15" s="15" t="s">
        <v>25</v>
      </c>
      <c r="R15" s="3"/>
    </row>
    <row r="16" spans="1:26" s="2" customFormat="1" ht="100" customHeight="1" x14ac:dyDescent="0.2">
      <c r="A16" s="5">
        <v>13</v>
      </c>
      <c r="B16" s="6" t="s">
        <v>76</v>
      </c>
      <c r="C16" s="7" t="s">
        <v>18</v>
      </c>
      <c r="D16" s="8">
        <v>45099</v>
      </c>
      <c r="E16" s="9" t="s">
        <v>77</v>
      </c>
      <c r="F16" s="10" t="s">
        <v>78</v>
      </c>
      <c r="G16" s="9" t="s">
        <v>79</v>
      </c>
      <c r="H16" s="11" t="s">
        <v>41</v>
      </c>
      <c r="I16" s="12">
        <v>3825000</v>
      </c>
      <c r="J16" s="12">
        <v>3712500</v>
      </c>
      <c r="K16" s="13">
        <f t="shared" si="0"/>
        <v>0.97</v>
      </c>
      <c r="L16" s="15" t="s">
        <v>31</v>
      </c>
      <c r="M16" s="15" t="s">
        <v>31</v>
      </c>
      <c r="N16" s="15" t="s">
        <v>31</v>
      </c>
      <c r="O16" s="15" t="s">
        <v>31</v>
      </c>
      <c r="P16" s="15" t="s">
        <v>25</v>
      </c>
      <c r="R16" s="3"/>
    </row>
    <row r="17" spans="1:26" s="2" customFormat="1" ht="100" customHeight="1" x14ac:dyDescent="0.2">
      <c r="A17" s="5">
        <v>14</v>
      </c>
      <c r="B17" s="6" t="s">
        <v>80</v>
      </c>
      <c r="C17" s="7" t="s">
        <v>18</v>
      </c>
      <c r="D17" s="8">
        <v>45100</v>
      </c>
      <c r="E17" s="9" t="s">
        <v>81</v>
      </c>
      <c r="F17" s="10" t="s">
        <v>82</v>
      </c>
      <c r="G17" s="9" t="s">
        <v>83</v>
      </c>
      <c r="H17" s="11" t="s">
        <v>41</v>
      </c>
      <c r="I17" s="12">
        <v>14500000</v>
      </c>
      <c r="J17" s="12">
        <v>14190000</v>
      </c>
      <c r="K17" s="13">
        <f t="shared" si="0"/>
        <v>0.97799999999999998</v>
      </c>
      <c r="L17" s="15" t="s">
        <v>31</v>
      </c>
      <c r="M17" s="15" t="s">
        <v>31</v>
      </c>
      <c r="N17" s="15" t="s">
        <v>31</v>
      </c>
      <c r="O17" s="15" t="s">
        <v>31</v>
      </c>
      <c r="P17" s="15" t="s">
        <v>25</v>
      </c>
      <c r="R17" s="3"/>
    </row>
    <row r="18" spans="1:26" s="2" customFormat="1" ht="186" customHeight="1" x14ac:dyDescent="0.2">
      <c r="A18" s="5">
        <v>15</v>
      </c>
      <c r="B18" s="6" t="s">
        <v>84</v>
      </c>
      <c r="C18" s="7" t="s">
        <v>18</v>
      </c>
      <c r="D18" s="8">
        <v>45105</v>
      </c>
      <c r="E18" s="9" t="s">
        <v>58</v>
      </c>
      <c r="F18" s="10" t="s">
        <v>59</v>
      </c>
      <c r="G18" s="9" t="s">
        <v>60</v>
      </c>
      <c r="H18" s="11" t="s">
        <v>85</v>
      </c>
      <c r="I18" s="12">
        <v>3012000</v>
      </c>
      <c r="J18" s="12">
        <v>3012000</v>
      </c>
      <c r="K18" s="13">
        <f t="shared" si="0"/>
        <v>1</v>
      </c>
      <c r="L18" s="15" t="s">
        <v>31</v>
      </c>
      <c r="M18" s="15" t="s">
        <v>31</v>
      </c>
      <c r="N18" s="15" t="s">
        <v>31</v>
      </c>
      <c r="O18" s="15" t="s">
        <v>31</v>
      </c>
      <c r="P18" s="15" t="s">
        <v>25</v>
      </c>
      <c r="R18" s="3"/>
    </row>
    <row r="19" spans="1:26" s="2" customFormat="1" ht="100" customHeight="1" x14ac:dyDescent="0.2">
      <c r="A19" s="5">
        <v>16</v>
      </c>
      <c r="B19" s="6" t="s">
        <v>86</v>
      </c>
      <c r="C19" s="7" t="s">
        <v>18</v>
      </c>
      <c r="D19" s="8">
        <v>45105</v>
      </c>
      <c r="E19" s="9" t="s">
        <v>87</v>
      </c>
      <c r="F19" s="10" t="s">
        <v>88</v>
      </c>
      <c r="G19" s="9" t="s">
        <v>89</v>
      </c>
      <c r="H19" s="11" t="s">
        <v>30</v>
      </c>
      <c r="I19" s="12">
        <v>1122044</v>
      </c>
      <c r="J19" s="12">
        <v>1122044</v>
      </c>
      <c r="K19" s="13">
        <f t="shared" si="0"/>
        <v>1</v>
      </c>
      <c r="L19" s="15" t="s">
        <v>31</v>
      </c>
      <c r="M19" s="15" t="s">
        <v>31</v>
      </c>
      <c r="N19" s="15" t="s">
        <v>31</v>
      </c>
      <c r="O19" s="15" t="s">
        <v>31</v>
      </c>
      <c r="P19" s="15" t="s">
        <v>25</v>
      </c>
      <c r="R19" s="3"/>
    </row>
    <row r="20" spans="1:26" s="2" customFormat="1" ht="100" customHeight="1" x14ac:dyDescent="0.2">
      <c r="A20" s="5">
        <v>17</v>
      </c>
      <c r="B20" s="6" t="s">
        <v>90</v>
      </c>
      <c r="C20" s="7" t="s">
        <v>18</v>
      </c>
      <c r="D20" s="8">
        <v>45106</v>
      </c>
      <c r="E20" s="9" t="s">
        <v>91</v>
      </c>
      <c r="F20" s="10" t="s">
        <v>92</v>
      </c>
      <c r="G20" s="9" t="s">
        <v>93</v>
      </c>
      <c r="H20" s="11" t="s">
        <v>94</v>
      </c>
      <c r="I20" s="12">
        <v>1073600</v>
      </c>
      <c r="J20" s="12">
        <v>1073600</v>
      </c>
      <c r="K20" s="13">
        <f t="shared" si="0"/>
        <v>1</v>
      </c>
      <c r="L20" s="15" t="s">
        <v>31</v>
      </c>
      <c r="M20" s="15" t="s">
        <v>31</v>
      </c>
      <c r="N20" s="15" t="s">
        <v>31</v>
      </c>
      <c r="O20" s="15" t="s">
        <v>31</v>
      </c>
      <c r="P20" s="15" t="s">
        <v>25</v>
      </c>
      <c r="R20" s="3"/>
    </row>
    <row r="21" spans="1:26" s="2" customFormat="1" ht="189" customHeight="1" x14ac:dyDescent="0.2">
      <c r="A21" s="5">
        <v>18</v>
      </c>
      <c r="B21" s="6" t="s">
        <v>95</v>
      </c>
      <c r="C21" s="7" t="s">
        <v>18</v>
      </c>
      <c r="D21" s="8">
        <v>45107</v>
      </c>
      <c r="E21" s="9" t="s">
        <v>58</v>
      </c>
      <c r="F21" s="10" t="s">
        <v>59</v>
      </c>
      <c r="G21" s="9" t="s">
        <v>60</v>
      </c>
      <c r="H21" s="11" t="s">
        <v>85</v>
      </c>
      <c r="I21" s="12">
        <v>2590000</v>
      </c>
      <c r="J21" s="12">
        <v>2590000</v>
      </c>
      <c r="K21" s="13">
        <f t="shared" si="0"/>
        <v>1</v>
      </c>
      <c r="L21" s="15" t="s">
        <v>31</v>
      </c>
      <c r="M21" s="15" t="s">
        <v>31</v>
      </c>
      <c r="N21" s="15" t="s">
        <v>31</v>
      </c>
      <c r="O21" s="15" t="s">
        <v>31</v>
      </c>
      <c r="P21" s="15" t="s">
        <v>25</v>
      </c>
      <c r="R21" s="3"/>
    </row>
    <row r="22" spans="1:26" s="2" customFormat="1" ht="197.15" customHeight="1" x14ac:dyDescent="0.2">
      <c r="A22" s="5">
        <v>19</v>
      </c>
      <c r="B22" s="6" t="s">
        <v>96</v>
      </c>
      <c r="C22" s="7" t="s">
        <v>18</v>
      </c>
      <c r="D22" s="8">
        <v>45107</v>
      </c>
      <c r="E22" s="9" t="s">
        <v>58</v>
      </c>
      <c r="F22" s="10" t="s">
        <v>59</v>
      </c>
      <c r="G22" s="9" t="s">
        <v>60</v>
      </c>
      <c r="H22" s="11" t="s">
        <v>85</v>
      </c>
      <c r="I22" s="12">
        <v>1045600</v>
      </c>
      <c r="J22" s="12">
        <v>1045600</v>
      </c>
      <c r="K22" s="13">
        <f t="shared" si="0"/>
        <v>1</v>
      </c>
      <c r="L22" s="15" t="s">
        <v>31</v>
      </c>
      <c r="M22" s="15" t="s">
        <v>31</v>
      </c>
      <c r="N22" s="15" t="s">
        <v>31</v>
      </c>
      <c r="O22" s="15" t="s">
        <v>31</v>
      </c>
      <c r="P22" s="15" t="s">
        <v>25</v>
      </c>
      <c r="R22" s="3"/>
    </row>
    <row r="23" spans="1:26" ht="30" customHeight="1" x14ac:dyDescent="0.2">
      <c r="A23" s="16" t="s">
        <v>97</v>
      </c>
      <c r="B23" s="17"/>
      <c r="C23" s="17"/>
      <c r="D23" s="18"/>
      <c r="E23" s="17"/>
      <c r="F23" s="19"/>
      <c r="G23" s="17"/>
      <c r="H23" s="20"/>
      <c r="I23" s="21"/>
      <c r="J23" s="21"/>
      <c r="K23" s="21"/>
      <c r="L23" s="17"/>
      <c r="M23" s="17"/>
      <c r="O23" s="23"/>
      <c r="P23" s="24"/>
      <c r="Q23" s="25"/>
      <c r="U23" s="27"/>
      <c r="X23" s="1"/>
      <c r="Z23" s="1"/>
    </row>
    <row r="24" spans="1:26" ht="14.25" customHeight="1" x14ac:dyDescent="0.2">
      <c r="B24" s="29"/>
      <c r="C24" s="30"/>
      <c r="D24" s="22"/>
      <c r="F24" s="31"/>
      <c r="H24" s="32"/>
      <c r="I24" s="33"/>
      <c r="J24" s="33"/>
      <c r="K24" s="33"/>
      <c r="L24" s="30"/>
      <c r="M24" s="30"/>
      <c r="N24" s="30"/>
      <c r="O24" s="30"/>
      <c r="P24" s="30"/>
      <c r="Q24" s="1"/>
      <c r="S24" s="1"/>
      <c r="T24" s="1"/>
      <c r="U24" s="1"/>
      <c r="X24" s="1"/>
      <c r="Z24" s="1"/>
    </row>
    <row r="25" spans="1:26" ht="14.25" customHeight="1" x14ac:dyDescent="0.2">
      <c r="B25" s="29"/>
      <c r="C25" s="30"/>
      <c r="D25" s="22"/>
      <c r="F25" s="31"/>
      <c r="H25" s="32"/>
      <c r="I25" s="33"/>
      <c r="J25" s="33"/>
      <c r="K25" s="33"/>
      <c r="L25" s="30"/>
      <c r="M25" s="30"/>
      <c r="N25" s="30"/>
      <c r="O25" s="30"/>
      <c r="P25" s="30"/>
      <c r="Q25" s="1"/>
      <c r="S25" s="1"/>
      <c r="T25" s="1"/>
      <c r="U25" s="1"/>
      <c r="X25" s="1"/>
      <c r="Z25" s="1"/>
    </row>
    <row r="26" spans="1:26" x14ac:dyDescent="0.2">
      <c r="B26" s="29"/>
      <c r="C26" s="30"/>
      <c r="D26" s="22"/>
      <c r="F26" s="31"/>
      <c r="H26" s="32"/>
      <c r="I26" s="33"/>
      <c r="J26" s="33"/>
      <c r="K26" s="33"/>
      <c r="L26" s="30"/>
      <c r="M26" s="30"/>
      <c r="N26" s="30"/>
      <c r="O26" s="30"/>
      <c r="P26" s="30"/>
      <c r="Q26" s="1"/>
      <c r="S26" s="1"/>
      <c r="T26" s="1"/>
      <c r="U26" s="1"/>
      <c r="X26" s="1"/>
      <c r="Z26" s="1"/>
    </row>
    <row r="27" spans="1:26" x14ac:dyDescent="0.2">
      <c r="B27" s="29"/>
      <c r="C27" s="30"/>
      <c r="D27" s="22"/>
      <c r="F27" s="31"/>
      <c r="H27" s="32"/>
      <c r="I27" s="33"/>
      <c r="J27" s="33"/>
      <c r="K27" s="33"/>
      <c r="L27" s="30"/>
      <c r="M27" s="30"/>
      <c r="N27" s="30"/>
      <c r="O27" s="30"/>
      <c r="P27" s="30"/>
      <c r="Q27" s="1"/>
      <c r="S27" s="1"/>
      <c r="T27" s="1"/>
      <c r="U27" s="1"/>
      <c r="X27" s="1"/>
      <c r="Z27" s="1"/>
    </row>
    <row r="28" spans="1:26" x14ac:dyDescent="0.2">
      <c r="B28" s="24" t="s">
        <v>98</v>
      </c>
      <c r="C28" s="30"/>
      <c r="D28" s="22"/>
      <c r="F28" s="31"/>
      <c r="H28" s="32"/>
      <c r="I28" s="33"/>
      <c r="J28" s="33"/>
      <c r="K28" s="33"/>
      <c r="L28" s="30"/>
      <c r="M28" s="30"/>
      <c r="N28" s="30"/>
      <c r="O28" s="30"/>
      <c r="P28" s="30"/>
      <c r="Q28" s="1"/>
      <c r="S28" s="1"/>
      <c r="T28" s="1"/>
      <c r="U28" s="1"/>
      <c r="X28" s="1"/>
      <c r="Z28" s="1"/>
    </row>
    <row r="29" spans="1:26" x14ac:dyDescent="0.2">
      <c r="B29" s="29"/>
      <c r="C29" s="30"/>
      <c r="D29" s="22"/>
      <c r="F29" s="31"/>
      <c r="H29" s="32"/>
      <c r="I29" s="33"/>
      <c r="J29" s="33"/>
      <c r="K29" s="33"/>
      <c r="L29" s="30"/>
      <c r="M29" s="30"/>
      <c r="N29" s="30"/>
      <c r="O29" s="30"/>
      <c r="P29" s="30"/>
      <c r="Q29" s="1"/>
      <c r="S29" s="1"/>
      <c r="T29" s="1"/>
      <c r="U29" s="1"/>
      <c r="X29" s="1"/>
      <c r="Z29" s="1"/>
    </row>
    <row r="30" spans="1:26" x14ac:dyDescent="0.2">
      <c r="B30" s="29"/>
      <c r="C30" s="30"/>
      <c r="D30" s="22"/>
      <c r="F30" s="31"/>
      <c r="H30" s="32"/>
      <c r="I30" s="33"/>
      <c r="J30" s="33"/>
      <c r="K30" s="33"/>
      <c r="L30" s="30"/>
      <c r="M30" s="30"/>
      <c r="N30" s="30"/>
      <c r="O30" s="30"/>
      <c r="P30" s="30"/>
      <c r="Q30" s="1"/>
      <c r="S30" s="1"/>
      <c r="T30" s="1"/>
      <c r="U30" s="1"/>
      <c r="X30" s="1"/>
      <c r="Z30" s="1"/>
    </row>
  </sheetData>
  <mergeCells count="15">
    <mergeCell ref="A1:P1"/>
    <mergeCell ref="A2:A3"/>
    <mergeCell ref="B2:B3"/>
    <mergeCell ref="C2:C3"/>
    <mergeCell ref="D2:D3"/>
    <mergeCell ref="E2:E3"/>
    <mergeCell ref="F2:F3"/>
    <mergeCell ref="G2:G3"/>
    <mergeCell ref="H2:H3"/>
    <mergeCell ref="I2:I3"/>
    <mergeCell ref="J2:J3"/>
    <mergeCell ref="K2:K3"/>
    <mergeCell ref="L2:L3"/>
    <mergeCell ref="M2:O2"/>
    <mergeCell ref="P2:P3"/>
  </mergeCells>
  <phoneticPr fontId="3"/>
  <conditionalFormatting sqref="K8:K11 K13:K22 K4:K6">
    <cfRule type="expression" dxfId="11" priority="7" stopIfTrue="1">
      <formula>$AF4=1</formula>
    </cfRule>
    <cfRule type="expression" dxfId="10" priority="8" stopIfTrue="1">
      <formula>#REF!="随意（単価）"</formula>
    </cfRule>
    <cfRule type="expression" dxfId="9" priority="9" stopIfTrue="1">
      <formula>#REF!="秘"</formula>
    </cfRule>
  </conditionalFormatting>
  <conditionalFormatting sqref="K8:K11 K13:K22 K4:K6">
    <cfRule type="expression" dxfId="8" priority="4" stopIfTrue="1">
      <formula>$AE4=1</formula>
    </cfRule>
    <cfRule type="expression" dxfId="7" priority="5" stopIfTrue="1">
      <formula>#REF!="随意（単価）"</formula>
    </cfRule>
    <cfRule type="expression" dxfId="6" priority="6" stopIfTrue="1">
      <formula>#REF!="秘"</formula>
    </cfRule>
  </conditionalFormatting>
  <conditionalFormatting sqref="K8:K11 K4:K6 K13:K22">
    <cfRule type="expression" dxfId="5" priority="1" stopIfTrue="1">
      <formula>#REF!=1</formula>
    </cfRule>
    <cfRule type="expression" dxfId="4" priority="2" stopIfTrue="1">
      <formula>#REF!="随意（単価）"</formula>
    </cfRule>
    <cfRule type="expression" dxfId="3" priority="3" stopIfTrue="1">
      <formula>#REF!="秘"</formula>
    </cfRule>
  </conditionalFormatting>
  <conditionalFormatting sqref="K8:K11 K13:K22 K4:K6">
    <cfRule type="expression" dxfId="2" priority="10" stopIfTrue="1">
      <formula>#REF!=1</formula>
    </cfRule>
    <cfRule type="expression" dxfId="1" priority="11" stopIfTrue="1">
      <formula>$J4="随意（単価）"</formula>
    </cfRule>
    <cfRule type="expression" dxfId="0" priority="12" stopIfTrue="1">
      <formula>$B4="秘"</formula>
    </cfRule>
  </conditionalFormatting>
  <printOptions horizontalCentered="1"/>
  <pageMargins left="0.23622047244094488" right="0.23622047244094488" top="0.74803149606299213" bottom="0.74803149606299213" header="0.31496062992125984" footer="0.31496062992125984"/>
  <pageSetup paperSize="9" scale="37" fitToHeight="0" orientation="landscape" horizontalDpi="6553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vt:lpstr>
      <vt:lpstr>'随契（物品役務等）'!Print_Area</vt:lpstr>
      <vt:lpstr>'随契（物品役務等）'!Print_Titles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2023-12-01T06:03:03Z</dcterms:created>
  <dcterms:modified xsi:type="dcterms:W3CDTF">2023-12-04T00:47:08Z</dcterms:modified>
</cp:coreProperties>
</file>