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12202B6A-8F55-4F06-86A0-F2052213D8CC}" xr6:coauthVersionLast="47" xr6:coauthVersionMax="47" xr10:uidLastSave="{00000000-0000-0000-0000-000000000000}"/>
  <bookViews>
    <workbookView xWindow="680" yWindow="1200" windowWidth="14400" windowHeight="8260" xr2:uid="{6E38EEB2-0B46-4641-8C7D-733FF34FCC04}"/>
  </bookViews>
  <sheets>
    <sheet name="随契（物品役務等）" sheetId="1" r:id="rId1"/>
  </sheets>
  <definedNames>
    <definedName name="_xlnm.Print_Area" localSheetId="0">'随契（物品役務等）'!$A$1:$P$23</definedName>
    <definedName name="_xlnm.Print_Titles" localSheetId="0">'随契（物品役務等）'!$2:$3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 r="K21" i="1"/>
  <c r="K20" i="1"/>
  <c r="K19" i="1"/>
  <c r="K18" i="1"/>
  <c r="K17" i="1"/>
  <c r="K16" i="1"/>
  <c r="K15" i="1"/>
  <c r="K14" i="1"/>
  <c r="K13" i="1"/>
  <c r="K11" i="1"/>
  <c r="K10" i="1"/>
  <c r="K9" i="1"/>
  <c r="K8" i="1"/>
  <c r="K6" i="1"/>
  <c r="K5" i="1"/>
  <c r="K4" i="1"/>
</calcChain>
</file>

<file path=xl/sharedStrings.xml><?xml version="1.0" encoding="utf-8"?>
<sst xmlns="http://schemas.openxmlformats.org/spreadsheetml/2006/main" count="229" uniqueCount="99">
  <si>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</si>
  <si>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</si>
  <si>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</si>
  <si>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</si>
  <si>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</si>
  <si>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</si>
  <si>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</si>
  <si>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</si>
  <si>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</si>
  <si>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</si>
  <si>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</si>
  <si>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</si>
  <si>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</si>
  <si>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</si>
  <si>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</si>
  <si>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</si>
  <si>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</si>
  <si>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「東アジア・シンクタンク・ネットワーク（ＮＥＡＴ）作業部会開催支援」業務委嘱</t>
    <rPh sb="36" eb="38">
      <t>イショク</t>
    </rPh>
    <phoneticPr fontId="1"/>
  </si>
  <si>
    <t>支出負担行為担当官
外務省大臣官房会計課長　貝原健太郎
東京都千代田区霞が関２－２－１</t>
    <rPh sb="22" eb="24">
      <t>カイバラ</t>
    </rPh>
    <rPh sb="24" eb="27">
      <t>ケンタロウ</t>
    </rPh>
    <phoneticPr fontId="6"/>
  </si>
  <si>
    <t>公益財団法人日本国際フォーラム</t>
  </si>
  <si>
    <t>6010405009456</t>
  </si>
  <si>
    <t>東京都港区赤坂２丁目１７番</t>
  </si>
  <si>
    <t>企画競争の結果、同者が高い評価を得て確実な業務の履行が可能であると認められ、他に競争を許さないため（会計法第29条の3第4項）。</t>
  </si>
  <si>
    <t>公財</t>
    <rPh sb="0" eb="2">
      <t>コウザイ</t>
    </rPh>
    <phoneticPr fontId="6"/>
  </si>
  <si>
    <t>国所管</t>
    <rPh sb="0" eb="3">
      <t>クニショカン</t>
    </rPh>
    <phoneticPr fontId="6"/>
  </si>
  <si>
    <t/>
  </si>
  <si>
    <t>「統合Web環境（ボット対策の導入・運用作業）」業務委嘱</t>
    <rPh sb="24" eb="26">
      <t>ギョウム</t>
    </rPh>
    <rPh sb="26" eb="28">
      <t>イショク</t>
    </rPh>
    <phoneticPr fontId="1"/>
  </si>
  <si>
    <t>富士ソフト株式会社</t>
  </si>
  <si>
    <t>2020001043507</t>
  </si>
  <si>
    <t>神奈川県横浜市中区桜木町１丁目１番地</t>
  </si>
  <si>
    <t>契約の性質又は目的から特定の者でなければ納入または履行できず、他に競争を許さないため（会計法第29条の3第4項）。</t>
  </si>
  <si>
    <t>－</t>
  </si>
  <si>
    <t>「フィリピン残留日系人調査」業務委嘱</t>
    <rPh sb="16" eb="18">
      <t>イショク</t>
    </rPh>
    <phoneticPr fontId="1"/>
  </si>
  <si>
    <t>特定非営利活動法人フィリピン日系人リーガルサポートセンター</t>
  </si>
  <si>
    <t>2011105002440</t>
  </si>
  <si>
    <t>東京都新宿区四谷本塩町４番１５号</t>
  </si>
  <si>
    <t>フィリピン各地の日系人組織とのネットワークを有し、在留日系人の問題に精通している同者を活用することが不可欠であり、また、これまでの調査結果を活用しつつ新たな調査を行っていくことが効率的であり、他に競争を許さないため（会計法第29条の3第4項）。</t>
  </si>
  <si>
    <t>「『内外発信のための多層的ネットワーク構築』事業における外国プレス招へいに係る接遇等」業務委嘱</t>
    <rPh sb="45" eb="47">
      <t>イショク</t>
    </rPh>
    <phoneticPr fontId="1"/>
  </si>
  <si>
    <t>株式会社ＪＴＢ</t>
  </si>
  <si>
    <t>8010701012863</t>
  </si>
  <si>
    <t>東京都品川区東品川２丁目３番１１号</t>
  </si>
  <si>
    <t>企画競争の結果、同者が最も高い評価を得て確実な業務の履行が可能であると認められ、他に競争を許さないため（会計法第29条の3第4項）。</t>
    <rPh sb="11" eb="12">
      <t>モット</t>
    </rPh>
    <phoneticPr fontId="1"/>
  </si>
  <si>
    <t>複数単価契約</t>
  </si>
  <si>
    <t>「外務省主催国際会議会場及び宿舎の提供等」業務委嘱</t>
    <rPh sb="10" eb="11">
      <t>カイ</t>
    </rPh>
    <rPh sb="21" eb="23">
      <t>ギョウム</t>
    </rPh>
    <rPh sb="23" eb="25">
      <t>イショク</t>
    </rPh>
    <phoneticPr fontId="1"/>
  </si>
  <si>
    <t>株式会社西武・プリンスホテルズワールドワイド（ザ・プリンス箱根芦ノ湖）</t>
    <rPh sb="29" eb="31">
      <t>ハコネ</t>
    </rPh>
    <rPh sb="31" eb="32">
      <t>アシ</t>
    </rPh>
    <rPh sb="33" eb="34">
      <t>コ</t>
    </rPh>
    <phoneticPr fontId="1"/>
  </si>
  <si>
    <t>3013301048431</t>
  </si>
  <si>
    <t>神奈川県足柄下郡箱根町元箱根１１４</t>
    <rPh sb="3" eb="4">
      <t>ケン</t>
    </rPh>
    <rPh sb="4" eb="6">
      <t>アシガラ</t>
    </rPh>
    <rPh sb="6" eb="8">
      <t>シモグン</t>
    </rPh>
    <rPh sb="8" eb="11">
      <t>ハコネマチ</t>
    </rPh>
    <rPh sb="11" eb="12">
      <t>モト</t>
    </rPh>
    <rPh sb="12" eb="14">
      <t>ハコネ</t>
    </rPh>
    <phoneticPr fontId="1"/>
  </si>
  <si>
    <t>公募を実施した結果、応募が一者のみであり、また、審査の結果、業務の適正な履行が可能と認められ、他に競争を許さないため（会計法第29条の3第4項）。</t>
  </si>
  <si>
    <t>「戸籍情報システム等の機器等」の賃貸借契約</t>
    <rPh sb="19" eb="21">
      <t>ケイヤク</t>
    </rPh>
    <phoneticPr fontId="1"/>
  </si>
  <si>
    <t>富士フイルムシステムサービス株式会社</t>
  </si>
  <si>
    <t>2011401007325</t>
  </si>
  <si>
    <t>東京都板橋区坂下１丁目１９番１号</t>
  </si>
  <si>
    <t>本件サービスの提供が可能な者は、当該システムの開発業者である本契約の相手方の他になく、他に競争を許さないため（会計法第29条の3第4項）。</t>
  </si>
  <si>
    <t>「ODA評価『難民及び難民受け入れ国支援の評価』」業務委嘱</t>
    <rPh sb="27" eb="29">
      <t>イショク</t>
    </rPh>
    <phoneticPr fontId="1"/>
  </si>
  <si>
    <t>株式会社国際開発センター</t>
  </si>
  <si>
    <t>2010701024476</t>
  </si>
  <si>
    <t>東京都港区港南１丁目６番４１号</t>
  </si>
  <si>
    <t>「少数言語（イタリア語、タイ語、チェコ語、トルコ語、ベトナム語、ポーランド語、ポルトガル語、モンゴル語、ラオス語）通訳研修」業務委嘱</t>
  </si>
  <si>
    <t>株式会社サイマル・インターナショナル</t>
  </si>
  <si>
    <t>6010001109206</t>
  </si>
  <si>
    <t>東京都中央区銀座７丁目１６番１２号</t>
    <phoneticPr fontId="6"/>
  </si>
  <si>
    <t>「ソーシャルメディア発信者招へい事業」業務委嘱</t>
    <rPh sb="19" eb="21">
      <t>ギョウム</t>
    </rPh>
    <rPh sb="21" eb="23">
      <t>イショク</t>
    </rPh>
    <phoneticPr fontId="1"/>
  </si>
  <si>
    <t>「G7大阪・堺貿易大臣会合の運営」業務委嘱</t>
    <rPh sb="17" eb="19">
      <t>ギョウム</t>
    </rPh>
    <rPh sb="19" eb="21">
      <t>イショク</t>
    </rPh>
    <phoneticPr fontId="1"/>
  </si>
  <si>
    <t>日本コンベンションサービス株式会社</t>
  </si>
  <si>
    <t>2010001033161</t>
  </si>
  <si>
    <t>東京都千代田区霞が関１丁目４番２号</t>
  </si>
  <si>
    <t>経済産業省との共同調達で契約金額は349,999,014円、うち外務省負担分は144,832,000円。</t>
  </si>
  <si>
    <t>「領事業務情報システム（Windows10アップデート対応：統合プラットフォーム他）」業務委嘱</t>
    <rPh sb="43" eb="45">
      <t>ギョウム</t>
    </rPh>
    <rPh sb="45" eb="47">
      <t>イショク</t>
    </rPh>
    <phoneticPr fontId="1"/>
  </si>
  <si>
    <t>富士通株式会社</t>
  </si>
  <si>
    <t>1020001071491</t>
  </si>
  <si>
    <t>東京都港区東新橋１丁目５番２号</t>
  </si>
  <si>
    <t>本件サービスの提供が可能な者は、当該システムの開発・構築業者である本契約の相手方の他になく、他に競争を許さないため（会計法第29条の3第4項）。</t>
    <rPh sb="26" eb="28">
      <t>コウチク</t>
    </rPh>
    <phoneticPr fontId="1"/>
  </si>
  <si>
    <t>「外務省業務合理化の推進に関する満足度調査実施」業務委嘱</t>
    <rPh sb="26" eb="28">
      <t>イショク</t>
    </rPh>
    <phoneticPr fontId="1"/>
  </si>
  <si>
    <t>富士フイルムビジネスイノベーションジャパン株式会社</t>
  </si>
  <si>
    <t>1011101015050</t>
  </si>
  <si>
    <t>東京都江東区豊洲２丁目２番１号</t>
  </si>
  <si>
    <t>「少数言語（インドネシア語、ヒンディー語、ペルシャ語）通訳研修」業務委嘱</t>
  </si>
  <si>
    <t>株式会社バークレーハウス</t>
  </si>
  <si>
    <t>5010001026385</t>
  </si>
  <si>
    <t>東京都千代田区九段北４丁目２番１１号</t>
    <phoneticPr fontId="6"/>
  </si>
  <si>
    <t>「日本事情発信ウェブサイト『Web Japan』内サブサイトのコンテンツ制作」業務委嘱</t>
  </si>
  <si>
    <t>株式会社サン・フレア</t>
  </si>
  <si>
    <t>7011101024574</t>
  </si>
  <si>
    <t>東京都新宿区四谷４丁目７番地</t>
  </si>
  <si>
    <t>「総理大臣の中東訪問時に際して行われる『内外記者会見』の同時通訳」業務委嘱</t>
    <rPh sb="35" eb="37">
      <t>イショク</t>
    </rPh>
    <phoneticPr fontId="1"/>
  </si>
  <si>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</si>
  <si>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「日・パキスタン外相会談開催」業務委嘱</t>
    <rPh sb="15" eb="17">
      <t>ギョウム</t>
    </rPh>
    <rPh sb="17" eb="19">
      <t>イショク</t>
    </rPh>
    <phoneticPr fontId="1"/>
  </si>
  <si>
    <t>株式会社ホテルオークラ東京</t>
  </si>
  <si>
    <t>1010401045658</t>
  </si>
  <si>
    <t>東京都港区虎ノ門２丁目１０番４号</t>
  </si>
  <si>
    <t>「外部研修」の受講契約</t>
    <rPh sb="9" eb="11">
      <t>ケイヤク</t>
    </rPh>
    <phoneticPr fontId="1"/>
  </si>
  <si>
    <t>株式会社Ｗｏｒｋｓ　Ｈｕｍａｎ　Ｉｎｔｅｌｌｉｇｅｎｃｅ</t>
  </si>
  <si>
    <t>1010401146357</t>
  </si>
  <si>
    <t>東京都港区赤坂１丁目１２番３２号</t>
  </si>
  <si>
    <t>本サービスの提供が可能な業者は、本契約の相手方の他になく、他に競争を許さないため（会計法第29条の3第4項）。</t>
  </si>
  <si>
    <r>
      <t>「総理大臣のNATO</t>
    </r>
    <r>
      <rPr>
        <sz val="14"/>
        <rFont val="ＭＳ Ｐゴシック"/>
        <family val="3"/>
        <charset val="128"/>
      </rPr>
      <t>アジア大平洋</t>
    </r>
    <r>
      <rPr>
        <sz val="14"/>
        <rFont val="ＭＳ Ｐゴシック"/>
        <family val="3"/>
      </rPr>
      <t>パートナー（AP4）会合出席にかかる同時通訳」業務委嘱</t>
    </r>
    <rPh sb="14" eb="15">
      <t>ヒラ</t>
    </rPh>
    <rPh sb="41" eb="43">
      <t>イショク</t>
    </rPh>
    <phoneticPr fontId="1"/>
  </si>
  <si>
    <t>「総理大臣のNATO首脳会合及び日EU定期首脳協議出席にかかる同時通訳」業務業務</t>
    <rPh sb="38" eb="40">
      <t>ギョウム</t>
    </rPh>
    <phoneticPr fontId="1"/>
  </si>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</sst>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_ "/>
    <numFmt numFmtId="179" formatCode="#,##0;[Red]#,##0"/>
    <numFmt numFmtId="180" formatCode="0.0%"/>
  </numFmts>
  <fonts count="11"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
      <sz val="14"/>
      <name val="游ゴシック"/>
      <family val="3"/>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7">
    <xf numFmtId="0" fontId="0" fillId="0" borderId="0" xfId="0">
      <alignment vertical="center"/>
    </xf>
    <xf numFmtId="0" fontId="4" fillId="0" borderId="0" xfId="0" applyFont="1">
      <alignment vertical="center"/>
    </xf>
    <xf numFmtId="0" fontId="7" fillId="0" borderId="0" xfId="0" applyFont="1">
      <alignment vertical="center"/>
    </xf>
    <xf numFmtId="0" fontId="7" fillId="2" borderId="0" xfId="0" applyFont="1" applyFill="1" applyAlignment="1">
      <alignment vertical="center" wrapText="1"/>
    </xf>
    <xf numFmtId="0" fontId="8"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lignment vertical="center" wrapText="1"/>
    </xf>
    <xf numFmtId="0" fontId="9" fillId="2" borderId="2" xfId="2" applyFont="1" applyFill="1" applyBorder="1" applyAlignment="1">
      <alignment horizontal="left" vertical="center" wrapText="1"/>
    </xf>
    <xf numFmtId="176" fontId="9" fillId="0" borderId="2" xfId="0" applyNumberFormat="1" applyFont="1" applyBorder="1" applyAlignment="1">
      <alignment horizontal="center" vertical="center"/>
    </xf>
    <xf numFmtId="0" fontId="9" fillId="0" borderId="2" xfId="0" applyFont="1" applyBorder="1" applyAlignment="1">
      <alignment vertical="center" wrapText="1"/>
    </xf>
    <xf numFmtId="177" fontId="9" fillId="0" borderId="2" xfId="0" applyNumberFormat="1" applyFont="1" applyBorder="1" applyAlignment="1">
      <alignment horizontal="center" vertical="center"/>
    </xf>
    <xf numFmtId="0" fontId="7" fillId="2" borderId="2" xfId="0" applyFont="1" applyFill="1" applyBorder="1" applyAlignment="1">
      <alignment vertical="center" wrapText="1"/>
    </xf>
    <xf numFmtId="179" fontId="7" fillId="0" borderId="2" xfId="0" applyNumberFormat="1" applyFont="1" applyBorder="1" applyAlignment="1">
      <alignment horizontal="right" vertical="center"/>
    </xf>
    <xf numFmtId="180" fontId="7" fillId="2" borderId="2" xfId="0" applyNumberFormat="1" applyFont="1" applyFill="1" applyBorder="1" applyAlignment="1">
      <alignment horizontal="right" vertical="center"/>
    </xf>
    <xf numFmtId="0" fontId="10" fillId="0" borderId="2" xfId="0" applyFont="1" applyBorder="1" applyAlignment="1">
      <alignment horizontal="center" vertical="center" wrapText="1"/>
    </xf>
    <xf numFmtId="38" fontId="7" fillId="2" borderId="2" xfId="1" applyFont="1" applyFill="1" applyBorder="1" applyAlignment="1">
      <alignment horizontal="center" vertical="center" wrapText="1"/>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77" fontId="4" fillId="0" borderId="5" xfId="0" applyNumberFormat="1" applyFont="1" applyBorder="1" applyAlignment="1">
      <alignment horizontal="center" vertical="center"/>
    </xf>
    <xf numFmtId="0" fontId="0" fillId="2" borderId="5" xfId="0" applyFill="1" applyBorder="1" applyAlignment="1">
      <alignment horizontal="left" vertical="center"/>
    </xf>
    <xf numFmtId="0" fontId="4" fillId="2" borderId="5" xfId="0" applyFont="1" applyFill="1" applyBorder="1" applyAlignment="1">
      <alignment horizontal="right" vertical="center"/>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38" fontId="4" fillId="0" borderId="0" xfId="1" applyFont="1">
      <alignment vertical="center"/>
    </xf>
    <xf numFmtId="0" fontId="4" fillId="0" borderId="0" xfId="0" applyFont="1" applyAlignment="1">
      <alignment vertical="center" wrapText="1"/>
    </xf>
    <xf numFmtId="178" fontId="4" fillId="0" borderId="0" xfId="0" applyNumberFormat="1" applyFo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lignment vertical="center"/>
    </xf>
    <xf numFmtId="177" fontId="4" fillId="0" borderId="0" xfId="0" applyNumberFormat="1" applyFont="1" applyAlignment="1">
      <alignment horizontal="center" vertical="center" wrapText="1"/>
    </xf>
    <xf numFmtId="0" fontId="0" fillId="2" borderId="0" xfId="0" applyFill="1" applyAlignment="1">
      <alignment vertical="center" wrapText="1"/>
    </xf>
    <xf numFmtId="0" fontId="4" fillId="2" borderId="0" xfId="0" applyFont="1" applyFill="1" applyAlignment="1">
      <alignment horizontal="right" vertical="center"/>
    </xf>
    <xf numFmtId="176" fontId="4" fillId="2" borderId="0" xfId="0" applyNumberFormat="1" applyFont="1" applyFill="1" applyAlignment="1">
      <alignment horizontal="center" vertical="center"/>
    </xf>
    <xf numFmtId="177" fontId="4" fillId="0" borderId="0" xfId="0" applyNumberFormat="1" applyFont="1" applyAlignment="1">
      <alignment horizontal="center" vertical="center"/>
    </xf>
    <xf numFmtId="0" fontId="0" fillId="2" borderId="0" xfId="0" applyFill="1">
      <alignment vertical="center"/>
    </xf>
    <xf numFmtId="38" fontId="4" fillId="2" borderId="0" xfId="1"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horizontal="right" vertical="center"/>
    </xf>
    <xf numFmtId="0" fontId="5"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9" fillId="0" borderId="2" xfId="2"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177" fontId="9" fillId="0" borderId="2" xfId="0" applyNumberFormat="1" applyFont="1" applyFill="1" applyBorder="1" applyAlignment="1">
      <alignment horizontal="center" vertical="center"/>
    </xf>
    <xf numFmtId="179" fontId="7" fillId="0" borderId="2" xfId="0" applyNumberFormat="1" applyFont="1" applyFill="1" applyBorder="1" applyAlignment="1">
      <alignment horizontal="right" vertical="center"/>
    </xf>
    <xf numFmtId="180" fontId="7" fillId="0" borderId="2" xfId="0" applyNumberFormat="1" applyFont="1" applyFill="1" applyBorder="1" applyAlignment="1">
      <alignment horizontal="right" vertical="center"/>
    </xf>
    <xf numFmtId="38" fontId="7" fillId="0" borderId="2" xfId="1" applyFont="1" applyFill="1" applyBorder="1" applyAlignment="1">
      <alignment horizontal="center" vertical="center" wrapText="1"/>
    </xf>
    <xf numFmtId="0" fontId="2" fillId="0" borderId="1" xfId="0" applyFont="1" applyBorder="1" applyAlignment="1">
      <alignment horizontal="center" vertical="center"/>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7" fontId="5" fillId="0" borderId="3" xfId="0" applyNumberFormat="1" applyFont="1" applyBorder="1" applyAlignment="1">
      <alignment horizontal="center" vertical="center" wrapText="1"/>
    </xf>
    <xf numFmtId="177" fontId="5" fillId="0" borderId="4" xfId="0" applyNumberFormat="1" applyFont="1" applyBorder="1" applyAlignment="1">
      <alignment horizontal="center" vertical="center" wrapText="1"/>
    </xf>
    <xf numFmtId="178" fontId="5"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xr:uid="{21A73E16-CD95-4F82-A1BE-DB647E782097}"/>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C918-E0B8-4EC5-B3C5-78DB291B1ADD}">
  <sheetPr>
    <pageSetUpPr fitToPage="1"/>
  </sheetPr>
  <dimension ref="A1:Z30"/>
  <sheetViews>
    <sheetView tabSelected="1" view="pageBreakPreview" zoomScaleNormal="60" zoomScaleSheetLayoutView="100" workbookViewId="0">
      <pane xSplit="1" ySplit="3" topLeftCell="I4" activePane="bottomRight" state="frozen"/>
      <selection pane="topRight"/>
      <selection pane="bottomLeft"/>
      <selection pane="bottomRight" sqref="A1:P1"/>
    </sheetView>
  </sheetViews>
  <sheetFormatPr defaultColWidth="9" defaultRowHeight="14" x14ac:dyDescent="0.2"/>
  <cols>
    <col min="1" max="1" width="7.453125" style="28" customWidth="1"/>
    <col min="2" max="2" width="40.6328125" style="24" customWidth="1"/>
    <col min="3" max="3" width="45.6328125" style="29" customWidth="1"/>
    <col min="4" max="4" width="22.453125" style="34" bestFit="1" customWidth="1"/>
    <col min="5" max="5" width="38.36328125" style="24" customWidth="1"/>
    <col min="6" max="6" width="27.26953125" style="35" customWidth="1"/>
    <col min="7" max="7" width="38" style="24" customWidth="1"/>
    <col min="8" max="8" width="38.26953125" style="36" customWidth="1"/>
    <col min="9" max="11" width="15" style="37" customWidth="1"/>
    <col min="12" max="12" width="10" style="22" customWidth="1"/>
    <col min="13" max="13" width="13.453125" style="22" customWidth="1"/>
    <col min="14" max="14" width="14.7265625" style="22" customWidth="1"/>
    <col min="15" max="15" width="13.08984375" style="22" customWidth="1"/>
    <col min="16" max="16" width="14.90625" style="38" customWidth="1"/>
    <col min="17" max="17" width="3.453125" style="28" customWidth="1"/>
    <col min="18" max="18" width="35.90625" style="1" customWidth="1"/>
    <col min="19" max="20" width="24.6328125" style="26" customWidth="1"/>
    <col min="21" max="21" width="33.6328125" style="26" customWidth="1"/>
    <col min="22" max="22" width="8.6328125" style="1" customWidth="1"/>
    <col min="23" max="23" width="15.6328125" style="1" customWidth="1"/>
    <col min="24" max="24" width="18.6328125" style="26" customWidth="1"/>
    <col min="25" max="25" width="25.453125" style="1" customWidth="1"/>
    <col min="26" max="26" width="9.90625" style="39" customWidth="1"/>
    <col min="27" max="27" width="9" style="1" customWidth="1"/>
    <col min="28" max="16384" width="9" style="1"/>
  </cols>
  <sheetData>
    <row r="1" spans="1:26" ht="104.25" customHeight="1" x14ac:dyDescent="0.2">
      <c r="A1" s="49" t="s">
        <v>0</v>
      </c>
      <c r="B1" s="49"/>
      <c r="C1" s="49"/>
      <c r="D1" s="49"/>
      <c r="E1" s="49"/>
      <c r="F1" s="49"/>
      <c r="G1" s="49"/>
      <c r="H1" s="49"/>
      <c r="I1" s="49"/>
      <c r="J1" s="49"/>
      <c r="K1" s="49"/>
      <c r="L1" s="49"/>
      <c r="M1" s="49"/>
      <c r="N1" s="49"/>
      <c r="O1" s="49"/>
      <c r="P1" s="49"/>
      <c r="Q1" s="1"/>
      <c r="S1" s="1"/>
      <c r="T1" s="1"/>
      <c r="U1" s="1"/>
      <c r="X1" s="1"/>
      <c r="Z1" s="1"/>
    </row>
    <row r="2" spans="1:26" s="2" customFormat="1" ht="90" customHeight="1" x14ac:dyDescent="0.2">
      <c r="A2" s="50"/>
      <c r="B2" s="51" t="s">
        <v>1</v>
      </c>
      <c r="C2" s="51" t="s">
        <v>2</v>
      </c>
      <c r="D2" s="52" t="s">
        <v>3</v>
      </c>
      <c r="E2" s="51" t="s">
        <v>4</v>
      </c>
      <c r="F2" s="53" t="s">
        <v>5</v>
      </c>
      <c r="G2" s="51" t="s">
        <v>6</v>
      </c>
      <c r="H2" s="51" t="s">
        <v>7</v>
      </c>
      <c r="I2" s="55" t="s">
        <v>8</v>
      </c>
      <c r="J2" s="55" t="s">
        <v>9</v>
      </c>
      <c r="K2" s="51" t="s">
        <v>10</v>
      </c>
      <c r="L2" s="51" t="s">
        <v>11</v>
      </c>
      <c r="M2" s="51" t="s">
        <v>12</v>
      </c>
      <c r="N2" s="51"/>
      <c r="O2" s="51"/>
      <c r="P2" s="56" t="s">
        <v>13</v>
      </c>
      <c r="R2" s="3"/>
    </row>
    <row r="3" spans="1:26" s="2" customFormat="1" ht="38.25" customHeight="1" x14ac:dyDescent="0.2">
      <c r="A3" s="50"/>
      <c r="B3" s="51"/>
      <c r="C3" s="51"/>
      <c r="D3" s="52"/>
      <c r="E3" s="51"/>
      <c r="F3" s="54"/>
      <c r="G3" s="51"/>
      <c r="H3" s="51"/>
      <c r="I3" s="55"/>
      <c r="J3" s="55"/>
      <c r="K3" s="51"/>
      <c r="L3" s="51"/>
      <c r="M3" s="4" t="s">
        <v>14</v>
      </c>
      <c r="N3" s="4" t="s">
        <v>15</v>
      </c>
      <c r="O3" s="4" t="s">
        <v>16</v>
      </c>
      <c r="P3" s="56"/>
      <c r="R3" s="3"/>
    </row>
    <row r="4" spans="1:26" s="2" customFormat="1" ht="100" customHeight="1" x14ac:dyDescent="0.2">
      <c r="A4" s="5">
        <v>1</v>
      </c>
      <c r="B4" s="6" t="s">
        <v>17</v>
      </c>
      <c r="C4" s="7" t="s">
        <v>18</v>
      </c>
      <c r="D4" s="8">
        <v>45079</v>
      </c>
      <c r="E4" s="9" t="s">
        <v>19</v>
      </c>
      <c r="F4" s="10" t="s">
        <v>20</v>
      </c>
      <c r="G4" s="9" t="s">
        <v>21</v>
      </c>
      <c r="H4" s="11" t="s">
        <v>22</v>
      </c>
      <c r="I4" s="12">
        <v>4379000</v>
      </c>
      <c r="J4" s="12">
        <v>4374650</v>
      </c>
      <c r="K4" s="13">
        <f t="shared" ref="K4:K22" si="0">ROUNDDOWN(J4/I4,3)</f>
        <v>0.999</v>
      </c>
      <c r="L4" s="14">
        <v>0</v>
      </c>
      <c r="M4" s="15" t="s">
        <v>23</v>
      </c>
      <c r="N4" s="15" t="s">
        <v>24</v>
      </c>
      <c r="O4" s="14">
        <v>1</v>
      </c>
      <c r="P4" s="15" t="s">
        <v>25</v>
      </c>
      <c r="R4" s="3"/>
    </row>
    <row r="5" spans="1:26" s="2" customFormat="1" ht="100" customHeight="1" x14ac:dyDescent="0.2">
      <c r="A5" s="5">
        <v>2</v>
      </c>
      <c r="B5" s="6" t="s">
        <v>26</v>
      </c>
      <c r="C5" s="7" t="s">
        <v>18</v>
      </c>
      <c r="D5" s="8">
        <v>45082</v>
      </c>
      <c r="E5" s="9" t="s">
        <v>27</v>
      </c>
      <c r="F5" s="10" t="s">
        <v>28</v>
      </c>
      <c r="G5" s="9" t="s">
        <v>29</v>
      </c>
      <c r="H5" s="11" t="s">
        <v>30</v>
      </c>
      <c r="I5" s="12">
        <v>19387000</v>
      </c>
      <c r="J5" s="12">
        <v>19387000</v>
      </c>
      <c r="K5" s="13">
        <f t="shared" si="0"/>
        <v>1</v>
      </c>
      <c r="L5" s="15" t="s">
        <v>31</v>
      </c>
      <c r="M5" s="15" t="s">
        <v>31</v>
      </c>
      <c r="N5" s="15" t="s">
        <v>31</v>
      </c>
      <c r="O5" s="15" t="s">
        <v>31</v>
      </c>
      <c r="P5" s="15" t="s">
        <v>25</v>
      </c>
      <c r="R5" s="3"/>
    </row>
    <row r="6" spans="1:26" s="2" customFormat="1" ht="161.5" customHeight="1" x14ac:dyDescent="0.2">
      <c r="A6" s="5">
        <v>3</v>
      </c>
      <c r="B6" s="6" t="s">
        <v>32</v>
      </c>
      <c r="C6" s="7" t="s">
        <v>18</v>
      </c>
      <c r="D6" s="8">
        <v>45082</v>
      </c>
      <c r="E6" s="9" t="s">
        <v>33</v>
      </c>
      <c r="F6" s="10" t="s">
        <v>34</v>
      </c>
      <c r="G6" s="9" t="s">
        <v>35</v>
      </c>
      <c r="H6" s="11" t="s">
        <v>36</v>
      </c>
      <c r="I6" s="12">
        <v>12266704</v>
      </c>
      <c r="J6" s="12">
        <v>12266704</v>
      </c>
      <c r="K6" s="13">
        <f t="shared" si="0"/>
        <v>1</v>
      </c>
      <c r="L6" s="15" t="s">
        <v>31</v>
      </c>
      <c r="M6" s="15" t="s">
        <v>31</v>
      </c>
      <c r="N6" s="15" t="s">
        <v>31</v>
      </c>
      <c r="O6" s="15" t="s">
        <v>31</v>
      </c>
      <c r="P6" s="15" t="s">
        <v>25</v>
      </c>
      <c r="R6" s="3"/>
    </row>
    <row r="7" spans="1:26" s="2" customFormat="1" ht="100" customHeight="1" x14ac:dyDescent="0.2">
      <c r="A7" s="5">
        <v>4</v>
      </c>
      <c r="B7" s="6" t="s">
        <v>37</v>
      </c>
      <c r="C7" s="7" t="s">
        <v>18</v>
      </c>
      <c r="D7" s="8">
        <v>45085</v>
      </c>
      <c r="E7" s="9" t="s">
        <v>38</v>
      </c>
      <c r="F7" s="10" t="s">
        <v>39</v>
      </c>
      <c r="G7" s="9" t="s">
        <v>40</v>
      </c>
      <c r="H7" s="11" t="s">
        <v>41</v>
      </c>
      <c r="I7" s="15" t="s">
        <v>31</v>
      </c>
      <c r="J7" s="12">
        <v>4999854</v>
      </c>
      <c r="K7" s="15" t="s">
        <v>31</v>
      </c>
      <c r="L7" s="15" t="s">
        <v>31</v>
      </c>
      <c r="M7" s="15" t="s">
        <v>31</v>
      </c>
      <c r="N7" s="15" t="s">
        <v>31</v>
      </c>
      <c r="O7" s="15" t="s">
        <v>31</v>
      </c>
      <c r="P7" s="15" t="s">
        <v>42</v>
      </c>
      <c r="R7" s="3"/>
    </row>
    <row r="8" spans="1:26" s="2" customFormat="1" ht="136" customHeight="1" x14ac:dyDescent="0.2">
      <c r="A8" s="5">
        <v>5</v>
      </c>
      <c r="B8" s="6" t="s">
        <v>43</v>
      </c>
      <c r="C8" s="7" t="s">
        <v>18</v>
      </c>
      <c r="D8" s="8">
        <v>45089</v>
      </c>
      <c r="E8" s="9" t="s">
        <v>44</v>
      </c>
      <c r="F8" s="10" t="s">
        <v>45</v>
      </c>
      <c r="G8" s="9" t="s">
        <v>46</v>
      </c>
      <c r="H8" s="11" t="s">
        <v>47</v>
      </c>
      <c r="I8" s="12">
        <v>3604123</v>
      </c>
      <c r="J8" s="12">
        <v>3604123</v>
      </c>
      <c r="K8" s="13">
        <f t="shared" si="0"/>
        <v>1</v>
      </c>
      <c r="L8" s="15" t="s">
        <v>31</v>
      </c>
      <c r="M8" s="15" t="s">
        <v>31</v>
      </c>
      <c r="N8" s="15" t="s">
        <v>31</v>
      </c>
      <c r="O8" s="15" t="s">
        <v>31</v>
      </c>
      <c r="P8" s="15"/>
      <c r="R8" s="3"/>
    </row>
    <row r="9" spans="1:26" s="2" customFormat="1" ht="100" customHeight="1" x14ac:dyDescent="0.2">
      <c r="A9" s="5">
        <v>6</v>
      </c>
      <c r="B9" s="6" t="s">
        <v>48</v>
      </c>
      <c r="C9" s="7" t="s">
        <v>18</v>
      </c>
      <c r="D9" s="8">
        <v>45089</v>
      </c>
      <c r="E9" s="9" t="s">
        <v>49</v>
      </c>
      <c r="F9" s="10" t="s">
        <v>50</v>
      </c>
      <c r="G9" s="9" t="s">
        <v>51</v>
      </c>
      <c r="H9" s="11" t="s">
        <v>52</v>
      </c>
      <c r="I9" s="12">
        <v>1654400</v>
      </c>
      <c r="J9" s="12">
        <v>1654400</v>
      </c>
      <c r="K9" s="13">
        <f t="shared" si="0"/>
        <v>1</v>
      </c>
      <c r="L9" s="15" t="s">
        <v>31</v>
      </c>
      <c r="M9" s="15" t="s">
        <v>31</v>
      </c>
      <c r="N9" s="15" t="s">
        <v>31</v>
      </c>
      <c r="O9" s="15" t="s">
        <v>31</v>
      </c>
      <c r="P9" s="15" t="s">
        <v>25</v>
      </c>
      <c r="R9" s="3"/>
    </row>
    <row r="10" spans="1:26" s="2" customFormat="1" ht="100" customHeight="1" x14ac:dyDescent="0.2">
      <c r="A10" s="5">
        <v>7</v>
      </c>
      <c r="B10" s="6" t="s">
        <v>53</v>
      </c>
      <c r="C10" s="7" t="s">
        <v>18</v>
      </c>
      <c r="D10" s="8">
        <v>45090</v>
      </c>
      <c r="E10" s="9" t="s">
        <v>54</v>
      </c>
      <c r="F10" s="10" t="s">
        <v>55</v>
      </c>
      <c r="G10" s="9" t="s">
        <v>56</v>
      </c>
      <c r="H10" s="11" t="s">
        <v>41</v>
      </c>
      <c r="I10" s="12">
        <v>15295456</v>
      </c>
      <c r="J10" s="12">
        <v>14795456</v>
      </c>
      <c r="K10" s="13">
        <f t="shared" si="0"/>
        <v>0.96699999999999997</v>
      </c>
      <c r="L10" s="15" t="s">
        <v>31</v>
      </c>
      <c r="M10" s="15" t="s">
        <v>31</v>
      </c>
      <c r="N10" s="15" t="s">
        <v>31</v>
      </c>
      <c r="O10" s="15" t="s">
        <v>31</v>
      </c>
      <c r="P10" s="15" t="s">
        <v>25</v>
      </c>
      <c r="R10" s="3"/>
    </row>
    <row r="11" spans="1:26" s="2" customFormat="1" ht="100" customHeight="1" x14ac:dyDescent="0.2">
      <c r="A11" s="5">
        <v>8</v>
      </c>
      <c r="B11" s="6" t="s">
        <v>57</v>
      </c>
      <c r="C11" s="7" t="s">
        <v>18</v>
      </c>
      <c r="D11" s="8">
        <v>45090</v>
      </c>
      <c r="E11" s="9" t="s">
        <v>58</v>
      </c>
      <c r="F11" s="10" t="s">
        <v>59</v>
      </c>
      <c r="G11" s="9" t="s">
        <v>60</v>
      </c>
      <c r="H11" s="11" t="s">
        <v>41</v>
      </c>
      <c r="I11" s="12">
        <v>11475000</v>
      </c>
      <c r="J11" s="12">
        <v>11464200</v>
      </c>
      <c r="K11" s="13">
        <f t="shared" si="0"/>
        <v>0.999</v>
      </c>
      <c r="L11" s="15" t="s">
        <v>31</v>
      </c>
      <c r="M11" s="15" t="s">
        <v>31</v>
      </c>
      <c r="N11" s="15" t="s">
        <v>31</v>
      </c>
      <c r="O11" s="15" t="s">
        <v>31</v>
      </c>
      <c r="P11" s="15" t="s">
        <v>25</v>
      </c>
      <c r="R11" s="3"/>
    </row>
    <row r="12" spans="1:26" s="2" customFormat="1" ht="100" customHeight="1" x14ac:dyDescent="0.2">
      <c r="A12" s="5">
        <v>9</v>
      </c>
      <c r="B12" s="6" t="s">
        <v>61</v>
      </c>
      <c r="C12" s="7" t="s">
        <v>18</v>
      </c>
      <c r="D12" s="8">
        <v>45090</v>
      </c>
      <c r="E12" s="9" t="s">
        <v>38</v>
      </c>
      <c r="F12" s="10" t="s">
        <v>39</v>
      </c>
      <c r="G12" s="9" t="s">
        <v>40</v>
      </c>
      <c r="H12" s="11" t="s">
        <v>41</v>
      </c>
      <c r="I12" s="15" t="s">
        <v>31</v>
      </c>
      <c r="J12" s="12">
        <v>18990917</v>
      </c>
      <c r="K12" s="15" t="s">
        <v>31</v>
      </c>
      <c r="L12" s="15" t="s">
        <v>31</v>
      </c>
      <c r="M12" s="15" t="s">
        <v>31</v>
      </c>
      <c r="N12" s="15" t="s">
        <v>31</v>
      </c>
      <c r="O12" s="15" t="s">
        <v>31</v>
      </c>
      <c r="P12" s="15" t="s">
        <v>42</v>
      </c>
      <c r="R12" s="3"/>
    </row>
    <row r="13" spans="1:26" s="2" customFormat="1" ht="154.5" customHeight="1" x14ac:dyDescent="0.2">
      <c r="A13" s="40">
        <v>10</v>
      </c>
      <c r="B13" s="41" t="s">
        <v>62</v>
      </c>
      <c r="C13" s="42" t="s">
        <v>18</v>
      </c>
      <c r="D13" s="43">
        <v>45092</v>
      </c>
      <c r="E13" s="44" t="s">
        <v>63</v>
      </c>
      <c r="F13" s="45" t="s">
        <v>64</v>
      </c>
      <c r="G13" s="44" t="s">
        <v>65</v>
      </c>
      <c r="H13" s="41" t="s">
        <v>41</v>
      </c>
      <c r="I13" s="46">
        <v>350000000</v>
      </c>
      <c r="J13" s="46">
        <v>349999014</v>
      </c>
      <c r="K13" s="47">
        <f>ROUNDDOWN(J13/I13,3)</f>
        <v>0.999</v>
      </c>
      <c r="L13" s="48" t="s">
        <v>31</v>
      </c>
      <c r="M13" s="48" t="s">
        <v>31</v>
      </c>
      <c r="N13" s="48" t="s">
        <v>31</v>
      </c>
      <c r="O13" s="48" t="s">
        <v>31</v>
      </c>
      <c r="P13" s="48" t="s">
        <v>66</v>
      </c>
      <c r="R13" s="3"/>
    </row>
    <row r="14" spans="1:26" s="2" customFormat="1" ht="121" customHeight="1" x14ac:dyDescent="0.2">
      <c r="A14" s="5">
        <v>11</v>
      </c>
      <c r="B14" s="6" t="s">
        <v>67</v>
      </c>
      <c r="C14" s="7" t="s">
        <v>18</v>
      </c>
      <c r="D14" s="8">
        <v>45097</v>
      </c>
      <c r="E14" s="9" t="s">
        <v>68</v>
      </c>
      <c r="F14" s="10" t="s">
        <v>69</v>
      </c>
      <c r="G14" s="9" t="s">
        <v>70</v>
      </c>
      <c r="H14" s="11" t="s">
        <v>71</v>
      </c>
      <c r="I14" s="12">
        <v>33759660</v>
      </c>
      <c r="J14" s="12">
        <v>33759660</v>
      </c>
      <c r="K14" s="13">
        <f t="shared" si="0"/>
        <v>1</v>
      </c>
      <c r="L14" s="15" t="s">
        <v>31</v>
      </c>
      <c r="M14" s="15" t="s">
        <v>31</v>
      </c>
      <c r="N14" s="15" t="s">
        <v>31</v>
      </c>
      <c r="O14" s="15" t="s">
        <v>31</v>
      </c>
      <c r="P14" s="15" t="s">
        <v>25</v>
      </c>
      <c r="R14" s="3"/>
    </row>
    <row r="15" spans="1:26" s="2" customFormat="1" ht="100" customHeight="1" x14ac:dyDescent="0.2">
      <c r="A15" s="5">
        <v>12</v>
      </c>
      <c r="B15" s="6" t="s">
        <v>72</v>
      </c>
      <c r="C15" s="7" t="s">
        <v>18</v>
      </c>
      <c r="D15" s="8">
        <v>45098</v>
      </c>
      <c r="E15" s="9" t="s">
        <v>73</v>
      </c>
      <c r="F15" s="10" t="s">
        <v>74</v>
      </c>
      <c r="G15" s="9" t="s">
        <v>75</v>
      </c>
      <c r="H15" s="11" t="s">
        <v>22</v>
      </c>
      <c r="I15" s="12">
        <v>13452000</v>
      </c>
      <c r="J15" s="12">
        <v>13435290</v>
      </c>
      <c r="K15" s="13">
        <f t="shared" si="0"/>
        <v>0.998</v>
      </c>
      <c r="L15" s="15" t="s">
        <v>31</v>
      </c>
      <c r="M15" s="15" t="s">
        <v>31</v>
      </c>
      <c r="N15" s="15" t="s">
        <v>31</v>
      </c>
      <c r="O15" s="15" t="s">
        <v>31</v>
      </c>
      <c r="P15" s="15" t="s">
        <v>25</v>
      </c>
      <c r="R15" s="3"/>
    </row>
    <row r="16" spans="1:26" s="2" customFormat="1" ht="100" customHeight="1" x14ac:dyDescent="0.2">
      <c r="A16" s="5">
        <v>13</v>
      </c>
      <c r="B16" s="6" t="s">
        <v>76</v>
      </c>
      <c r="C16" s="7" t="s">
        <v>18</v>
      </c>
      <c r="D16" s="8">
        <v>45099</v>
      </c>
      <c r="E16" s="9" t="s">
        <v>77</v>
      </c>
      <c r="F16" s="10" t="s">
        <v>78</v>
      </c>
      <c r="G16" s="9" t="s">
        <v>79</v>
      </c>
      <c r="H16" s="11" t="s">
        <v>41</v>
      </c>
      <c r="I16" s="12">
        <v>3825000</v>
      </c>
      <c r="J16" s="12">
        <v>3712500</v>
      </c>
      <c r="K16" s="13">
        <f t="shared" si="0"/>
        <v>0.97</v>
      </c>
      <c r="L16" s="15" t="s">
        <v>31</v>
      </c>
      <c r="M16" s="15" t="s">
        <v>31</v>
      </c>
      <c r="N16" s="15" t="s">
        <v>31</v>
      </c>
      <c r="O16" s="15" t="s">
        <v>31</v>
      </c>
      <c r="P16" s="15" t="s">
        <v>25</v>
      </c>
      <c r="R16" s="3"/>
    </row>
    <row r="17" spans="1:26" s="2" customFormat="1" ht="100" customHeight="1" x14ac:dyDescent="0.2">
      <c r="A17" s="5">
        <v>14</v>
      </c>
      <c r="B17" s="6" t="s">
        <v>80</v>
      </c>
      <c r="C17" s="7" t="s">
        <v>18</v>
      </c>
      <c r="D17" s="8">
        <v>45100</v>
      </c>
      <c r="E17" s="9" t="s">
        <v>81</v>
      </c>
      <c r="F17" s="10" t="s">
        <v>82</v>
      </c>
      <c r="G17" s="9" t="s">
        <v>83</v>
      </c>
      <c r="H17" s="11" t="s">
        <v>41</v>
      </c>
      <c r="I17" s="12">
        <v>14500000</v>
      </c>
      <c r="J17" s="12">
        <v>14190000</v>
      </c>
      <c r="K17" s="13">
        <f t="shared" si="0"/>
        <v>0.97799999999999998</v>
      </c>
      <c r="L17" s="15" t="s">
        <v>31</v>
      </c>
      <c r="M17" s="15" t="s">
        <v>31</v>
      </c>
      <c r="N17" s="15" t="s">
        <v>31</v>
      </c>
      <c r="O17" s="15" t="s">
        <v>31</v>
      </c>
      <c r="P17" s="15" t="s">
        <v>25</v>
      </c>
      <c r="R17" s="3"/>
    </row>
    <row r="18" spans="1:26" s="2" customFormat="1" ht="186" customHeight="1" x14ac:dyDescent="0.2">
      <c r="A18" s="5">
        <v>15</v>
      </c>
      <c r="B18" s="6" t="s">
        <v>84</v>
      </c>
      <c r="C18" s="7" t="s">
        <v>18</v>
      </c>
      <c r="D18" s="8">
        <v>45105</v>
      </c>
      <c r="E18" s="9" t="s">
        <v>58</v>
      </c>
      <c r="F18" s="10" t="s">
        <v>59</v>
      </c>
      <c r="G18" s="9" t="s">
        <v>60</v>
      </c>
      <c r="H18" s="11" t="s">
        <v>85</v>
      </c>
      <c r="I18" s="12">
        <v>3012000</v>
      </c>
      <c r="J18" s="12">
        <v>3012000</v>
      </c>
      <c r="K18" s="13">
        <f t="shared" si="0"/>
        <v>1</v>
      </c>
      <c r="L18" s="15" t="s">
        <v>31</v>
      </c>
      <c r="M18" s="15" t="s">
        <v>31</v>
      </c>
      <c r="N18" s="15" t="s">
        <v>31</v>
      </c>
      <c r="O18" s="15" t="s">
        <v>31</v>
      </c>
      <c r="P18" s="15" t="s">
        <v>25</v>
      </c>
      <c r="R18" s="3"/>
    </row>
    <row r="19" spans="1:26" s="2" customFormat="1" ht="100" customHeight="1" x14ac:dyDescent="0.2">
      <c r="A19" s="5">
        <v>16</v>
      </c>
      <c r="B19" s="6" t="s">
        <v>86</v>
      </c>
      <c r="C19" s="7" t="s">
        <v>18</v>
      </c>
      <c r="D19" s="8">
        <v>45105</v>
      </c>
      <c r="E19" s="9" t="s">
        <v>87</v>
      </c>
      <c r="F19" s="10" t="s">
        <v>88</v>
      </c>
      <c r="G19" s="9" t="s">
        <v>89</v>
      </c>
      <c r="H19" s="11" t="s">
        <v>30</v>
      </c>
      <c r="I19" s="12">
        <v>1122044</v>
      </c>
      <c r="J19" s="12">
        <v>1122044</v>
      </c>
      <c r="K19" s="13">
        <f t="shared" si="0"/>
        <v>1</v>
      </c>
      <c r="L19" s="15" t="s">
        <v>31</v>
      </c>
      <c r="M19" s="15" t="s">
        <v>31</v>
      </c>
      <c r="N19" s="15" t="s">
        <v>31</v>
      </c>
      <c r="O19" s="15" t="s">
        <v>31</v>
      </c>
      <c r="P19" s="15" t="s">
        <v>25</v>
      </c>
      <c r="R19" s="3"/>
    </row>
    <row r="20" spans="1:26" s="2" customFormat="1" ht="100" customHeight="1" x14ac:dyDescent="0.2">
      <c r="A20" s="5">
        <v>17</v>
      </c>
      <c r="B20" s="6" t="s">
        <v>90</v>
      </c>
      <c r="C20" s="7" t="s">
        <v>18</v>
      </c>
      <c r="D20" s="8">
        <v>45106</v>
      </c>
      <c r="E20" s="9" t="s">
        <v>91</v>
      </c>
      <c r="F20" s="10" t="s">
        <v>92</v>
      </c>
      <c r="G20" s="9" t="s">
        <v>93</v>
      </c>
      <c r="H20" s="11" t="s">
        <v>94</v>
      </c>
      <c r="I20" s="12">
        <v>1073600</v>
      </c>
      <c r="J20" s="12">
        <v>1073600</v>
      </c>
      <c r="K20" s="13">
        <f t="shared" si="0"/>
        <v>1</v>
      </c>
      <c r="L20" s="15" t="s">
        <v>31</v>
      </c>
      <c r="M20" s="15" t="s">
        <v>31</v>
      </c>
      <c r="N20" s="15" t="s">
        <v>31</v>
      </c>
      <c r="O20" s="15" t="s">
        <v>31</v>
      </c>
      <c r="P20" s="15" t="s">
        <v>25</v>
      </c>
      <c r="R20" s="3"/>
    </row>
    <row r="21" spans="1:26" s="2" customFormat="1" ht="189" customHeight="1" x14ac:dyDescent="0.2">
      <c r="A21" s="5">
        <v>18</v>
      </c>
      <c r="B21" s="6" t="s">
        <v>95</v>
      </c>
      <c r="C21" s="7" t="s">
        <v>18</v>
      </c>
      <c r="D21" s="8">
        <v>45107</v>
      </c>
      <c r="E21" s="9" t="s">
        <v>58</v>
      </c>
      <c r="F21" s="10" t="s">
        <v>59</v>
      </c>
      <c r="G21" s="9" t="s">
        <v>60</v>
      </c>
      <c r="H21" s="11" t="s">
        <v>85</v>
      </c>
      <c r="I21" s="12">
        <v>2590000</v>
      </c>
      <c r="J21" s="12">
        <v>2590000</v>
      </c>
      <c r="K21" s="13">
        <f t="shared" si="0"/>
        <v>1</v>
      </c>
      <c r="L21" s="15" t="s">
        <v>31</v>
      </c>
      <c r="M21" s="15" t="s">
        <v>31</v>
      </c>
      <c r="N21" s="15" t="s">
        <v>31</v>
      </c>
      <c r="O21" s="15" t="s">
        <v>31</v>
      </c>
      <c r="P21" s="15" t="s">
        <v>25</v>
      </c>
      <c r="R21" s="3"/>
    </row>
    <row r="22" spans="1:26" s="2" customFormat="1" ht="197.15" customHeight="1" x14ac:dyDescent="0.2">
      <c r="A22" s="5">
        <v>19</v>
      </c>
      <c r="B22" s="6" t="s">
        <v>96</v>
      </c>
      <c r="C22" s="7" t="s">
        <v>18</v>
      </c>
      <c r="D22" s="8">
        <v>45107</v>
      </c>
      <c r="E22" s="9" t="s">
        <v>58</v>
      </c>
      <c r="F22" s="10" t="s">
        <v>59</v>
      </c>
      <c r="G22" s="9" t="s">
        <v>60</v>
      </c>
      <c r="H22" s="11" t="s">
        <v>85</v>
      </c>
      <c r="I22" s="12">
        <v>1045600</v>
      </c>
      <c r="J22" s="12">
        <v>1045600</v>
      </c>
      <c r="K22" s="13">
        <f t="shared" si="0"/>
        <v>1</v>
      </c>
      <c r="L22" s="15" t="s">
        <v>31</v>
      </c>
      <c r="M22" s="15" t="s">
        <v>31</v>
      </c>
      <c r="N22" s="15" t="s">
        <v>31</v>
      </c>
      <c r="O22" s="15" t="s">
        <v>31</v>
      </c>
      <c r="P22" s="15" t="s">
        <v>25</v>
      </c>
      <c r="R22" s="3"/>
    </row>
    <row r="23" spans="1:26" ht="30" customHeight="1" x14ac:dyDescent="0.2">
      <c r="A23" s="16" t="s">
        <v>97</v>
      </c>
      <c r="B23" s="17"/>
      <c r="C23" s="17"/>
      <c r="D23" s="18"/>
      <c r="E23" s="17"/>
      <c r="F23" s="19"/>
      <c r="G23" s="17"/>
      <c r="H23" s="20"/>
      <c r="I23" s="21"/>
      <c r="J23" s="21"/>
      <c r="K23" s="21"/>
      <c r="L23" s="17"/>
      <c r="M23" s="17"/>
      <c r="O23" s="23"/>
      <c r="P23" s="24"/>
      <c r="Q23" s="25"/>
      <c r="U23" s="27"/>
      <c r="X23" s="1"/>
      <c r="Z23" s="1"/>
    </row>
    <row r="24" spans="1:26" ht="14.25" customHeight="1" x14ac:dyDescent="0.2">
      <c r="B24" s="29"/>
      <c r="C24" s="30"/>
      <c r="D24" s="22"/>
      <c r="F24" s="31"/>
      <c r="H24" s="32"/>
      <c r="I24" s="33"/>
      <c r="J24" s="33"/>
      <c r="K24" s="33"/>
      <c r="L24" s="30"/>
      <c r="M24" s="30"/>
      <c r="N24" s="30"/>
      <c r="O24" s="30"/>
      <c r="P24" s="30"/>
      <c r="Q24" s="1"/>
      <c r="S24" s="1"/>
      <c r="T24" s="1"/>
      <c r="U24" s="1"/>
      <c r="X24" s="1"/>
      <c r="Z24" s="1"/>
    </row>
    <row r="25" spans="1:26" ht="14.25" customHeight="1" x14ac:dyDescent="0.2">
      <c r="B25" s="29"/>
      <c r="C25" s="30"/>
      <c r="D25" s="22"/>
      <c r="F25" s="31"/>
      <c r="H25" s="32"/>
      <c r="I25" s="33"/>
      <c r="J25" s="33"/>
      <c r="K25" s="33"/>
      <c r="L25" s="30"/>
      <c r="M25" s="30"/>
      <c r="N25" s="30"/>
      <c r="O25" s="30"/>
      <c r="P25" s="30"/>
      <c r="Q25" s="1"/>
      <c r="S25" s="1"/>
      <c r="T25" s="1"/>
      <c r="U25" s="1"/>
      <c r="X25" s="1"/>
      <c r="Z25" s="1"/>
    </row>
    <row r="26" spans="1:26" x14ac:dyDescent="0.2">
      <c r="B26" s="29"/>
      <c r="C26" s="30"/>
      <c r="D26" s="22"/>
      <c r="F26" s="31"/>
      <c r="H26" s="32"/>
      <c r="I26" s="33"/>
      <c r="J26" s="33"/>
      <c r="K26" s="33"/>
      <c r="L26" s="30"/>
      <c r="M26" s="30"/>
      <c r="N26" s="30"/>
      <c r="O26" s="30"/>
      <c r="P26" s="30"/>
      <c r="Q26" s="1"/>
      <c r="S26" s="1"/>
      <c r="T26" s="1"/>
      <c r="U26" s="1"/>
      <c r="X26" s="1"/>
      <c r="Z26" s="1"/>
    </row>
    <row r="27" spans="1:26" x14ac:dyDescent="0.2">
      <c r="B27" s="29"/>
      <c r="C27" s="30"/>
      <c r="D27" s="22"/>
      <c r="F27" s="31"/>
      <c r="H27" s="32"/>
      <c r="I27" s="33"/>
      <c r="J27" s="33"/>
      <c r="K27" s="33"/>
      <c r="L27" s="30"/>
      <c r="M27" s="30"/>
      <c r="N27" s="30"/>
      <c r="O27" s="30"/>
      <c r="P27" s="30"/>
      <c r="Q27" s="1"/>
      <c r="S27" s="1"/>
      <c r="T27" s="1"/>
      <c r="U27" s="1"/>
      <c r="X27" s="1"/>
      <c r="Z27" s="1"/>
    </row>
    <row r="28" spans="1:26" x14ac:dyDescent="0.2">
      <c r="B28" s="24" t="s">
        <v>98</v>
      </c>
      <c r="C28" s="30"/>
      <c r="D28" s="22"/>
      <c r="F28" s="31"/>
      <c r="H28" s="32"/>
      <c r="I28" s="33"/>
      <c r="J28" s="33"/>
      <c r="K28" s="33"/>
      <c r="L28" s="30"/>
      <c r="M28" s="30"/>
      <c r="N28" s="30"/>
      <c r="O28" s="30"/>
      <c r="P28" s="30"/>
      <c r="Q28" s="1"/>
      <c r="S28" s="1"/>
      <c r="T28" s="1"/>
      <c r="U28" s="1"/>
      <c r="X28" s="1"/>
      <c r="Z28" s="1"/>
    </row>
    <row r="29" spans="1:26" x14ac:dyDescent="0.2">
      <c r="B29" s="29"/>
      <c r="C29" s="30"/>
      <c r="D29" s="22"/>
      <c r="F29" s="31"/>
      <c r="H29" s="32"/>
      <c r="I29" s="33"/>
      <c r="J29" s="33"/>
      <c r="K29" s="33"/>
      <c r="L29" s="30"/>
      <c r="M29" s="30"/>
      <c r="N29" s="30"/>
      <c r="O29" s="30"/>
      <c r="P29" s="30"/>
      <c r="Q29" s="1"/>
      <c r="S29" s="1"/>
      <c r="T29" s="1"/>
      <c r="U29" s="1"/>
      <c r="X29" s="1"/>
      <c r="Z29" s="1"/>
    </row>
    <row r="30" spans="1:26" x14ac:dyDescent="0.2">
      <c r="B30" s="29"/>
      <c r="C30" s="30"/>
      <c r="D30" s="22"/>
      <c r="F30" s="31"/>
      <c r="H30" s="32"/>
      <c r="I30" s="33"/>
      <c r="J30" s="33"/>
      <c r="K30" s="33"/>
      <c r="L30" s="30"/>
      <c r="M30" s="30"/>
      <c r="N30" s="30"/>
      <c r="O30" s="30"/>
      <c r="P30" s="30"/>
      <c r="Q30" s="1"/>
      <c r="S30" s="1"/>
      <c r="T30" s="1"/>
      <c r="U30" s="1"/>
      <c r="X30" s="1"/>
      <c r="Z30"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3"/>
  <conditionalFormatting sqref="K8:K11 K13:K22 K4:K6">
    <cfRule type="expression" dxfId="11" priority="7" stopIfTrue="1">
      <formula>$AF4=1</formula>
    </cfRule>
    <cfRule type="expression" dxfId="10" priority="8" stopIfTrue="1">
      <formula>#REF!="随意（単価）"</formula>
    </cfRule>
    <cfRule type="expression" dxfId="9" priority="9" stopIfTrue="1">
      <formula>#REF!="秘"</formula>
    </cfRule>
  </conditionalFormatting>
  <conditionalFormatting sqref="K8:K11 K13:K22 K4:K6">
    <cfRule type="expression" dxfId="8" priority="4" stopIfTrue="1">
      <formula>$AE4=1</formula>
    </cfRule>
    <cfRule type="expression" dxfId="7" priority="5" stopIfTrue="1">
      <formula>#REF!="随意（単価）"</formula>
    </cfRule>
    <cfRule type="expression" dxfId="6" priority="6" stopIfTrue="1">
      <formula>#REF!="秘"</formula>
    </cfRule>
  </conditionalFormatting>
  <conditionalFormatting sqref="K8:K11 K4:K6 K13:K22">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8:K11 K13:K22 K4:K6">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88" right="0.23622047244094488" top="0.74803149606299213" bottom="0.74803149606299213" header="0.31496062992125984" footer="0.31496062992125984"/>
  <pageSetup paperSize="9" scale="37" fitToHeight="0" orientation="landscape" horizontalDpi="6553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2023-12-01T06:03:03Z</dcterms:created>
  <dcterms:modified xsi:type="dcterms:W3CDTF">2023-12-04T00:47:08Z</dcterms:modified>
</cp:coreProperties>
</file>