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710"/>
  </bookViews>
  <sheets>
    <sheet name="入札（物品役務等）" sheetId="1" r:id="rId1"/>
  </sheets>
  <definedNames>
    <definedName name="_xlnm._FilterDatabase" localSheetId="0" hidden="1">'入札（物品役務等）'!$B$1:$B$15</definedName>
    <definedName name="_xlnm.Print_Area" localSheetId="0">'入札（物品役務等）'!$A$1:$O$16</definedName>
    <definedName name="_xlnm.Print_Titles" localSheetId="0">'入札（物品役務等）'!$3:$4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K14" i="1"/>
  <c r="K13" i="1"/>
  <c r="K12" i="1"/>
  <c r="K11" i="1"/>
  <c r="K10" i="1"/>
  <c r="K9" i="1"/>
  <c r="K8" i="1"/>
  <c r="K7" i="1"/>
  <c r="K6" i="1"/>
  <c r="K5" i="1"/>
</calcChain>
</file>

<file path=xl/sharedStrings.xml><?xml version="1.0" encoding="utf-8"?>
<sst xmlns="http://schemas.openxmlformats.org/spreadsheetml/2006/main" count="116" uniqueCount="63">
  <si>
    <t>公共調達の適正化について（平成18年8月25日付財計第2017号）に基づく競争入札に係る情報の公表（物品・役務等）及び公益法人に対する支出の公表・点検の方針について（平成24年6月1日行政改革実行本部決定）に基づく情報の公開</t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</si>
  <si>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6"/>
  </si>
  <si>
    <t>契約担当官等の氏名並びにその
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5" eb="17">
      <t>ショゾク</t>
    </rPh>
    <rPh sb="19" eb="21">
      <t>ブキョク</t>
    </rPh>
    <rPh sb="22" eb="24">
      <t>メイショウ</t>
    </rPh>
    <rPh sb="24" eb="25">
      <t>オヨ</t>
    </rPh>
    <rPh sb="26" eb="29">
      <t>ショザイチ</t>
    </rPh>
    <phoneticPr fontId="6"/>
  </si>
  <si>
    <t>契約を締結した日</t>
    <rPh sb="0" eb="2">
      <t>ケイヤク</t>
    </rPh>
    <rPh sb="3" eb="5">
      <t>テイケツ</t>
    </rPh>
    <rPh sb="7" eb="8">
      <t>ヒ</t>
    </rPh>
    <phoneticPr fontId="6"/>
  </si>
  <si>
    <t>契約の相手方の名称</t>
    <rPh sb="0" eb="2">
      <t>ケイヤク</t>
    </rPh>
    <rPh sb="3" eb="6">
      <t>アイテガタ</t>
    </rPh>
    <rPh sb="7" eb="9">
      <t>メイショウ</t>
    </rPh>
    <phoneticPr fontId="6"/>
  </si>
  <si>
    <t>法人番号</t>
    <rPh sb="0" eb="2">
      <t>ホウジン</t>
    </rPh>
    <rPh sb="2" eb="4">
      <t>バンゴウ</t>
    </rPh>
    <phoneticPr fontId="6"/>
  </si>
  <si>
    <t>契約の相手方の住所</t>
    <rPh sb="0" eb="2">
      <t>ケイヤク</t>
    </rPh>
    <rPh sb="3" eb="6">
      <t>アイテカタ</t>
    </rPh>
    <rPh sb="7" eb="9">
      <t>ジュウショ</t>
    </rPh>
    <phoneticPr fontId="6"/>
  </si>
  <si>
    <t>一般競争入札・
指名競争入札の別
（総合評価の実施）</t>
    <rPh sb="0" eb="2">
      <t>イッパン</t>
    </rPh>
    <rPh sb="2" eb="4">
      <t>キョウソウ</t>
    </rPh>
    <rPh sb="4" eb="6">
      <t>ニュウサツ</t>
    </rPh>
    <rPh sb="8" eb="10">
      <t>シメイ</t>
    </rPh>
    <rPh sb="10" eb="12">
      <t>キョウソウ</t>
    </rPh>
    <rPh sb="12" eb="14">
      <t>ニュウサツ</t>
    </rPh>
    <rPh sb="15" eb="16">
      <t>ベツ</t>
    </rPh>
    <rPh sb="18" eb="20">
      <t>ソウゴウ</t>
    </rPh>
    <rPh sb="20" eb="22">
      <t>ヒョウカ</t>
    </rPh>
    <rPh sb="23" eb="25">
      <t>ジッシ</t>
    </rPh>
    <phoneticPr fontId="6"/>
  </si>
  <si>
    <t>予定価格</t>
    <rPh sb="0" eb="2">
      <t>ヨテイ</t>
    </rPh>
    <rPh sb="2" eb="4">
      <t>カカク</t>
    </rPh>
    <phoneticPr fontId="6"/>
  </si>
  <si>
    <t>契約金額</t>
    <rPh sb="0" eb="2">
      <t>ケイヤク</t>
    </rPh>
    <rPh sb="2" eb="4">
      <t>キンガク</t>
    </rPh>
    <phoneticPr fontId="6"/>
  </si>
  <si>
    <t>落札率</t>
    <rPh sb="0" eb="2">
      <t>ラクサツ</t>
    </rPh>
    <rPh sb="2" eb="3">
      <t>リツ</t>
    </rPh>
    <phoneticPr fontId="6"/>
  </si>
  <si>
    <t>公益法人の場合</t>
    <rPh sb="0" eb="2">
      <t>コウエキ</t>
    </rPh>
    <rPh sb="2" eb="4">
      <t>ホウジン</t>
    </rPh>
    <rPh sb="5" eb="7">
      <t>バアイ</t>
    </rPh>
    <phoneticPr fontId="6"/>
  </si>
  <si>
    <t>備　　考</t>
    <rPh sb="0" eb="1">
      <t>ソナエ</t>
    </rPh>
    <rPh sb="3" eb="4">
      <t>コウ</t>
    </rPh>
    <phoneticPr fontId="6"/>
  </si>
  <si>
    <t>公益法人の区分</t>
    <rPh sb="0" eb="2">
      <t>コウエキ</t>
    </rPh>
    <rPh sb="2" eb="4">
      <t>ホウジン</t>
    </rPh>
    <rPh sb="5" eb="7">
      <t>クブン</t>
    </rPh>
    <phoneticPr fontId="6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</si>
  <si>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6"/>
  </si>
  <si>
    <t>応札・応募者数</t>
    <rPh sb="0" eb="2">
      <t>オウサツ</t>
    </rPh>
    <rPh sb="3" eb="7">
      <t>オウボシャスウ</t>
    </rPh>
    <phoneticPr fontId="6"/>
  </si>
  <si>
    <t>「次世代在外経理統合システム開発に係るコンサルティング」業務委嘱</t>
    <rPh sb="30" eb="32">
      <t>イショク</t>
    </rPh>
    <phoneticPr fontId="1"/>
  </si>
  <si>
    <r>
      <t>支出負担行為担当官
外務省大臣官房会計課長　</t>
    </r>
    <r>
      <rPr>
        <sz val="14"/>
        <rFont val="ＭＳ Ｐゴシック"/>
        <family val="3"/>
        <charset val="128"/>
      </rPr>
      <t>貝原健太郎
東京都千代田区霞が関２－２－１</t>
    </r>
    <rPh sb="22" eb="24">
      <t>カイバラ</t>
    </rPh>
    <rPh sb="24" eb="27">
      <t>ケンタロウ</t>
    </rPh>
    <phoneticPr fontId="6"/>
  </si>
  <si>
    <t>株式会社野村総合研究所</t>
  </si>
  <si>
    <t>4010001054032</t>
  </si>
  <si>
    <t>東京都千代田区大手町１丁目９番２号</t>
  </si>
  <si>
    <t>一般　　　　　　　（総合）</t>
    <phoneticPr fontId="6"/>
  </si>
  <si>
    <t>－</t>
  </si>
  <si>
    <t>「外務省ＩＴ広報システムの全体管理支援」業務委嘱</t>
    <rPh sb="22" eb="24">
      <t>イショク</t>
    </rPh>
    <phoneticPr fontId="1"/>
  </si>
  <si>
    <t>株式会社ＪＳＯＬ</t>
  </si>
  <si>
    <t>2010001101026</t>
  </si>
  <si>
    <t>東京都千代田区九段南１丁目６番５号</t>
  </si>
  <si>
    <t>「海外向けグラフィック日本事情発信誌『にぽにか（niponica）』の制作・複製及び納入」業務委嘱</t>
  </si>
  <si>
    <t>株式会社平凡社</t>
  </si>
  <si>
    <t>6010001073699</t>
  </si>
  <si>
    <t>東京都千代田区神田神保町３丁目２９番地</t>
  </si>
  <si>
    <t>「国連制裁関係者招へい接遇」業務委嘱</t>
  </si>
  <si>
    <t>株式会社日本旅行</t>
  </si>
  <si>
    <t>1010401023408</t>
  </si>
  <si>
    <t>東京都中央区日本橋１丁目１９番１号</t>
  </si>
  <si>
    <t>一般</t>
  </si>
  <si>
    <t>「『赤十字国際委員会ドナー・サポート・グループ年次会合』に係る開催」業務委嘱</t>
    <rPh sb="31" eb="33">
      <t>カイサイ</t>
    </rPh>
    <rPh sb="36" eb="38">
      <t>イショク</t>
    </rPh>
    <phoneticPr fontId="1"/>
  </si>
  <si>
    <t>「日本ＡＳＥＡＮ友好協力５０周年特別首脳会議に係る会議場等及び客室手配」業務委嘱</t>
    <rPh sb="38" eb="40">
      <t>イショク</t>
    </rPh>
    <phoneticPr fontId="1"/>
  </si>
  <si>
    <r>
      <t>支出負担行為担当官代理
外務省大臣官房長事務代理　安藤　俊英</t>
    </r>
    <r>
      <rPr>
        <sz val="14"/>
        <rFont val="ＭＳ Ｐゴシック"/>
        <family val="3"/>
        <charset val="128"/>
      </rPr>
      <t xml:space="preserve">
東京都千代田区霞が関２－２－１</t>
    </r>
    <rPh sb="9" eb="11">
      <t>ダイリ</t>
    </rPh>
    <rPh sb="19" eb="20">
      <t>チョウ</t>
    </rPh>
    <rPh sb="20" eb="24">
      <t>ジムダイリ</t>
    </rPh>
    <rPh sb="25" eb="27">
      <t>アンドウ</t>
    </rPh>
    <rPh sb="28" eb="30">
      <t>トシヒデ</t>
    </rPh>
    <phoneticPr fontId="6"/>
  </si>
  <si>
    <t>株式会社ホテルオークラ東京</t>
  </si>
  <si>
    <t>1010401045658</t>
  </si>
  <si>
    <t>東京都港区虎ノ門２丁目１０番４号</t>
  </si>
  <si>
    <t>「Ｇ７原子力安全セキュリティ・グループ（ＮＳＳＧ）会合の開催に係る会議運営等」業務委嘱</t>
  </si>
  <si>
    <t>株式会社イー・シー</t>
  </si>
  <si>
    <t>4430001037069</t>
  </si>
  <si>
    <t>東京都渋谷区桜丘町３１番１４</t>
    <rPh sb="11" eb="12">
      <t>バン</t>
    </rPh>
    <phoneticPr fontId="6"/>
  </si>
  <si>
    <r>
      <t>「同時通訳・音響システム等」の</t>
    </r>
    <r>
      <rPr>
        <sz val="14"/>
        <rFont val="HGPｺﾞｼｯｸM"/>
        <family val="3"/>
        <charset val="128"/>
      </rPr>
      <t>購入</t>
    </r>
    <rPh sb="15" eb="17">
      <t>コウニュウ</t>
    </rPh>
    <phoneticPr fontId="1"/>
  </si>
  <si>
    <t xml:space="preserve"> 株式会社東和エンジニアリング</t>
  </si>
  <si>
    <t>8010501022641</t>
  </si>
  <si>
    <t xml:space="preserve"> 東京都千代田区東神田１丁目７番８号</t>
  </si>
  <si>
    <r>
      <t>「外交史料館新展示室展示意匠製作」業務</t>
    </r>
    <r>
      <rPr>
        <sz val="14"/>
        <rFont val="HGPｺﾞｼｯｸM"/>
        <family val="3"/>
        <charset val="128"/>
      </rPr>
      <t>委嘱</t>
    </r>
    <rPh sb="19" eb="21">
      <t>イショク</t>
    </rPh>
    <phoneticPr fontId="1"/>
  </si>
  <si>
    <t>株式会社丹青社</t>
  </si>
  <si>
    <t>3010501007440</t>
  </si>
  <si>
    <t>東京都港区港南１丁目２番７０号</t>
  </si>
  <si>
    <r>
      <t>「サイバーセキュリティ脅威動向調査業務にかかるソフトウェア等」の</t>
    </r>
    <r>
      <rPr>
        <sz val="14"/>
        <rFont val="HGPｺﾞｼｯｸM"/>
        <family val="3"/>
        <charset val="128"/>
      </rPr>
      <t>購入</t>
    </r>
    <rPh sb="32" eb="34">
      <t>コウニュウ</t>
    </rPh>
    <phoneticPr fontId="1"/>
  </si>
  <si>
    <t>株式会社ＧＲＣＳ</t>
  </si>
  <si>
    <t>3010001097899</t>
  </si>
  <si>
    <t>東京都千代田区丸の内１丁目１番１号</t>
    <phoneticPr fontId="6"/>
  </si>
  <si>
    <t>「外交行のう用封緘具」の購入</t>
    <rPh sb="12" eb="14">
      <t>コウニュウ</t>
    </rPh>
    <phoneticPr fontId="1"/>
  </si>
  <si>
    <t>宝通商株式会社</t>
  </si>
  <si>
    <t>3010001049495</t>
  </si>
  <si>
    <t>東京都中央区日本橋本町４丁目７番１０号</t>
  </si>
  <si>
    <t>（注）公益法人の区分において、「公財」は「公益財団法人」、「公社」は「公益社団法人」、「特財」は「特例財団法人」、「特社」は「特例社団法人」をいう。　</t>
    <rPh sb="1" eb="2">
      <t>チュウ</t>
    </rPh>
    <rPh sb="3" eb="5">
      <t>コウエキ</t>
    </rPh>
    <rPh sb="5" eb="7">
      <t>ホウジン</t>
    </rPh>
    <rPh sb="8" eb="10">
      <t>クブン</t>
    </rPh>
    <rPh sb="16" eb="17">
      <t>コウ</t>
    </rPh>
    <rPh sb="17" eb="18">
      <t>ザイ</t>
    </rPh>
    <rPh sb="21" eb="23">
      <t>コウエキ</t>
    </rPh>
    <rPh sb="23" eb="27">
      <t>ザイダンホウジン</t>
    </rPh>
    <rPh sb="30" eb="31">
      <t>コウ</t>
    </rPh>
    <rPh sb="31" eb="32">
      <t>シャ</t>
    </rPh>
    <rPh sb="35" eb="37">
      <t>コウエキ</t>
    </rPh>
    <rPh sb="37" eb="39">
      <t>シャダン</t>
    </rPh>
    <rPh sb="39" eb="41">
      <t>ホウジン</t>
    </rPh>
    <rPh sb="44" eb="45">
      <t>トク</t>
    </rPh>
    <rPh sb="45" eb="46">
      <t>ザイ</t>
    </rPh>
    <rPh sb="49" eb="51">
      <t>トクレイ</t>
    </rPh>
    <rPh sb="51" eb="55">
      <t>ザイダンホウジン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</si>
</sst>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0_);[Red]\(0\)"/>
    <numFmt numFmtId="178" formatCode="#,##0_);[Red]\(#,##0\)"/>
    <numFmt numFmtId="179" formatCode="0.0%"/>
    <numFmt numFmtId="180" formatCode="[$-411]ggge&quot;年&quot;m&quot;月&quot;d&quot;日&quot;;@"/>
    <numFmt numFmtId="181" formatCode="#,##0;[Red]#,##0"/>
  </numFmts>
  <fonts count="12" x14ac:knownFonts="1">
    <font>
      <sz val="11"/>
      <name val="ＭＳ Ｐゴシック"/>
      <family val="3"/>
    </font>
    <font>
      <sz val="11"/>
      <name val="ＭＳ Ｐゴシック"/>
      <family val="3"/>
    </font>
    <font>
      <b/>
      <sz val="16"/>
      <name val="ＭＳ Ｐゴシック"/>
      <family val="3"/>
    </font>
    <font>
      <sz val="6"/>
      <name val="ＭＳ Ｐゴシック"/>
      <family val="3"/>
      <charset val="128"/>
    </font>
    <font>
      <sz val="12"/>
      <name val="ＭＳ Ｐゴシック"/>
      <family val="3"/>
    </font>
    <font>
      <sz val="14"/>
      <color indexed="8"/>
      <name val="ＭＳ Ｐゴシック"/>
      <family val="3"/>
    </font>
    <font>
      <sz val="6"/>
      <name val="ＭＳ Ｐゴシック"/>
      <family val="3"/>
    </font>
    <font>
      <sz val="14"/>
      <name val="ＭＳ Ｐゴシック"/>
      <family val="3"/>
    </font>
    <font>
      <sz val="12"/>
      <color indexed="8"/>
      <name val="ＭＳ Ｐゴシック"/>
      <family val="3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</font>
    <font>
      <sz val="14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vertical="center" wrapText="1"/>
    </xf>
    <xf numFmtId="38" fontId="4" fillId="2" borderId="0" xfId="1" applyFont="1" applyFill="1" applyAlignment="1">
      <alignment vertical="center" wrapText="1"/>
    </xf>
    <xf numFmtId="38" fontId="4" fillId="2" borderId="0" xfId="1" applyFont="1" applyFill="1">
      <alignment vertical="center"/>
    </xf>
    <xf numFmtId="0" fontId="4" fillId="2" borderId="0" xfId="0" applyFont="1" applyFill="1">
      <alignment vertical="center"/>
    </xf>
    <xf numFmtId="176" fontId="4" fillId="2" borderId="0" xfId="0" applyNumberFormat="1" applyFont="1" applyFill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178" fontId="5" fillId="2" borderId="2" xfId="0" applyNumberFormat="1" applyFont="1" applyFill="1" applyBorder="1" applyAlignment="1">
      <alignment horizontal="center" vertical="center" wrapText="1"/>
    </xf>
    <xf numFmtId="179" fontId="5" fillId="2" borderId="2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77" fontId="5" fillId="0" borderId="6" xfId="0" applyNumberFormat="1" applyFont="1" applyBorder="1" applyAlignment="1">
      <alignment horizontal="center" vertical="center" wrapText="1"/>
    </xf>
    <xf numFmtId="178" fontId="5" fillId="2" borderId="6" xfId="0" applyNumberFormat="1" applyFont="1" applyFill="1" applyBorder="1" applyAlignment="1">
      <alignment horizontal="center" vertical="center" wrapText="1"/>
    </xf>
    <xf numFmtId="179" fontId="5" fillId="2" borderId="6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2" borderId="7" xfId="3" applyFont="1" applyFill="1" applyBorder="1" applyAlignment="1">
      <alignment horizontal="left" vertical="center" wrapText="1"/>
    </xf>
    <xf numFmtId="180" fontId="7" fillId="0" borderId="7" xfId="0" applyNumberFormat="1" applyFont="1" applyBorder="1" applyAlignment="1">
      <alignment horizontal="center" vertical="center" wrapText="1"/>
    </xf>
    <xf numFmtId="177" fontId="7" fillId="0" borderId="7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81" fontId="7" fillId="0" borderId="7" xfId="0" applyNumberFormat="1" applyFont="1" applyBorder="1" applyAlignment="1">
      <alignment horizontal="right" vertical="center"/>
    </xf>
    <xf numFmtId="179" fontId="7" fillId="2" borderId="7" xfId="0" applyNumberFormat="1" applyFont="1" applyFill="1" applyBorder="1">
      <alignment vertical="center"/>
    </xf>
    <xf numFmtId="179" fontId="7" fillId="0" borderId="7" xfId="2" applyNumberFormat="1" applyFont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181" fontId="7" fillId="2" borderId="7" xfId="0" applyNumberFormat="1" applyFont="1" applyFill="1" applyBorder="1" applyAlignment="1">
      <alignment horizontal="right" vertical="center"/>
    </xf>
    <xf numFmtId="179" fontId="7" fillId="2" borderId="7" xfId="2" applyNumberFormat="1" applyFont="1" applyFill="1" applyBorder="1" applyAlignment="1">
      <alignment horizontal="center" vertical="center" wrapText="1"/>
    </xf>
    <xf numFmtId="0" fontId="7" fillId="0" borderId="7" xfId="3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181" fontId="7" fillId="0" borderId="7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/>
    </xf>
    <xf numFmtId="177" fontId="4" fillId="0" borderId="8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38" fontId="4" fillId="0" borderId="0" xfId="1" applyFont="1" applyAlignment="1">
      <alignment vertical="center" wrapText="1"/>
    </xf>
    <xf numFmtId="38" fontId="4" fillId="0" borderId="0" xfId="1" applyFont="1">
      <alignment vertical="center"/>
    </xf>
    <xf numFmtId="176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/>
    </xf>
    <xf numFmtId="9" fontId="4" fillId="2" borderId="0" xfId="2" applyFont="1" applyFill="1">
      <alignment vertical="center"/>
    </xf>
    <xf numFmtId="9" fontId="4" fillId="0" borderId="0" xfId="2" applyFont="1">
      <alignment vertical="center"/>
    </xf>
  </cellXfs>
  <cellStyles count="4">
    <cellStyle name="パーセント" xfId="2" builtinId="5"/>
    <cellStyle name="桁区切り" xfId="1" builtinId="6"/>
    <cellStyle name="標準" xfId="0" builtinId="0"/>
    <cellStyle name="標準_１６７調査票４案件best100（再検討）0914提出用" xfId="3"/>
  </cellStyles>
  <dxfs count="15"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tabSelected="1" view="pageBreakPreview" zoomScale="55" zoomScaleSheetLayoutView="55" workbookViewId="0">
      <selection activeCell="P8" sqref="P8"/>
    </sheetView>
  </sheetViews>
  <sheetFormatPr defaultColWidth="9" defaultRowHeight="14" x14ac:dyDescent="0.2"/>
  <cols>
    <col min="1" max="1" width="8.453125" style="52" customWidth="1"/>
    <col min="2" max="2" width="40.453125" style="3" customWidth="1"/>
    <col min="3" max="3" width="48" style="3" customWidth="1"/>
    <col min="4" max="4" width="22.90625" style="53" bestFit="1" customWidth="1"/>
    <col min="5" max="5" width="25.6328125" style="54" customWidth="1"/>
    <col min="6" max="6" width="25" style="55" customWidth="1"/>
    <col min="7" max="7" width="37.453125" style="3" customWidth="1"/>
    <col min="8" max="8" width="20.36328125" style="54" customWidth="1"/>
    <col min="9" max="10" width="15.36328125" style="5" customWidth="1"/>
    <col min="11" max="11" width="15.36328125" style="56" customWidth="1"/>
    <col min="12" max="14" width="15.36328125" style="57" customWidth="1"/>
    <col min="15" max="15" width="26.08984375" style="3" customWidth="1"/>
    <col min="16" max="16" width="5.7265625" style="47" customWidth="1"/>
    <col min="17" max="17" width="9.08984375" style="48" bestFit="1" customWidth="1"/>
    <col min="18" max="18" width="13.26953125" style="49" bestFit="1" customWidth="1"/>
    <col min="19" max="19" width="11" style="50" customWidth="1"/>
    <col min="20" max="20" width="9.08984375" style="9" bestFit="1" customWidth="1"/>
    <col min="21" max="21" width="13.36328125" style="48" customWidth="1"/>
    <col min="22" max="22" width="18.36328125" style="48" customWidth="1"/>
    <col min="23" max="23" width="12.6328125" style="51" customWidth="1"/>
    <col min="24" max="24" width="14.26953125" style="9" bestFit="1" customWidth="1"/>
    <col min="25" max="25" width="10.08984375" style="9" customWidth="1"/>
    <col min="26" max="26" width="9" style="9" customWidth="1"/>
    <col min="27" max="16384" width="9" style="9"/>
  </cols>
  <sheetData>
    <row r="1" spans="1:23" s="6" customFormat="1" ht="14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3"/>
      <c r="R1" s="4"/>
      <c r="S1" s="5"/>
      <c r="U1" s="3"/>
      <c r="V1" s="3"/>
      <c r="W1" s="7"/>
    </row>
    <row r="2" spans="1:23" ht="90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9"/>
      <c r="Q2" s="9"/>
      <c r="R2" s="9"/>
      <c r="S2" s="9"/>
      <c r="U2" s="9"/>
      <c r="V2" s="9"/>
      <c r="W2" s="9"/>
    </row>
    <row r="3" spans="1:23" s="19" customFormat="1" ht="90" customHeight="1" x14ac:dyDescent="0.2">
      <c r="A3" s="10"/>
      <c r="B3" s="11" t="s">
        <v>1</v>
      </c>
      <c r="C3" s="11" t="s">
        <v>2</v>
      </c>
      <c r="D3" s="11" t="s">
        <v>3</v>
      </c>
      <c r="E3" s="11" t="s">
        <v>4</v>
      </c>
      <c r="F3" s="12" t="s">
        <v>5</v>
      </c>
      <c r="G3" s="11" t="s">
        <v>6</v>
      </c>
      <c r="H3" s="11" t="s">
        <v>7</v>
      </c>
      <c r="I3" s="13" t="s">
        <v>8</v>
      </c>
      <c r="J3" s="13" t="s">
        <v>9</v>
      </c>
      <c r="K3" s="14" t="s">
        <v>10</v>
      </c>
      <c r="L3" s="15" t="s">
        <v>11</v>
      </c>
      <c r="M3" s="16"/>
      <c r="N3" s="17"/>
      <c r="O3" s="18" t="s">
        <v>12</v>
      </c>
    </row>
    <row r="4" spans="1:23" s="19" customFormat="1" ht="45.75" customHeight="1" x14ac:dyDescent="0.2">
      <c r="A4" s="20"/>
      <c r="B4" s="21"/>
      <c r="C4" s="21"/>
      <c r="D4" s="21"/>
      <c r="E4" s="21"/>
      <c r="F4" s="22"/>
      <c r="G4" s="21"/>
      <c r="H4" s="21"/>
      <c r="I4" s="23"/>
      <c r="J4" s="23"/>
      <c r="K4" s="24"/>
      <c r="L4" s="25" t="s">
        <v>13</v>
      </c>
      <c r="M4" s="25" t="s">
        <v>14</v>
      </c>
      <c r="N4" s="25" t="s">
        <v>15</v>
      </c>
      <c r="O4" s="26"/>
    </row>
    <row r="5" spans="1:23" s="19" customFormat="1" ht="90" customHeight="1" x14ac:dyDescent="0.2">
      <c r="A5" s="27">
        <v>1</v>
      </c>
      <c r="B5" s="28" t="s">
        <v>16</v>
      </c>
      <c r="C5" s="29" t="s">
        <v>17</v>
      </c>
      <c r="D5" s="30">
        <v>45047</v>
      </c>
      <c r="E5" s="28" t="s">
        <v>18</v>
      </c>
      <c r="F5" s="31" t="s">
        <v>19</v>
      </c>
      <c r="G5" s="28" t="s">
        <v>20</v>
      </c>
      <c r="H5" s="32" t="s">
        <v>21</v>
      </c>
      <c r="I5" s="33">
        <v>64000000</v>
      </c>
      <c r="J5" s="33">
        <v>55000000</v>
      </c>
      <c r="K5" s="34">
        <f t="shared" ref="K5:K15" si="0">ROUNDDOWN(J5/I5,3)</f>
        <v>0.85899999999999999</v>
      </c>
      <c r="L5" s="35" t="s">
        <v>22</v>
      </c>
      <c r="M5" s="35" t="s">
        <v>22</v>
      </c>
      <c r="N5" s="35" t="s">
        <v>22</v>
      </c>
      <c r="O5" s="36"/>
    </row>
    <row r="6" spans="1:23" s="19" customFormat="1" ht="90" customHeight="1" x14ac:dyDescent="0.2">
      <c r="A6" s="27">
        <v>2</v>
      </c>
      <c r="B6" s="28" t="s">
        <v>23</v>
      </c>
      <c r="C6" s="29" t="s">
        <v>17</v>
      </c>
      <c r="D6" s="30">
        <v>45047</v>
      </c>
      <c r="E6" s="28" t="s">
        <v>24</v>
      </c>
      <c r="F6" s="31" t="s">
        <v>25</v>
      </c>
      <c r="G6" s="28" t="s">
        <v>26</v>
      </c>
      <c r="H6" s="32" t="s">
        <v>21</v>
      </c>
      <c r="I6" s="33">
        <v>60000000</v>
      </c>
      <c r="J6" s="33">
        <v>47850000</v>
      </c>
      <c r="K6" s="34">
        <f t="shared" si="0"/>
        <v>0.79700000000000004</v>
      </c>
      <c r="L6" s="35" t="s">
        <v>22</v>
      </c>
      <c r="M6" s="35" t="s">
        <v>22</v>
      </c>
      <c r="N6" s="35" t="s">
        <v>22</v>
      </c>
      <c r="O6" s="37"/>
    </row>
    <row r="7" spans="1:23" s="19" customFormat="1" ht="90" customHeight="1" x14ac:dyDescent="0.2">
      <c r="A7" s="27">
        <v>3</v>
      </c>
      <c r="B7" s="28" t="s">
        <v>27</v>
      </c>
      <c r="C7" s="29" t="s">
        <v>17</v>
      </c>
      <c r="D7" s="30">
        <v>45047</v>
      </c>
      <c r="E7" s="28" t="s">
        <v>28</v>
      </c>
      <c r="F7" s="31" t="s">
        <v>29</v>
      </c>
      <c r="G7" s="28" t="s">
        <v>30</v>
      </c>
      <c r="H7" s="32" t="s">
        <v>21</v>
      </c>
      <c r="I7" s="38">
        <v>36438600</v>
      </c>
      <c r="J7" s="33">
        <v>36405600</v>
      </c>
      <c r="K7" s="34">
        <f t="shared" si="0"/>
        <v>0.999</v>
      </c>
      <c r="L7" s="35" t="s">
        <v>22</v>
      </c>
      <c r="M7" s="35" t="s">
        <v>22</v>
      </c>
      <c r="N7" s="35" t="s">
        <v>22</v>
      </c>
      <c r="O7" s="36"/>
    </row>
    <row r="8" spans="1:23" s="19" customFormat="1" ht="90" customHeight="1" x14ac:dyDescent="0.2">
      <c r="A8" s="27">
        <v>4</v>
      </c>
      <c r="B8" s="28" t="s">
        <v>31</v>
      </c>
      <c r="C8" s="29" t="s">
        <v>17</v>
      </c>
      <c r="D8" s="30">
        <v>45054</v>
      </c>
      <c r="E8" s="28" t="s">
        <v>32</v>
      </c>
      <c r="F8" s="31" t="s">
        <v>33</v>
      </c>
      <c r="G8" s="28" t="s">
        <v>34</v>
      </c>
      <c r="H8" s="32" t="s">
        <v>35</v>
      </c>
      <c r="I8" s="33">
        <v>2317328</v>
      </c>
      <c r="J8" s="33">
        <v>1445119</v>
      </c>
      <c r="K8" s="34">
        <f t="shared" si="0"/>
        <v>0.623</v>
      </c>
      <c r="L8" s="39" t="s">
        <v>22</v>
      </c>
      <c r="M8" s="39" t="s">
        <v>22</v>
      </c>
      <c r="N8" s="39" t="s">
        <v>22</v>
      </c>
      <c r="O8" s="36"/>
    </row>
    <row r="9" spans="1:23" s="19" customFormat="1" ht="90" customHeight="1" x14ac:dyDescent="0.2">
      <c r="A9" s="27">
        <v>5</v>
      </c>
      <c r="B9" s="28" t="s">
        <v>36</v>
      </c>
      <c r="C9" s="40" t="s">
        <v>17</v>
      </c>
      <c r="D9" s="30">
        <v>45057</v>
      </c>
      <c r="E9" s="28" t="s">
        <v>32</v>
      </c>
      <c r="F9" s="31" t="s">
        <v>33</v>
      </c>
      <c r="G9" s="28" t="s">
        <v>34</v>
      </c>
      <c r="H9" s="41" t="s">
        <v>35</v>
      </c>
      <c r="I9" s="33">
        <v>5355185</v>
      </c>
      <c r="J9" s="33">
        <v>3084399</v>
      </c>
      <c r="K9" s="34">
        <f t="shared" si="0"/>
        <v>0.57499999999999996</v>
      </c>
      <c r="L9" s="39" t="s">
        <v>22</v>
      </c>
      <c r="M9" s="39" t="s">
        <v>22</v>
      </c>
      <c r="N9" s="39" t="s">
        <v>22</v>
      </c>
      <c r="O9" s="36"/>
    </row>
    <row r="10" spans="1:23" s="19" customFormat="1" ht="90" customHeight="1" x14ac:dyDescent="0.2">
      <c r="A10" s="27">
        <v>6</v>
      </c>
      <c r="B10" s="28" t="s">
        <v>37</v>
      </c>
      <c r="C10" s="40" t="s">
        <v>38</v>
      </c>
      <c r="D10" s="30">
        <v>45061</v>
      </c>
      <c r="E10" s="28" t="s">
        <v>39</v>
      </c>
      <c r="F10" s="31" t="s">
        <v>40</v>
      </c>
      <c r="G10" s="28" t="s">
        <v>41</v>
      </c>
      <c r="H10" s="41" t="s">
        <v>35</v>
      </c>
      <c r="I10" s="33">
        <v>83508729</v>
      </c>
      <c r="J10" s="33">
        <v>32602000</v>
      </c>
      <c r="K10" s="34">
        <f t="shared" si="0"/>
        <v>0.39</v>
      </c>
      <c r="L10" s="39" t="s">
        <v>22</v>
      </c>
      <c r="M10" s="39" t="s">
        <v>22</v>
      </c>
      <c r="N10" s="39" t="s">
        <v>22</v>
      </c>
      <c r="O10" s="36"/>
    </row>
    <row r="11" spans="1:23" s="19" customFormat="1" ht="90" customHeight="1" x14ac:dyDescent="0.2">
      <c r="A11" s="27">
        <v>7</v>
      </c>
      <c r="B11" s="28" t="s">
        <v>42</v>
      </c>
      <c r="C11" s="40" t="s">
        <v>38</v>
      </c>
      <c r="D11" s="30">
        <v>45061</v>
      </c>
      <c r="E11" s="28" t="s">
        <v>43</v>
      </c>
      <c r="F11" s="31" t="s">
        <v>44</v>
      </c>
      <c r="G11" s="28" t="s">
        <v>45</v>
      </c>
      <c r="H11" s="41" t="s">
        <v>35</v>
      </c>
      <c r="I11" s="33">
        <v>11447377</v>
      </c>
      <c r="J11" s="33">
        <v>8573530</v>
      </c>
      <c r="K11" s="34">
        <f t="shared" si="0"/>
        <v>0.748</v>
      </c>
      <c r="L11" s="39" t="s">
        <v>22</v>
      </c>
      <c r="M11" s="39" t="s">
        <v>22</v>
      </c>
      <c r="N11" s="39" t="s">
        <v>22</v>
      </c>
      <c r="O11" s="36"/>
    </row>
    <row r="12" spans="1:23" s="19" customFormat="1" ht="90" customHeight="1" x14ac:dyDescent="0.2">
      <c r="A12" s="27">
        <v>8</v>
      </c>
      <c r="B12" s="28" t="s">
        <v>46</v>
      </c>
      <c r="C12" s="29" t="s">
        <v>17</v>
      </c>
      <c r="D12" s="30">
        <v>45064</v>
      </c>
      <c r="E12" s="28" t="s">
        <v>47</v>
      </c>
      <c r="F12" s="31" t="s">
        <v>48</v>
      </c>
      <c r="G12" s="28" t="s">
        <v>49</v>
      </c>
      <c r="H12" s="41" t="s">
        <v>35</v>
      </c>
      <c r="I12" s="33">
        <v>24343946</v>
      </c>
      <c r="J12" s="33">
        <v>13090000</v>
      </c>
      <c r="K12" s="34">
        <f t="shared" si="0"/>
        <v>0.53700000000000003</v>
      </c>
      <c r="L12" s="39" t="s">
        <v>22</v>
      </c>
      <c r="M12" s="39" t="s">
        <v>22</v>
      </c>
      <c r="N12" s="39" t="s">
        <v>22</v>
      </c>
      <c r="O12" s="36"/>
    </row>
    <row r="13" spans="1:23" s="19" customFormat="1" ht="90" customHeight="1" x14ac:dyDescent="0.2">
      <c r="A13" s="27">
        <v>9</v>
      </c>
      <c r="B13" s="28" t="s">
        <v>50</v>
      </c>
      <c r="C13" s="29" t="s">
        <v>17</v>
      </c>
      <c r="D13" s="30">
        <v>45069</v>
      </c>
      <c r="E13" s="28" t="s">
        <v>51</v>
      </c>
      <c r="F13" s="31" t="s">
        <v>52</v>
      </c>
      <c r="G13" s="28" t="s">
        <v>53</v>
      </c>
      <c r="H13" s="41" t="s">
        <v>35</v>
      </c>
      <c r="I13" s="33">
        <v>43890000</v>
      </c>
      <c r="J13" s="33">
        <v>42548000</v>
      </c>
      <c r="K13" s="34">
        <f t="shared" si="0"/>
        <v>0.96899999999999997</v>
      </c>
      <c r="L13" s="39" t="s">
        <v>22</v>
      </c>
      <c r="M13" s="39" t="s">
        <v>22</v>
      </c>
      <c r="N13" s="39" t="s">
        <v>22</v>
      </c>
      <c r="O13" s="36"/>
    </row>
    <row r="14" spans="1:23" s="19" customFormat="1" ht="90" customHeight="1" x14ac:dyDescent="0.2">
      <c r="A14" s="27">
        <v>10</v>
      </c>
      <c r="B14" s="28" t="s">
        <v>54</v>
      </c>
      <c r="C14" s="29" t="s">
        <v>17</v>
      </c>
      <c r="D14" s="30">
        <v>45069</v>
      </c>
      <c r="E14" s="28" t="s">
        <v>55</v>
      </c>
      <c r="F14" s="31" t="s">
        <v>56</v>
      </c>
      <c r="G14" s="28" t="s">
        <v>57</v>
      </c>
      <c r="H14" s="41" t="s">
        <v>35</v>
      </c>
      <c r="I14" s="38">
        <v>14906760</v>
      </c>
      <c r="J14" s="42">
        <v>11770000</v>
      </c>
      <c r="K14" s="34">
        <f t="shared" si="0"/>
        <v>0.78900000000000003</v>
      </c>
      <c r="L14" s="39" t="s">
        <v>22</v>
      </c>
      <c r="M14" s="39" t="s">
        <v>22</v>
      </c>
      <c r="N14" s="39" t="s">
        <v>22</v>
      </c>
      <c r="O14" s="36"/>
    </row>
    <row r="15" spans="1:23" s="19" customFormat="1" ht="90" customHeight="1" x14ac:dyDescent="0.2">
      <c r="A15" s="27">
        <v>11</v>
      </c>
      <c r="B15" s="28" t="s">
        <v>58</v>
      </c>
      <c r="C15" s="29" t="s">
        <v>17</v>
      </c>
      <c r="D15" s="30">
        <v>45076</v>
      </c>
      <c r="E15" s="28" t="s">
        <v>59</v>
      </c>
      <c r="F15" s="31" t="s">
        <v>60</v>
      </c>
      <c r="G15" s="28" t="s">
        <v>61</v>
      </c>
      <c r="H15" s="41" t="s">
        <v>35</v>
      </c>
      <c r="I15" s="33">
        <v>2090000</v>
      </c>
      <c r="J15" s="33">
        <v>1386000</v>
      </c>
      <c r="K15" s="34">
        <f t="shared" si="0"/>
        <v>0.66300000000000003</v>
      </c>
      <c r="L15" s="39" t="s">
        <v>22</v>
      </c>
      <c r="M15" s="39" t="s">
        <v>22</v>
      </c>
      <c r="N15" s="39" t="s">
        <v>22</v>
      </c>
      <c r="O15" s="36"/>
    </row>
    <row r="16" spans="1:23" ht="30" customHeight="1" x14ac:dyDescent="0.2">
      <c r="A16" s="43" t="s">
        <v>62</v>
      </c>
      <c r="B16" s="44"/>
      <c r="C16" s="44"/>
      <c r="D16" s="45"/>
      <c r="E16" s="44"/>
      <c r="F16" s="46"/>
      <c r="G16" s="44"/>
      <c r="H16" s="44"/>
      <c r="I16" s="44"/>
      <c r="J16" s="44"/>
      <c r="K16" s="44"/>
      <c r="L16" s="43"/>
      <c r="M16" s="43"/>
      <c r="N16" s="43"/>
      <c r="O16" s="44"/>
    </row>
  </sheetData>
  <mergeCells count="14">
    <mergeCell ref="J3:J4"/>
    <mergeCell ref="K3:K4"/>
    <mergeCell ref="L3:N3"/>
    <mergeCell ref="O3:O4"/>
    <mergeCell ref="A1:O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3"/>
  <conditionalFormatting sqref="K5:K15">
    <cfRule type="expression" dxfId="14" priority="7" stopIfTrue="1">
      <formula>$AH5=1</formula>
    </cfRule>
    <cfRule type="expression" dxfId="13" priority="8" stopIfTrue="1">
      <formula>#REF!="随意（単価）"</formula>
    </cfRule>
    <cfRule type="expression" dxfId="12" priority="9" stopIfTrue="1">
      <formula>#REF!="秘"</formula>
    </cfRule>
  </conditionalFormatting>
  <conditionalFormatting sqref="K5:K15">
    <cfRule type="expression" dxfId="11" priority="4" stopIfTrue="1">
      <formula>$AG5=1</formula>
    </cfRule>
    <cfRule type="expression" dxfId="10" priority="5" stopIfTrue="1">
      <formula>#REF!="随意（単価）"</formula>
    </cfRule>
    <cfRule type="expression" dxfId="9" priority="6" stopIfTrue="1">
      <formula>#REF!="秘"</formula>
    </cfRule>
  </conditionalFormatting>
  <conditionalFormatting sqref="K5:K15">
    <cfRule type="expression" dxfId="8" priority="1" stopIfTrue="1">
      <formula>#REF!=1</formula>
    </cfRule>
    <cfRule type="expression" dxfId="7" priority="2" stopIfTrue="1">
      <formula>#REF!="随意（単価）"</formula>
    </cfRule>
    <cfRule type="expression" dxfId="6" priority="3" stopIfTrue="1">
      <formula>#REF!="秘"</formula>
    </cfRule>
  </conditionalFormatting>
  <conditionalFormatting sqref="K5:K15">
    <cfRule type="expression" dxfId="5" priority="10" stopIfTrue="1">
      <formula>#REF!=1</formula>
    </cfRule>
    <cfRule type="expression" dxfId="4" priority="11" stopIfTrue="1">
      <formula>#REF!="随意（単価）"</formula>
    </cfRule>
    <cfRule type="expression" dxfId="3" priority="12" stopIfTrue="1">
      <formula>$B5="秘"</formula>
    </cfRule>
  </conditionalFormatting>
  <conditionalFormatting sqref="K5:K15">
    <cfRule type="expression" dxfId="2" priority="13" stopIfTrue="1">
      <formula>#REF!=1</formula>
    </cfRule>
    <cfRule type="expression" dxfId="1" priority="14" stopIfTrue="1">
      <formula>#REF!="随意（単価）"</formula>
    </cfRule>
    <cfRule type="expression" dxfId="0" priority="15" stopIfTrue="1">
      <formula>$B5="秘"</formula>
    </cfRule>
  </conditionalFormatting>
  <printOptions horizontalCentered="1"/>
  <pageMargins left="0.23622047244094488" right="0.23622047244094488" top="0.74803149606299213" bottom="0.74803149606299213" header="0.31496062992125984" footer="0.31496062992125984"/>
  <pageSetup paperSize="9"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入札（物品役務等）</vt:lpstr>
      <vt:lpstr>'入札（物品役務等）'!Print_Area</vt:lpstr>
      <vt:lpstr>'入札（物品役務等）'!Print_Titles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2023-06-22T05:51:31Z</dcterms:created>
  <dcterms:modified xsi:type="dcterms:W3CDTF">2023-06-22T05:52:50Z</dcterms:modified>
</cp:coreProperties>
</file>