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D7EED82B-19AD-4E1C-9D35-81470AC7B23E}" xr6:coauthVersionLast="47" xr6:coauthVersionMax="47" xr10:uidLastSave="{00000000-0000-0000-0000-000000000000}"/>
  <bookViews>
    <workbookView xWindow="-110" yWindow="-110" windowWidth="19420" windowHeight="11620" xr2:uid="{683548BC-4746-437E-8464-9260BDE20946}"/>
  </bookViews>
  <sheets>
    <sheet name="随契（物品役務等）" sheetId="1" r:id="rId1"/>
  </sheets>
  <definedNames>
    <definedName name="_xlnm.Print_Area" localSheetId="0">'随契（物品役務等）'!$A$1:$P$33</definedName>
    <definedName name="_xlnm.Print_Titles" localSheetId="0">'随契（物品役務等）'!$2:$3</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1" l="1"/>
  <c r="K31" i="1"/>
  <c r="K30" i="1"/>
  <c r="K29" i="1"/>
  <c r="K28" i="1"/>
  <c r="K27" i="1"/>
  <c r="K26" i="1"/>
  <c r="K25" i="1"/>
  <c r="K24" i="1"/>
  <c r="K23" i="1"/>
  <c r="K22" i="1"/>
  <c r="K21" i="1"/>
  <c r="K20" i="1"/>
  <c r="K19" i="1"/>
  <c r="K18" i="1"/>
  <c r="K17" i="1"/>
  <c r="K16" i="1"/>
  <c r="K15" i="1"/>
  <c r="K14" i="1"/>
  <c r="K13" i="1"/>
  <c r="K12" i="1"/>
  <c r="K11" i="1"/>
  <c r="K10" i="1"/>
  <c r="K9" i="1"/>
  <c r="K8" i="1"/>
  <c r="K7" i="1"/>
  <c r="K6" i="1"/>
  <c r="K5" i="1"/>
  <c r="K4" i="1"/>
</calcChain>
</file>

<file path=xl/sharedStrings.xml><?xml version="1.0" encoding="utf-8"?>
<sst xmlns="http://schemas.openxmlformats.org/spreadsheetml/2006/main" count="318" uniqueCount="135">
  <si>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</si>
  <si>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</si>
  <si>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</si>
  <si>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</si>
  <si>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契約の相手方の名称</t>
    <rPh sb="0" eb="2">
      <t>ケイヤク</t>
    </rPh>
    <rPh sb="3" eb="6">
      <t>アイテガタ</t>
    </rPh>
    <rPh sb="7" eb="9">
      <t>メイショウ</t>
    </rPh>
    <phoneticPr fontId="4"/>
  </si>
  <si>
    <t>法人番号</t>
    <rPh sb="0" eb="2">
      <t>ホウジン</t>
    </rPh>
    <rPh sb="2" eb="4">
      <t>バンゴウ</t>
    </rPh>
    <phoneticPr fontId="4"/>
  </si>
  <si>
    <t>契約の相手方の住所</t>
    <rPh sb="0" eb="2">
      <t>ケイヤク</t>
    </rPh>
    <rPh sb="3" eb="6">
      <t>アイテガタ</t>
    </rPh>
    <rPh sb="7" eb="9">
      <t>ジュウショ</t>
    </rPh>
    <phoneticPr fontId="4"/>
  </si>
  <si>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</si>
  <si>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</si>
  <si>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</si>
  <si>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</si>
  <si>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rPh sb="0" eb="3">
      <t>サイシュウショク</t>
    </rPh>
    <rPh sb="4" eb="6">
      <t>ヤクイン</t>
    </rPh>
    <rPh sb="7" eb="8">
      <t>カズ</t>
    </rPh>
    <phoneticPr fontId="4"/>
  </si>
  <si>
    <t>公益法人の場合</t>
    <rPh sb="0" eb="2">
      <t>コウエキ</t>
    </rPh>
    <rPh sb="2" eb="4">
      <t>ホウジン</t>
    </rPh>
    <rPh sb="5" eb="7">
      <t>バアイ</t>
    </rPh>
    <phoneticPr fontId="4"/>
  </si>
  <si>
    <t>備　　考</t>
    <rPh sb="0" eb="1">
      <t>ソナエ</t>
    </rPh>
    <rPh sb="3" eb="4">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</si>
  <si>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</si>
  <si>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</si>
  <si>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7">
      <t>オウボシャスウ</t>
    </rPh>
    <phoneticPr fontId="4"/>
  </si>
  <si>
    <t>「海外邦人退避用航空機手配に係るアレンジメント」業務委嘱</t>
    <rPh sb="26" eb="28">
      <t>イショク</t>
    </rPh>
    <phoneticPr fontId="1"/>
  </si>
  <si>
    <t>インターナショナルエスオーエスジャパン株式会社</t>
  </si>
  <si>
    <t>8010401079666</t>
  </si>
  <si>
    <t>東京都港区赤坂４丁目２番６号</t>
  </si>
  <si>
    <t>企画競争の結果、同者が最も高い評価を得て確実な業務の履行が可能であると認められ、他に競争を許さないため（会計法第29条の3第4項）。</t>
    <rPh sb="11" eb="12">
      <t>モット</t>
    </rPh>
    <phoneticPr fontId="1"/>
  </si>
  <si>
    <t>－</t>
  </si>
  <si>
    <t>「アラビア語、中国語、朝鮮語、ロシア語、ドイツ語、スペイン語通訳研修及び中国語同時通訳研修」業務委嘱</t>
    <rPh sb="48" eb="50">
      <t>イショク</t>
    </rPh>
    <phoneticPr fontId="1"/>
  </si>
  <si>
    <t>株式会社サイマル・インターナショナル</t>
  </si>
  <si>
    <t>6010001109206</t>
  </si>
  <si>
    <t>東京都中央区銀座７丁目１６番１２号</t>
    <phoneticPr fontId="4"/>
  </si>
  <si>
    <t>企画競争の結果、同者が最も高い評価を得て確実な業務の履行が可能であると認められ、他に競争を許さないため（会計法第29条の3第4項）。</t>
  </si>
  <si>
    <t/>
  </si>
  <si>
    <t>「G7広島サミットにおける航空機保安検査」業務委嘱</t>
    <rPh sb="23" eb="25">
      <t>イショク</t>
    </rPh>
    <phoneticPr fontId="1"/>
  </si>
  <si>
    <t>全日本空輸株式会社</t>
  </si>
  <si>
    <t>1010401099027</t>
  </si>
  <si>
    <t>東京都港区東新橋１丁目５番２号</t>
  </si>
  <si>
    <t>本件サービスの提供が可能な者は、本契約の相手方の他になく、他に競争を許さないため（会計法第29条の3第4項）。</t>
  </si>
  <si>
    <t>特定非営利活動法人関西ＮＧＯ協議会</t>
  </si>
  <si>
    <t>7120005008524</t>
  </si>
  <si>
    <t>大阪府大阪市北区茶屋町２番３０号</t>
  </si>
  <si>
    <t>企画競争の結果、同者が高い評価を得て確実な業務の履行が可能であると認められ、他に競争を許さないため（会計法第29条の3第4項）。</t>
  </si>
  <si>
    <t>「G7広島サミットにおける会場及び客室」借上契約</t>
    <rPh sb="22" eb="24">
      <t>ケイヤク</t>
    </rPh>
    <phoneticPr fontId="1"/>
  </si>
  <si>
    <t>株式会社リーガロイヤルホテル広島</t>
  </si>
  <si>
    <t>1240001051645</t>
  </si>
  <si>
    <t>広島県広島市中区基町６番７８号</t>
  </si>
  <si>
    <t>契約の性質又は目的から特定の者でなければ納入または履行できず、他に競争を許さないため（会計法第29条の3第4項）。</t>
  </si>
  <si>
    <t>「総理大臣の豪州訪問に伴う同時通訳」業務委嘱</t>
    <rPh sb="20" eb="22">
      <t>イショク</t>
    </rPh>
    <phoneticPr fontId="1"/>
  </si>
  <si>
    <t>通訳業務については、極めて高度な通訳能力、国際会議等における豊富な実績に加え、発言者である総理・大臣の特有の言い回しや用語に習熟し、総理・大臣自身の希望に適った相性のよい通訳者を確保することが不可欠であり、他に競争を許さないため（会計法第29条の3第4項）。</t>
  </si>
  <si>
    <t>株式会社プランニングオフィスエスエムエス</t>
  </si>
  <si>
    <t>8120001088825</t>
  </si>
  <si>
    <t>大阪市中央区常盤町一丁目３番８号</t>
  </si>
  <si>
    <t>広島国際空港株式会社</t>
  </si>
  <si>
    <t>1240001056966</t>
  </si>
  <si>
    <t>広島県三原市本郷町善入寺６４番地３１</t>
  </si>
  <si>
    <t>「『領事業務情報システム』領事メール修正機能追加作業」業務委嘱</t>
    <rPh sb="27" eb="29">
      <t>ギョウム</t>
    </rPh>
    <rPh sb="29" eb="31">
      <t>イショク</t>
    </rPh>
    <phoneticPr fontId="1"/>
  </si>
  <si>
    <t>富士ソフト株式会社</t>
  </si>
  <si>
    <t>2020001043507</t>
  </si>
  <si>
    <t>神奈川県横浜市中区桜木町１丁目１番地</t>
  </si>
  <si>
    <t>公益財団法人広島平和文化センター</t>
  </si>
  <si>
    <t>4240005012442</t>
  </si>
  <si>
    <t>広島県広島市中区中島町１番２号</t>
  </si>
  <si>
    <t>公財</t>
    <rPh sb="0" eb="2">
      <t>コウザイ</t>
    </rPh>
    <phoneticPr fontId="4"/>
  </si>
  <si>
    <t>国所管</t>
    <rPh sb="0" eb="3">
      <t>クニショカン</t>
    </rPh>
    <phoneticPr fontId="4"/>
  </si>
  <si>
    <t>「G7広島サミットにおける作業室」借上契約</t>
    <rPh sb="19" eb="21">
      <t>ケイヤク</t>
    </rPh>
    <phoneticPr fontId="1"/>
  </si>
  <si>
    <t>広島県広島市東区若草町１２番１</t>
    <rPh sb="13" eb="14">
      <t>バン</t>
    </rPh>
    <phoneticPr fontId="4"/>
  </si>
  <si>
    <t>「G7広島サミットにおける旧広島市民球場跡地イベント広場」借上契約</t>
    <rPh sb="29" eb="31">
      <t>カリア</t>
    </rPh>
    <rPh sb="31" eb="33">
      <t>ケイヤク</t>
    </rPh>
    <phoneticPr fontId="1"/>
  </si>
  <si>
    <t>NEW HIROSHIMA GATE PARK（旧広島市民球場跡地整備等事業共同事業体）</t>
  </si>
  <si>
    <t>法人番号なし</t>
    <rPh sb="0" eb="1">
      <t>ホウジン</t>
    </rPh>
    <rPh sb="1" eb="3">
      <t>バンゴウ</t>
    </rPh>
    <phoneticPr fontId="1"/>
  </si>
  <si>
    <t>広島県広島市中区基町６番７８号</t>
    <rPh sb="0" eb="3">
      <t>ヒロシマケン</t>
    </rPh>
    <rPh sb="3" eb="6">
      <t>ヒロシマシ</t>
    </rPh>
    <rPh sb="6" eb="8">
      <t>ナカク</t>
    </rPh>
    <rPh sb="8" eb="9">
      <t>キ</t>
    </rPh>
    <rPh sb="9" eb="10">
      <t>マチ</t>
    </rPh>
    <rPh sb="11" eb="12">
      <t>バン</t>
    </rPh>
    <rPh sb="14" eb="15">
      <t>ゴウ</t>
    </rPh>
    <phoneticPr fontId="1"/>
  </si>
  <si>
    <t>伊都岐観光株式会社</t>
  </si>
  <si>
    <t>6240001028837</t>
  </si>
  <si>
    <t>広島県廿日市市宮島町３４５番地１</t>
    <phoneticPr fontId="4"/>
  </si>
  <si>
    <t>株式会社コングレ</t>
  </si>
  <si>
    <t>9120001079690</t>
  </si>
  <si>
    <t>大阪府大阪市中央区淡路町３丁目６番１３号</t>
  </si>
  <si>
    <t>「海外テレビ局提供・海外広報用日本紹介映像資料『JAPAN VIDEO TOPICS』の制作・複製及び納入」業務委嘱</t>
  </si>
  <si>
    <t>インタナシヨナル映画株式会社</t>
  </si>
  <si>
    <t>5010401071213</t>
  </si>
  <si>
    <t>東京都渋谷区神宮前２丁目３３番１６号</t>
  </si>
  <si>
    <t>一部単価契約</t>
  </si>
  <si>
    <t>株式会社ホテルグランヴィア広島</t>
  </si>
  <si>
    <t>9240001010833</t>
  </si>
  <si>
    <t>広島県広島市南区松原町１番５号</t>
  </si>
  <si>
    <t>株式会社ＪＴＢ</t>
  </si>
  <si>
    <t>8010701012863</t>
  </si>
  <si>
    <t>東京都品川区東品川２丁目３番１１号</t>
  </si>
  <si>
    <t>複数単価契約</t>
    <rPh sb="0" eb="2">
      <t>フクスウ</t>
    </rPh>
    <phoneticPr fontId="1"/>
  </si>
  <si>
    <t>緊急の必要により特定の者でなければ当該業務を履行できず、他に競争を許さないため（会計法第29条の3第4項）。</t>
  </si>
  <si>
    <t>アンクベル・ジャパン株式会社</t>
  </si>
  <si>
    <t>3020001041988</t>
  </si>
  <si>
    <t>神奈川県横浜市中区山下町７４番地１</t>
    <phoneticPr fontId="4"/>
  </si>
  <si>
    <t>「外国メディア向けプレスツアー事業」業務委嘱</t>
    <rPh sb="18" eb="20">
      <t>ギョウム</t>
    </rPh>
    <rPh sb="20" eb="22">
      <t>イショク</t>
    </rPh>
    <phoneticPr fontId="1"/>
  </si>
  <si>
    <t>公益財団法人フォーリン・プレスセンター</t>
  </si>
  <si>
    <t>7010005016604</t>
  </si>
  <si>
    <t>東京都千代田区内幸町２丁目２番１号</t>
  </si>
  <si>
    <t>複数単価契約</t>
    <rPh sb="0" eb="2">
      <t>フクスウ</t>
    </rPh>
    <rPh sb="2" eb="4">
      <t>タンカ</t>
    </rPh>
    <rPh sb="4" eb="6">
      <t>ケイヤク</t>
    </rPh>
    <phoneticPr fontId="1"/>
  </si>
  <si>
    <t>「G20開発大臣会合における同時通訳者手配」業務委嘱</t>
    <rPh sb="22" eb="24">
      <t>ギョウム</t>
    </rPh>
    <rPh sb="24" eb="26">
      <t>イショク</t>
    </rPh>
    <phoneticPr fontId="1"/>
  </si>
  <si>
    <t>日本コンベンションサービス株式会社</t>
  </si>
  <si>
    <t>2010001033161</t>
  </si>
  <si>
    <t>東京都千代田区霞が関１丁目４番２号</t>
  </si>
  <si>
    <t>「内外発信のための多層的ネットワーク構築事業接遇」業務委嘱</t>
  </si>
  <si>
    <t>株式会社日本旅行</t>
  </si>
  <si>
    <t>1010401023408</t>
  </si>
  <si>
    <t>東京都中央区日本橋１丁目１９番１号</t>
  </si>
  <si>
    <t>株式会社ＡＤＫクリエイティブ・ワン</t>
  </si>
  <si>
    <t>7010001035070</t>
  </si>
  <si>
    <t>東京都港区虎ノ門１丁目２３番１号</t>
  </si>
  <si>
    <t>一般財団法人日本国際協力システム</t>
  </si>
  <si>
    <t>1011105005329</t>
  </si>
  <si>
    <t>東京都中央区晴海２丁目５番２４号</t>
  </si>
  <si>
    <t>「『赤十字国際委員会（ICRC)ドナー・サポート・グループ年次会合』にかかる公式夕食会」業務委嘱</t>
    <rPh sb="44" eb="46">
      <t>ギョウム</t>
    </rPh>
    <rPh sb="46" eb="48">
      <t>イショク</t>
    </rPh>
    <phoneticPr fontId="1"/>
  </si>
  <si>
    <t>長谷観光株式会社</t>
  </si>
  <si>
    <t>1010001139174</t>
  </si>
  <si>
    <t>東京都中央区明石町１４番１９号</t>
  </si>
  <si>
    <t>（注）公益法人の区分において，「公財」は「公益財団法人」，「公社」は「公益社団法人」，「特財」は「特例財団法人」，「特社」は「特例社団法人」をいう。　</t>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4"/>
  </si>
  <si>
    <t>　</t>
  </si>
  <si>
    <t>東京都千代田区丸の内１丁目１１番１号</t>
    <phoneticPr fontId="4"/>
  </si>
  <si>
    <r>
      <t xml:space="preserve">
</t>
    </r>
    <r>
      <rPr>
        <sz val="14"/>
        <rFont val="ＭＳ Ｐゴシック"/>
        <family val="3"/>
        <charset val="128"/>
      </rPr>
      <t>ザ・ホテリエ・グループ広島合同会社</t>
    </r>
    <r>
      <rPr>
        <strike/>
        <sz val="14"/>
        <rFont val="ＭＳ Ｐゴシック"/>
        <family val="3"/>
        <charset val="128"/>
      </rPr>
      <t xml:space="preserve">
</t>
    </r>
    <phoneticPr fontId="2"/>
  </si>
  <si>
    <t>株式会社ホテルマネージメントジャパン（シェラトングランドホテル広島）</t>
    <phoneticPr fontId="2"/>
  </si>
  <si>
    <t>エヌ・ティ・ティ都市開発株式会社</t>
    <phoneticPr fontId="2"/>
  </si>
  <si>
    <t>東京都千代田区外神田４丁目１４番１号</t>
    <phoneticPr fontId="2"/>
  </si>
  <si>
    <t>支出負担行為担当官
外務省大臣官房会計課長　貝原健太郎
東京都千代田区霞が関２－２－１</t>
    <rPh sb="22" eb="24">
      <t>カイバラ</t>
    </rPh>
    <rPh sb="24" eb="27">
      <t>ケンタロウ</t>
    </rPh>
    <phoneticPr fontId="4"/>
  </si>
  <si>
    <t>「NGO研究会『NGO基盤強化（NGO自らが行う強化策、政府・企業等の強化施策等）の過去の実績と新しい時代に求められる手法と施策』」業務委嘱</t>
    <rPh sb="68" eb="70">
      <t>イショク</t>
    </rPh>
    <phoneticPr fontId="1"/>
  </si>
  <si>
    <t>「G7広島サミットにおけるファンクションルーム等」借上契約</t>
    <rPh sb="27" eb="29">
      <t>ケイヤク</t>
    </rPh>
    <phoneticPr fontId="1"/>
  </si>
  <si>
    <t>「総理大臣の東南アジア訪問に係るチャーター機運航」業務委嘱</t>
    <rPh sb="14" eb="15">
      <t>カカ</t>
    </rPh>
    <phoneticPr fontId="1"/>
  </si>
  <si>
    <t>「グローバルフェスタＪＡＰＡＮ２０２３事務局」業務委嘱</t>
    <phoneticPr fontId="4"/>
  </si>
  <si>
    <t>「G7広島サミットにおける広島国際空港24時間対応」業務委嘱</t>
    <rPh sb="26" eb="28">
      <t>ギョウム</t>
    </rPh>
    <rPh sb="28" eb="30">
      <t>イショク</t>
    </rPh>
    <phoneticPr fontId="1"/>
  </si>
  <si>
    <t>「広島国際空港搭乗口旅客搭乗橋作業」業務委託</t>
    <rPh sb="15" eb="17">
      <t>サギョウ</t>
    </rPh>
    <phoneticPr fontId="1"/>
  </si>
  <si>
    <t>「G7広島サミットにおける広島国際会議場」借上契約</t>
    <rPh sb="21" eb="23">
      <t>カリア</t>
    </rPh>
    <rPh sb="23" eb="25">
      <t>ケイヤク</t>
    </rPh>
    <phoneticPr fontId="1"/>
  </si>
  <si>
    <t>「G7広島サミット開催に係る駐車場」借上契約</t>
    <rPh sb="14" eb="17">
      <t>チュウシャジョウ</t>
    </rPh>
    <rPh sb="18" eb="20">
      <t>カリア</t>
    </rPh>
    <rPh sb="20" eb="22">
      <t>ケイヤク</t>
    </rPh>
    <phoneticPr fontId="1"/>
  </si>
  <si>
    <t>「G7広島サミットにおけるワーキング・ディナー会場」借上契約</t>
    <rPh sb="28" eb="30">
      <t>ケイヤク</t>
    </rPh>
    <phoneticPr fontId="1"/>
  </si>
  <si>
    <t>「G7広島サミット『グローバル・インフラ投資パートナーシップ』に関するサイドイベント開催」業務委嘱</t>
    <rPh sb="3" eb="5">
      <t>ヒロシマ</t>
    </rPh>
    <rPh sb="45" eb="47">
      <t>ギョウム</t>
    </rPh>
    <rPh sb="47" eb="49">
      <t>イショク</t>
    </rPh>
    <phoneticPr fontId="1"/>
  </si>
  <si>
    <t>支出負担行為担当官代理
外務省大臣官房長代理　安藤　俊英
東京都千代田区霞が関２－２－１</t>
    <rPh sb="9" eb="11">
      <t>ダイリ</t>
    </rPh>
    <rPh sb="20" eb="22">
      <t>ダイリ</t>
    </rPh>
    <rPh sb="23" eb="25">
      <t>アンドウ</t>
    </rPh>
    <rPh sb="26" eb="28">
      <t>トシヒデ</t>
    </rPh>
    <phoneticPr fontId="4"/>
  </si>
  <si>
    <t>「G7広島サミットにおけるアウトリーチ会合参加国等の客室」借上契約</t>
    <rPh sb="29" eb="31">
      <t>カリア</t>
    </rPh>
    <rPh sb="31" eb="33">
      <t>ケイヤク</t>
    </rPh>
    <phoneticPr fontId="1"/>
  </si>
  <si>
    <t>「『日米韓首脳会合』開催に係る会議運営」業務委嘱</t>
    <rPh sb="22" eb="24">
      <t>イショク</t>
    </rPh>
    <phoneticPr fontId="1"/>
  </si>
  <si>
    <t>「『拉致問題の解決その他北朝鮮当局による人権侵害問題への対処に関する 政府の取組についての報告（令和４年度）』パンフレットの作成」業務委嘱</t>
    <rPh sb="65" eb="67">
      <t>ギョウム</t>
    </rPh>
    <rPh sb="67" eb="69">
      <t>イショク</t>
    </rPh>
    <phoneticPr fontId="1"/>
  </si>
  <si>
    <t>「海外向け政策広報動画の制作並びにその海外テレビネットワーク及びWeb・ソーシャルメディアにおける広報」業務委嘱</t>
    <rPh sb="52" eb="54">
      <t>ギョウム</t>
    </rPh>
    <rPh sb="54" eb="56">
      <t>イショク</t>
    </rPh>
    <phoneticPr fontId="1"/>
  </si>
  <si>
    <t>「『政府安全保障能力強化支援（OSA）』に係る事前調査」業務委嘱</t>
    <rPh sb="30" eb="32">
      <t>イショク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</si>
</sst>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Red]\(0\)"/>
    <numFmt numFmtId="178" formatCode="#,##0_ "/>
    <numFmt numFmtId="179" formatCode="#,##0;[Red]#,##0"/>
    <numFmt numFmtId="180" formatCode="0.0%"/>
    <numFmt numFmtId="181" formatCode="0_ "/>
  </numFmts>
  <fonts count="11" x14ac:knownFonts="1">
    <font>
      <sz val="11"/>
      <name val="ＭＳ Ｐゴシック"/>
      <family val="3"/>
    </font>
    <font>
      <sz val="11"/>
      <name val="ＭＳ Ｐゴシック"/>
      <family val="3"/>
    </font>
    <font>
      <sz val="6"/>
      <name val="ＭＳ Ｐゴシック"/>
      <family val="3"/>
      <charset val="128"/>
    </font>
    <font>
      <sz val="12"/>
      <name val="ＭＳ Ｐゴシック"/>
      <family val="3"/>
    </font>
    <font>
      <sz val="6"/>
      <name val="ＭＳ Ｐゴシック"/>
      <family val="3"/>
    </font>
    <font>
      <sz val="14"/>
      <name val="ＭＳ Ｐゴシック"/>
      <family val="3"/>
    </font>
    <font>
      <sz val="14"/>
      <name val="ＭＳ Ｐゴシック"/>
      <family val="3"/>
      <charset val="128"/>
    </font>
    <font>
      <strike/>
      <sz val="14"/>
      <name val="ＭＳ Ｐゴシック"/>
      <family val="3"/>
      <charset val="128"/>
    </font>
    <font>
      <b/>
      <sz val="16"/>
      <name val="ＭＳ Ｐゴシック"/>
      <family val="3"/>
      <charset val="128"/>
    </font>
    <font>
      <sz val="14"/>
      <color indexed="8"/>
      <name val="ＭＳ Ｐゴシック"/>
      <family val="3"/>
      <charset val="128"/>
    </font>
    <font>
      <sz val="12"/>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3" fillId="0" borderId="0" xfId="0" applyFont="1">
      <alignment vertical="center"/>
    </xf>
    <xf numFmtId="0" fontId="5" fillId="0" borderId="0" xfId="0" applyFont="1">
      <alignment vertical="center"/>
    </xf>
    <xf numFmtId="0" fontId="5" fillId="2" borderId="0" xfId="0" applyFont="1" applyFill="1" applyAlignment="1">
      <alignment vertical="center" wrapText="1"/>
    </xf>
    <xf numFmtId="0" fontId="3" fillId="0" borderId="5" xfId="0" applyFont="1" applyBorder="1" applyAlignment="1">
      <alignment horizontal="left" vertical="center"/>
    </xf>
    <xf numFmtId="0" fontId="3" fillId="2" borderId="5" xfId="0" applyFont="1" applyFill="1" applyBorder="1" applyAlignment="1">
      <alignment horizontal="left" vertical="center"/>
    </xf>
    <xf numFmtId="0" fontId="3" fillId="2" borderId="5" xfId="0" applyFont="1" applyFill="1" applyBorder="1" applyAlignment="1">
      <alignment horizontal="center" vertical="center"/>
    </xf>
    <xf numFmtId="177" fontId="3" fillId="0" borderId="5" xfId="0" applyNumberFormat="1" applyFont="1" applyBorder="1" applyAlignment="1">
      <alignment horizontal="center" vertical="center"/>
    </xf>
    <xf numFmtId="0" fontId="0" fillId="2" borderId="5" xfId="0" applyFill="1" applyBorder="1" applyAlignment="1">
      <alignment horizontal="left" vertical="center"/>
    </xf>
    <xf numFmtId="0" fontId="3" fillId="2" borderId="5" xfId="0" applyFont="1" applyFill="1" applyBorder="1" applyAlignment="1">
      <alignment horizontal="right" vertical="center"/>
    </xf>
    <xf numFmtId="0" fontId="3" fillId="2" borderId="0" xfId="0" applyFont="1" applyFill="1" applyAlignment="1">
      <alignment horizontal="center" vertical="center" wrapText="1"/>
    </xf>
    <xf numFmtId="0" fontId="3" fillId="2" borderId="0" xfId="0" applyFont="1" applyFill="1" applyAlignment="1">
      <alignment horizontal="right" vertical="center" wrapText="1"/>
    </xf>
    <xf numFmtId="0" fontId="3" fillId="2" borderId="0" xfId="0" applyFont="1" applyFill="1" applyAlignment="1">
      <alignment vertical="center" wrapText="1"/>
    </xf>
    <xf numFmtId="38" fontId="3" fillId="0" borderId="0" xfId="1" applyFont="1">
      <alignment vertical="center"/>
    </xf>
    <xf numFmtId="0" fontId="3" fillId="0" borderId="0" xfId="0" applyFont="1" applyAlignment="1">
      <alignment vertical="center" wrapText="1"/>
    </xf>
    <xf numFmtId="178" fontId="3" fillId="0" borderId="0" xfId="0" applyNumberFormat="1" applyFont="1">
      <alignment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3" fillId="2" borderId="0" xfId="0" applyFont="1" applyFill="1">
      <alignment vertical="center"/>
    </xf>
    <xf numFmtId="177" fontId="3" fillId="0" borderId="0" xfId="0" applyNumberFormat="1" applyFont="1" applyAlignment="1">
      <alignment horizontal="center" vertical="center" wrapText="1"/>
    </xf>
    <xf numFmtId="0" fontId="0" fillId="2" borderId="0" xfId="0" applyFill="1" applyAlignment="1">
      <alignment vertical="center" wrapText="1"/>
    </xf>
    <xf numFmtId="0" fontId="3" fillId="2" borderId="0" xfId="0" applyFont="1" applyFill="1" applyAlignment="1">
      <alignment horizontal="right" vertical="center"/>
    </xf>
    <xf numFmtId="176" fontId="3" fillId="2" borderId="0" xfId="0" applyNumberFormat="1" applyFont="1" applyFill="1" applyAlignment="1">
      <alignment horizontal="center" vertical="center"/>
    </xf>
    <xf numFmtId="177" fontId="3" fillId="0" borderId="0" xfId="0" applyNumberFormat="1" applyFont="1" applyAlignment="1">
      <alignment horizontal="center" vertical="center"/>
    </xf>
    <xf numFmtId="0" fontId="0" fillId="2" borderId="0" xfId="0" applyFill="1">
      <alignment vertical="center"/>
    </xf>
    <xf numFmtId="38" fontId="3" fillId="2" borderId="0" xfId="1" applyFont="1" applyFill="1" applyAlignment="1">
      <alignment horizontal="right" vertical="center"/>
    </xf>
    <xf numFmtId="0" fontId="3" fillId="2" borderId="0" xfId="0" applyFont="1" applyFill="1" applyAlignment="1">
      <alignment horizontal="left" vertical="center"/>
    </xf>
    <xf numFmtId="0" fontId="3" fillId="0" borderId="0" xfId="0" applyFont="1" applyAlignment="1">
      <alignment horizontal="right" vertical="center"/>
    </xf>
    <xf numFmtId="0" fontId="6" fillId="0" borderId="2" xfId="0" applyFont="1" applyFill="1" applyBorder="1" applyAlignment="1">
      <alignment vertical="center" wrapText="1"/>
    </xf>
    <xf numFmtId="0" fontId="7" fillId="0" borderId="2" xfId="3" applyFont="1" applyFill="1" applyBorder="1" applyAlignment="1">
      <alignment vertical="center" wrapText="1"/>
    </xf>
    <xf numFmtId="177" fontId="6" fillId="0" borderId="2" xfId="0" quotePrefix="1" applyNumberFormat="1" applyFont="1" applyFill="1" applyBorder="1" applyAlignment="1">
      <alignment horizontal="center" vertical="center" wrapText="1"/>
    </xf>
    <xf numFmtId="181" fontId="6" fillId="0" borderId="2" xfId="0" quotePrefix="1"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1" xfId="0" applyFont="1" applyBorder="1" applyAlignment="1">
      <alignment horizontal="center" vertical="center"/>
    </xf>
    <xf numFmtId="0" fontId="9" fillId="0" borderId="2" xfId="0" applyFont="1" applyBorder="1" applyAlignment="1">
      <alignment horizontal="center" vertical="center" wrapText="1"/>
    </xf>
    <xf numFmtId="0" fontId="9" fillId="2" borderId="2" xfId="0" applyFont="1" applyFill="1" applyBorder="1" applyAlignment="1">
      <alignment horizontal="center" vertical="center" wrapText="1"/>
    </xf>
    <xf numFmtId="176" fontId="9" fillId="2" borderId="2" xfId="0" applyNumberFormat="1" applyFont="1" applyFill="1" applyBorder="1" applyAlignment="1">
      <alignment horizontal="center" vertical="center" wrapText="1"/>
    </xf>
    <xf numFmtId="177" fontId="9" fillId="0" borderId="3" xfId="0" applyNumberFormat="1" applyFont="1" applyBorder="1" applyAlignment="1">
      <alignment horizontal="center" vertical="center" wrapText="1"/>
    </xf>
    <xf numFmtId="178" fontId="9"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177" fontId="9" fillId="0" borderId="4" xfId="0" applyNumberFormat="1" applyFont="1" applyBorder="1" applyAlignment="1">
      <alignment horizontal="center" vertical="center" wrapText="1"/>
    </xf>
    <xf numFmtId="0" fontId="10" fillId="2"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6" fillId="0" borderId="2" xfId="0" applyFont="1" applyBorder="1" applyAlignment="1">
      <alignment vertical="center" wrapText="1"/>
    </xf>
    <xf numFmtId="0" fontId="6" fillId="2" borderId="2" xfId="2" applyFont="1" applyFill="1" applyBorder="1" applyAlignment="1">
      <alignment horizontal="left" vertical="center" wrapText="1"/>
    </xf>
    <xf numFmtId="176" fontId="6" fillId="0" borderId="2" xfId="0" applyNumberFormat="1" applyFont="1" applyBorder="1" applyAlignment="1">
      <alignment horizontal="center" vertical="center"/>
    </xf>
    <xf numFmtId="177" fontId="6" fillId="0" borderId="2" xfId="0" applyNumberFormat="1" applyFont="1" applyBorder="1" applyAlignment="1">
      <alignment horizontal="center" vertical="center"/>
    </xf>
    <xf numFmtId="0" fontId="6" fillId="2" borderId="2" xfId="0" applyFont="1" applyFill="1" applyBorder="1" applyAlignment="1">
      <alignment vertical="center" wrapText="1"/>
    </xf>
    <xf numFmtId="179" fontId="6" fillId="0" borderId="2" xfId="0" applyNumberFormat="1" applyFont="1" applyBorder="1" applyAlignment="1">
      <alignment horizontal="right" vertical="center"/>
    </xf>
    <xf numFmtId="180" fontId="6" fillId="2" borderId="2" xfId="0" applyNumberFormat="1" applyFont="1" applyFill="1" applyBorder="1" applyAlignment="1">
      <alignment horizontal="right" vertical="center"/>
    </xf>
    <xf numFmtId="38" fontId="6" fillId="2" borderId="2" xfId="1"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2" xfId="2" applyFont="1" applyFill="1" applyBorder="1" applyAlignment="1">
      <alignment horizontal="left" vertical="center" wrapText="1"/>
    </xf>
    <xf numFmtId="176" fontId="6" fillId="0" borderId="2" xfId="0" applyNumberFormat="1" applyFont="1" applyFill="1" applyBorder="1" applyAlignment="1">
      <alignment horizontal="center" vertical="center"/>
    </xf>
    <xf numFmtId="179" fontId="6" fillId="0" borderId="2" xfId="0" applyNumberFormat="1" applyFont="1" applyFill="1" applyBorder="1" applyAlignment="1">
      <alignment horizontal="right" vertical="center"/>
    </xf>
    <xf numFmtId="180" fontId="6" fillId="0" borderId="2" xfId="0" applyNumberFormat="1" applyFont="1" applyFill="1" applyBorder="1" applyAlignment="1">
      <alignment horizontal="right" vertical="center"/>
    </xf>
    <xf numFmtId="38" fontId="6" fillId="0" borderId="2" xfId="1" applyFont="1" applyFill="1" applyBorder="1" applyAlignment="1">
      <alignment horizontal="center" vertical="center" wrapText="1"/>
    </xf>
    <xf numFmtId="0" fontId="6" fillId="0" borderId="2" xfId="2" applyFont="1" applyBorder="1" applyAlignment="1">
      <alignment horizontal="left" vertical="center" wrapText="1"/>
    </xf>
  </cellXfs>
  <cellStyles count="4">
    <cellStyle name="桁区切り" xfId="1" builtinId="6"/>
    <cellStyle name="標準" xfId="0" builtinId="0"/>
    <cellStyle name="標準 2" xfId="3" xr:uid="{13C9AB88-CBD3-473B-A3B8-EDA24D47FE1A}"/>
    <cellStyle name="標準_１６７調査票４案件best100（再検討）0914提出用" xfId="2" xr:uid="{29F25A71-8F4F-4801-A79F-9BDD1044A96D}"/>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FB867-E12A-45D8-8E73-67039AE8016B}">
  <dimension ref="A1:Z40"/>
  <sheetViews>
    <sheetView tabSelected="1" view="pageBreakPreview" zoomScale="55" zoomScaleNormal="60" zoomScaleSheetLayoutView="55" workbookViewId="0">
      <selection activeCell="C6" sqref="C6"/>
    </sheetView>
  </sheetViews>
  <sheetFormatPr defaultColWidth="9" defaultRowHeight="14" x14ac:dyDescent="0.2"/>
  <cols>
    <col min="1" max="1" width="7.453125" style="16" customWidth="1"/>
    <col min="2" max="2" width="40.6328125" style="12" customWidth="1"/>
    <col min="3" max="3" width="44.26953125" style="17" customWidth="1"/>
    <col min="4" max="4" width="22.453125" style="22" bestFit="1" customWidth="1"/>
    <col min="5" max="5" width="38.36328125" style="12" customWidth="1"/>
    <col min="6" max="6" width="28.26953125" style="23" customWidth="1"/>
    <col min="7" max="7" width="38" style="12" customWidth="1"/>
    <col min="8" max="8" width="38.26953125" style="24" customWidth="1"/>
    <col min="9" max="10" width="17.453125" style="25" bestFit="1" customWidth="1"/>
    <col min="11" max="11" width="15" style="25" customWidth="1"/>
    <col min="12" max="12" width="10" style="10" customWidth="1"/>
    <col min="13" max="13" width="13.453125" style="10" customWidth="1"/>
    <col min="14" max="14" width="14.7265625" style="10" customWidth="1"/>
    <col min="15" max="15" width="13.08984375" style="10" customWidth="1"/>
    <col min="16" max="16" width="14.90625" style="26" customWidth="1"/>
    <col min="17" max="17" width="3.453125" style="16" customWidth="1"/>
    <col min="18" max="18" width="35.90625" style="1" customWidth="1"/>
    <col min="19" max="20" width="24.6328125" style="14" customWidth="1"/>
    <col min="21" max="21" width="33.6328125" style="14" customWidth="1"/>
    <col min="22" max="22" width="8.6328125" style="1" customWidth="1"/>
    <col min="23" max="23" width="15.6328125" style="1" customWidth="1"/>
    <col min="24" max="24" width="18.6328125" style="14" customWidth="1"/>
    <col min="25" max="25" width="25.453125" style="1" customWidth="1"/>
    <col min="26" max="26" width="9.90625" style="27" customWidth="1"/>
    <col min="27" max="27" width="9" style="1" customWidth="1"/>
    <col min="28" max="16384" width="9" style="1"/>
  </cols>
  <sheetData>
    <row r="1" spans="1:26" ht="104.25" customHeight="1" x14ac:dyDescent="0.2">
      <c r="A1" s="33" t="s">
        <v>0</v>
      </c>
      <c r="B1" s="33"/>
      <c r="C1" s="33"/>
      <c r="D1" s="33"/>
      <c r="E1" s="33"/>
      <c r="F1" s="33"/>
      <c r="G1" s="33"/>
      <c r="H1" s="33"/>
      <c r="I1" s="33"/>
      <c r="J1" s="33"/>
      <c r="K1" s="33"/>
      <c r="L1" s="33"/>
      <c r="M1" s="33"/>
      <c r="N1" s="33"/>
      <c r="O1" s="33"/>
      <c r="P1" s="33"/>
      <c r="Q1" s="1"/>
      <c r="S1" s="1"/>
      <c r="T1" s="1"/>
      <c r="U1" s="1"/>
      <c r="X1" s="1"/>
      <c r="Z1" s="1"/>
    </row>
    <row r="2" spans="1:26" s="2" customFormat="1" ht="90" customHeight="1" x14ac:dyDescent="0.2">
      <c r="A2" s="34"/>
      <c r="B2" s="35" t="s">
        <v>1</v>
      </c>
      <c r="C2" s="35" t="s">
        <v>2</v>
      </c>
      <c r="D2" s="36" t="s">
        <v>3</v>
      </c>
      <c r="E2" s="35" t="s">
        <v>4</v>
      </c>
      <c r="F2" s="37" t="s">
        <v>5</v>
      </c>
      <c r="G2" s="35" t="s">
        <v>6</v>
      </c>
      <c r="H2" s="35" t="s">
        <v>7</v>
      </c>
      <c r="I2" s="38" t="s">
        <v>8</v>
      </c>
      <c r="J2" s="38" t="s">
        <v>9</v>
      </c>
      <c r="K2" s="35" t="s">
        <v>10</v>
      </c>
      <c r="L2" s="35" t="s">
        <v>11</v>
      </c>
      <c r="M2" s="35" t="s">
        <v>12</v>
      </c>
      <c r="N2" s="35"/>
      <c r="O2" s="35"/>
      <c r="P2" s="39" t="s">
        <v>13</v>
      </c>
      <c r="R2" s="3"/>
    </row>
    <row r="3" spans="1:26" s="2" customFormat="1" ht="38.25" customHeight="1" x14ac:dyDescent="0.2">
      <c r="A3" s="34"/>
      <c r="B3" s="35"/>
      <c r="C3" s="35"/>
      <c r="D3" s="36"/>
      <c r="E3" s="35"/>
      <c r="F3" s="40"/>
      <c r="G3" s="35"/>
      <c r="H3" s="35"/>
      <c r="I3" s="38"/>
      <c r="J3" s="38"/>
      <c r="K3" s="35"/>
      <c r="L3" s="35"/>
      <c r="M3" s="41" t="s">
        <v>14</v>
      </c>
      <c r="N3" s="41" t="s">
        <v>15</v>
      </c>
      <c r="O3" s="41" t="s">
        <v>16</v>
      </c>
      <c r="P3" s="39"/>
      <c r="R3" s="3"/>
    </row>
    <row r="4" spans="1:26" s="2" customFormat="1" ht="100" customHeight="1" x14ac:dyDescent="0.2">
      <c r="A4" s="42">
        <v>1</v>
      </c>
      <c r="B4" s="43" t="s">
        <v>17</v>
      </c>
      <c r="C4" s="44" t="s">
        <v>118</v>
      </c>
      <c r="D4" s="45">
        <v>45047</v>
      </c>
      <c r="E4" s="43" t="s">
        <v>18</v>
      </c>
      <c r="F4" s="46" t="s">
        <v>19</v>
      </c>
      <c r="G4" s="43" t="s">
        <v>20</v>
      </c>
      <c r="H4" s="47" t="s">
        <v>21</v>
      </c>
      <c r="I4" s="48">
        <v>26620000</v>
      </c>
      <c r="J4" s="48">
        <v>22458500</v>
      </c>
      <c r="K4" s="49">
        <f t="shared" ref="K4:K32" si="0">ROUNDDOWN(J4/I4,3)</f>
        <v>0.84299999999999997</v>
      </c>
      <c r="L4" s="50" t="s">
        <v>22</v>
      </c>
      <c r="M4" s="50" t="s">
        <v>22</v>
      </c>
      <c r="N4" s="50" t="s">
        <v>22</v>
      </c>
      <c r="O4" s="50" t="s">
        <v>22</v>
      </c>
      <c r="P4" s="50"/>
      <c r="R4" s="3"/>
    </row>
    <row r="5" spans="1:26" s="2" customFormat="1" ht="100" customHeight="1" x14ac:dyDescent="0.2">
      <c r="A5" s="42">
        <v>2</v>
      </c>
      <c r="B5" s="43" t="s">
        <v>23</v>
      </c>
      <c r="C5" s="44" t="s">
        <v>118</v>
      </c>
      <c r="D5" s="45">
        <v>45047</v>
      </c>
      <c r="E5" s="43" t="s">
        <v>24</v>
      </c>
      <c r="F5" s="46" t="s">
        <v>25</v>
      </c>
      <c r="G5" s="43" t="s">
        <v>26</v>
      </c>
      <c r="H5" s="47" t="s">
        <v>27</v>
      </c>
      <c r="I5" s="48">
        <v>17240000</v>
      </c>
      <c r="J5" s="48">
        <v>17208400</v>
      </c>
      <c r="K5" s="49">
        <f t="shared" si="0"/>
        <v>0.998</v>
      </c>
      <c r="L5" s="50" t="s">
        <v>22</v>
      </c>
      <c r="M5" s="50" t="s">
        <v>22</v>
      </c>
      <c r="N5" s="50" t="s">
        <v>22</v>
      </c>
      <c r="O5" s="50" t="s">
        <v>22</v>
      </c>
      <c r="P5" s="50" t="s">
        <v>28</v>
      </c>
      <c r="R5" s="3"/>
    </row>
    <row r="6" spans="1:26" s="2" customFormat="1" ht="100" customHeight="1" x14ac:dyDescent="0.2">
      <c r="A6" s="42">
        <v>3</v>
      </c>
      <c r="B6" s="43" t="s">
        <v>29</v>
      </c>
      <c r="C6" s="44" t="s">
        <v>118</v>
      </c>
      <c r="D6" s="45">
        <v>45047</v>
      </c>
      <c r="E6" s="43" t="s">
        <v>30</v>
      </c>
      <c r="F6" s="46" t="s">
        <v>31</v>
      </c>
      <c r="G6" s="43" t="s">
        <v>32</v>
      </c>
      <c r="H6" s="47" t="s">
        <v>33</v>
      </c>
      <c r="I6" s="48">
        <v>14514591</v>
      </c>
      <c r="J6" s="48">
        <v>14514591</v>
      </c>
      <c r="K6" s="49">
        <f t="shared" si="0"/>
        <v>1</v>
      </c>
      <c r="L6" s="50" t="s">
        <v>22</v>
      </c>
      <c r="M6" s="50" t="s">
        <v>22</v>
      </c>
      <c r="N6" s="50" t="s">
        <v>22</v>
      </c>
      <c r="O6" s="50" t="s">
        <v>22</v>
      </c>
      <c r="P6" s="50"/>
      <c r="R6" s="3"/>
    </row>
    <row r="7" spans="1:26" s="2" customFormat="1" ht="100" customHeight="1" x14ac:dyDescent="0.2">
      <c r="A7" s="42">
        <v>4</v>
      </c>
      <c r="B7" s="43" t="s">
        <v>119</v>
      </c>
      <c r="C7" s="44" t="s">
        <v>118</v>
      </c>
      <c r="D7" s="45">
        <v>45047</v>
      </c>
      <c r="E7" s="43" t="s">
        <v>34</v>
      </c>
      <c r="F7" s="46" t="s">
        <v>35</v>
      </c>
      <c r="G7" s="43" t="s">
        <v>36</v>
      </c>
      <c r="H7" s="47" t="s">
        <v>37</v>
      </c>
      <c r="I7" s="48">
        <v>4192500</v>
      </c>
      <c r="J7" s="48">
        <v>4192393</v>
      </c>
      <c r="K7" s="49">
        <f t="shared" si="0"/>
        <v>0.999</v>
      </c>
      <c r="L7" s="50" t="s">
        <v>22</v>
      </c>
      <c r="M7" s="50" t="s">
        <v>22</v>
      </c>
      <c r="N7" s="50" t="s">
        <v>22</v>
      </c>
      <c r="O7" s="50" t="s">
        <v>22</v>
      </c>
      <c r="P7" s="50" t="s">
        <v>28</v>
      </c>
      <c r="R7" s="3"/>
    </row>
    <row r="8" spans="1:26" s="2" customFormat="1" ht="100" customHeight="1" x14ac:dyDescent="0.2">
      <c r="A8" s="51">
        <v>5</v>
      </c>
      <c r="B8" s="28" t="s">
        <v>38</v>
      </c>
      <c r="C8" s="52" t="s">
        <v>118</v>
      </c>
      <c r="D8" s="53">
        <v>45048</v>
      </c>
      <c r="E8" s="29" t="s">
        <v>114</v>
      </c>
      <c r="F8" s="30">
        <v>8010003037980</v>
      </c>
      <c r="G8" s="28" t="s">
        <v>113</v>
      </c>
      <c r="H8" s="28" t="s">
        <v>33</v>
      </c>
      <c r="I8" s="54">
        <v>1410044015</v>
      </c>
      <c r="J8" s="54">
        <v>1410044015</v>
      </c>
      <c r="K8" s="55">
        <f t="shared" si="0"/>
        <v>1</v>
      </c>
      <c r="L8" s="56" t="s">
        <v>22</v>
      </c>
      <c r="M8" s="56" t="s">
        <v>22</v>
      </c>
      <c r="N8" s="56" t="s">
        <v>22</v>
      </c>
      <c r="O8" s="56" t="s">
        <v>22</v>
      </c>
      <c r="P8" s="56"/>
      <c r="R8" s="3"/>
    </row>
    <row r="9" spans="1:26" s="2" customFormat="1" ht="100" customHeight="1" x14ac:dyDescent="0.2">
      <c r="A9" s="42">
        <v>6</v>
      </c>
      <c r="B9" s="43" t="s">
        <v>120</v>
      </c>
      <c r="C9" s="44" t="s">
        <v>118</v>
      </c>
      <c r="D9" s="45">
        <v>45048</v>
      </c>
      <c r="E9" s="43" t="s">
        <v>39</v>
      </c>
      <c r="F9" s="46" t="s">
        <v>40</v>
      </c>
      <c r="G9" s="43" t="s">
        <v>41</v>
      </c>
      <c r="H9" s="47" t="s">
        <v>33</v>
      </c>
      <c r="I9" s="48">
        <v>73091700</v>
      </c>
      <c r="J9" s="48">
        <v>73091700</v>
      </c>
      <c r="K9" s="49">
        <f t="shared" si="0"/>
        <v>1</v>
      </c>
      <c r="L9" s="50" t="s">
        <v>22</v>
      </c>
      <c r="M9" s="50" t="s">
        <v>22</v>
      </c>
      <c r="N9" s="50" t="s">
        <v>22</v>
      </c>
      <c r="O9" s="50" t="s">
        <v>22</v>
      </c>
      <c r="P9" s="50"/>
      <c r="R9" s="3"/>
    </row>
    <row r="10" spans="1:26" s="2" customFormat="1" ht="100" customHeight="1" x14ac:dyDescent="0.2">
      <c r="A10" s="42">
        <v>7</v>
      </c>
      <c r="B10" s="43" t="s">
        <v>121</v>
      </c>
      <c r="C10" s="44" t="s">
        <v>118</v>
      </c>
      <c r="D10" s="45">
        <v>45048</v>
      </c>
      <c r="E10" s="43" t="s">
        <v>30</v>
      </c>
      <c r="F10" s="46" t="s">
        <v>31</v>
      </c>
      <c r="G10" s="43" t="s">
        <v>32</v>
      </c>
      <c r="H10" s="47" t="s">
        <v>42</v>
      </c>
      <c r="I10" s="48">
        <v>16800000</v>
      </c>
      <c r="J10" s="48">
        <v>16800000</v>
      </c>
      <c r="K10" s="49">
        <f t="shared" si="0"/>
        <v>1</v>
      </c>
      <c r="L10" s="50" t="s">
        <v>22</v>
      </c>
      <c r="M10" s="50" t="s">
        <v>22</v>
      </c>
      <c r="N10" s="50" t="s">
        <v>22</v>
      </c>
      <c r="O10" s="50" t="s">
        <v>22</v>
      </c>
      <c r="P10" s="50"/>
      <c r="R10" s="3"/>
    </row>
    <row r="11" spans="1:26" s="2" customFormat="1" ht="162" customHeight="1" x14ac:dyDescent="0.2">
      <c r="A11" s="42">
        <v>8</v>
      </c>
      <c r="B11" s="43" t="s">
        <v>43</v>
      </c>
      <c r="C11" s="44" t="s">
        <v>118</v>
      </c>
      <c r="D11" s="45">
        <v>45048</v>
      </c>
      <c r="E11" s="43" t="s">
        <v>24</v>
      </c>
      <c r="F11" s="46" t="s">
        <v>25</v>
      </c>
      <c r="G11" s="43" t="s">
        <v>26</v>
      </c>
      <c r="H11" s="47" t="s">
        <v>44</v>
      </c>
      <c r="I11" s="48">
        <v>2702000</v>
      </c>
      <c r="J11" s="48">
        <v>2702000</v>
      </c>
      <c r="K11" s="49">
        <f t="shared" si="0"/>
        <v>1</v>
      </c>
      <c r="L11" s="50" t="s">
        <v>22</v>
      </c>
      <c r="M11" s="50" t="s">
        <v>22</v>
      </c>
      <c r="N11" s="50" t="s">
        <v>22</v>
      </c>
      <c r="O11" s="50" t="s">
        <v>22</v>
      </c>
      <c r="P11" s="50" t="s">
        <v>28</v>
      </c>
      <c r="R11" s="3"/>
    </row>
    <row r="12" spans="1:26" s="2" customFormat="1" ht="100" customHeight="1" x14ac:dyDescent="0.2">
      <c r="A12" s="42">
        <v>9</v>
      </c>
      <c r="B12" s="43" t="s">
        <v>122</v>
      </c>
      <c r="C12" s="44" t="s">
        <v>118</v>
      </c>
      <c r="D12" s="45">
        <v>45054</v>
      </c>
      <c r="E12" s="43" t="s">
        <v>45</v>
      </c>
      <c r="F12" s="46" t="s">
        <v>46</v>
      </c>
      <c r="G12" s="43" t="s">
        <v>47</v>
      </c>
      <c r="H12" s="47" t="s">
        <v>37</v>
      </c>
      <c r="I12" s="48">
        <v>39000000</v>
      </c>
      <c r="J12" s="48">
        <v>38992842</v>
      </c>
      <c r="K12" s="49">
        <f t="shared" si="0"/>
        <v>0.999</v>
      </c>
      <c r="L12" s="50" t="s">
        <v>22</v>
      </c>
      <c r="M12" s="50" t="s">
        <v>22</v>
      </c>
      <c r="N12" s="50" t="s">
        <v>22</v>
      </c>
      <c r="O12" s="50" t="s">
        <v>22</v>
      </c>
      <c r="P12" s="50" t="s">
        <v>28</v>
      </c>
      <c r="R12" s="3"/>
    </row>
    <row r="13" spans="1:26" s="2" customFormat="1" ht="100" customHeight="1" x14ac:dyDescent="0.2">
      <c r="A13" s="42">
        <v>10</v>
      </c>
      <c r="B13" s="43" t="s">
        <v>123</v>
      </c>
      <c r="C13" s="44" t="s">
        <v>118</v>
      </c>
      <c r="D13" s="45">
        <v>45054</v>
      </c>
      <c r="E13" s="43" t="s">
        <v>48</v>
      </c>
      <c r="F13" s="46" t="s">
        <v>49</v>
      </c>
      <c r="G13" s="43" t="s">
        <v>50</v>
      </c>
      <c r="H13" s="47" t="s">
        <v>33</v>
      </c>
      <c r="I13" s="48">
        <v>9555993</v>
      </c>
      <c r="J13" s="48">
        <v>9555993</v>
      </c>
      <c r="K13" s="49">
        <f t="shared" si="0"/>
        <v>1</v>
      </c>
      <c r="L13" s="50" t="s">
        <v>22</v>
      </c>
      <c r="M13" s="50" t="s">
        <v>22</v>
      </c>
      <c r="N13" s="50" t="s">
        <v>22</v>
      </c>
      <c r="O13" s="50" t="s">
        <v>22</v>
      </c>
      <c r="P13" s="50"/>
      <c r="R13" s="3"/>
    </row>
    <row r="14" spans="1:26" s="2" customFormat="1" ht="100" customHeight="1" x14ac:dyDescent="0.2">
      <c r="A14" s="42">
        <v>11</v>
      </c>
      <c r="B14" s="43" t="s">
        <v>51</v>
      </c>
      <c r="C14" s="44" t="s">
        <v>118</v>
      </c>
      <c r="D14" s="45">
        <v>45054</v>
      </c>
      <c r="E14" s="43" t="s">
        <v>52</v>
      </c>
      <c r="F14" s="46" t="s">
        <v>53</v>
      </c>
      <c r="G14" s="43" t="s">
        <v>54</v>
      </c>
      <c r="H14" s="47" t="s">
        <v>42</v>
      </c>
      <c r="I14" s="48">
        <v>3850000</v>
      </c>
      <c r="J14" s="48">
        <v>3850000</v>
      </c>
      <c r="K14" s="49">
        <f t="shared" si="0"/>
        <v>1</v>
      </c>
      <c r="L14" s="50" t="s">
        <v>22</v>
      </c>
      <c r="M14" s="50" t="s">
        <v>22</v>
      </c>
      <c r="N14" s="50" t="s">
        <v>22</v>
      </c>
      <c r="O14" s="50" t="s">
        <v>22</v>
      </c>
      <c r="P14" s="50" t="s">
        <v>28</v>
      </c>
      <c r="R14" s="3"/>
    </row>
    <row r="15" spans="1:26" s="2" customFormat="1" ht="100" customHeight="1" x14ac:dyDescent="0.2">
      <c r="A15" s="42">
        <v>12</v>
      </c>
      <c r="B15" s="43" t="s">
        <v>124</v>
      </c>
      <c r="C15" s="44" t="s">
        <v>118</v>
      </c>
      <c r="D15" s="45">
        <v>45055</v>
      </c>
      <c r="E15" s="43" t="s">
        <v>48</v>
      </c>
      <c r="F15" s="46" t="s">
        <v>49</v>
      </c>
      <c r="G15" s="43" t="s">
        <v>50</v>
      </c>
      <c r="H15" s="47" t="s">
        <v>33</v>
      </c>
      <c r="I15" s="48">
        <v>28483400</v>
      </c>
      <c r="J15" s="48">
        <v>28483400</v>
      </c>
      <c r="K15" s="49">
        <f t="shared" si="0"/>
        <v>1</v>
      </c>
      <c r="L15" s="50" t="s">
        <v>22</v>
      </c>
      <c r="M15" s="50" t="s">
        <v>22</v>
      </c>
      <c r="N15" s="50" t="s">
        <v>22</v>
      </c>
      <c r="O15" s="50" t="s">
        <v>22</v>
      </c>
      <c r="P15" s="50"/>
      <c r="R15" s="3"/>
    </row>
    <row r="16" spans="1:26" s="2" customFormat="1" ht="100" customHeight="1" x14ac:dyDescent="0.2">
      <c r="A16" s="42">
        <v>13</v>
      </c>
      <c r="B16" s="43" t="s">
        <v>125</v>
      </c>
      <c r="C16" s="44" t="s">
        <v>118</v>
      </c>
      <c r="D16" s="45">
        <v>45055</v>
      </c>
      <c r="E16" s="43" t="s">
        <v>55</v>
      </c>
      <c r="F16" s="46" t="s">
        <v>56</v>
      </c>
      <c r="G16" s="43" t="s">
        <v>57</v>
      </c>
      <c r="H16" s="47" t="s">
        <v>33</v>
      </c>
      <c r="I16" s="48">
        <v>21000990</v>
      </c>
      <c r="J16" s="48">
        <v>21000990</v>
      </c>
      <c r="K16" s="49">
        <f t="shared" si="0"/>
        <v>1</v>
      </c>
      <c r="L16" s="50">
        <v>2</v>
      </c>
      <c r="M16" s="50" t="s">
        <v>58</v>
      </c>
      <c r="N16" s="50" t="s">
        <v>59</v>
      </c>
      <c r="O16" s="50" t="s">
        <v>22</v>
      </c>
      <c r="P16" s="50"/>
      <c r="R16" s="3"/>
    </row>
    <row r="17" spans="1:18" s="2" customFormat="1" ht="100" customHeight="1" x14ac:dyDescent="0.2">
      <c r="A17" s="51">
        <v>14</v>
      </c>
      <c r="B17" s="28" t="s">
        <v>60</v>
      </c>
      <c r="C17" s="52" t="s">
        <v>118</v>
      </c>
      <c r="D17" s="53">
        <v>45055</v>
      </c>
      <c r="E17" s="28" t="s">
        <v>115</v>
      </c>
      <c r="F17" s="31">
        <v>1010401065078</v>
      </c>
      <c r="G17" s="28" t="s">
        <v>61</v>
      </c>
      <c r="H17" s="28" t="s">
        <v>33</v>
      </c>
      <c r="I17" s="54">
        <v>1452000</v>
      </c>
      <c r="J17" s="54">
        <v>1452000</v>
      </c>
      <c r="K17" s="55">
        <f t="shared" si="0"/>
        <v>1</v>
      </c>
      <c r="L17" s="56" t="s">
        <v>22</v>
      </c>
      <c r="M17" s="56" t="s">
        <v>22</v>
      </c>
      <c r="N17" s="56" t="s">
        <v>22</v>
      </c>
      <c r="O17" s="56" t="s">
        <v>22</v>
      </c>
      <c r="P17" s="56"/>
      <c r="R17" s="3"/>
    </row>
    <row r="18" spans="1:18" s="2" customFormat="1" ht="100" customHeight="1" x14ac:dyDescent="0.2">
      <c r="A18" s="51">
        <v>15</v>
      </c>
      <c r="B18" s="28" t="s">
        <v>126</v>
      </c>
      <c r="C18" s="52" t="s">
        <v>118</v>
      </c>
      <c r="D18" s="53">
        <v>45056</v>
      </c>
      <c r="E18" s="32" t="s">
        <v>116</v>
      </c>
      <c r="F18" s="31">
        <v>1010001012372</v>
      </c>
      <c r="G18" s="28" t="s">
        <v>117</v>
      </c>
      <c r="H18" s="28" t="s">
        <v>33</v>
      </c>
      <c r="I18" s="54">
        <v>3025000</v>
      </c>
      <c r="J18" s="54">
        <v>3025000</v>
      </c>
      <c r="K18" s="55">
        <f t="shared" si="0"/>
        <v>1</v>
      </c>
      <c r="L18" s="56" t="s">
        <v>22</v>
      </c>
      <c r="M18" s="56" t="s">
        <v>22</v>
      </c>
      <c r="N18" s="56" t="s">
        <v>22</v>
      </c>
      <c r="O18" s="56" t="s">
        <v>22</v>
      </c>
      <c r="P18" s="56" t="s">
        <v>28</v>
      </c>
      <c r="R18" s="3"/>
    </row>
    <row r="19" spans="1:18" s="2" customFormat="1" ht="100" customHeight="1" x14ac:dyDescent="0.2">
      <c r="A19" s="42">
        <v>16</v>
      </c>
      <c r="B19" s="43" t="s">
        <v>62</v>
      </c>
      <c r="C19" s="44" t="s">
        <v>118</v>
      </c>
      <c r="D19" s="45">
        <v>45056</v>
      </c>
      <c r="E19" s="43" t="s">
        <v>63</v>
      </c>
      <c r="F19" s="46" t="s">
        <v>64</v>
      </c>
      <c r="G19" s="43" t="s">
        <v>65</v>
      </c>
      <c r="H19" s="47" t="s">
        <v>33</v>
      </c>
      <c r="I19" s="48">
        <v>1001825</v>
      </c>
      <c r="J19" s="48">
        <v>1001825</v>
      </c>
      <c r="K19" s="49">
        <f t="shared" si="0"/>
        <v>1</v>
      </c>
      <c r="L19" s="50" t="s">
        <v>22</v>
      </c>
      <c r="M19" s="50" t="s">
        <v>22</v>
      </c>
      <c r="N19" s="50" t="s">
        <v>22</v>
      </c>
      <c r="O19" s="50" t="s">
        <v>22</v>
      </c>
      <c r="P19" s="50"/>
      <c r="R19" s="3"/>
    </row>
    <row r="20" spans="1:18" s="2" customFormat="1" ht="100" customHeight="1" x14ac:dyDescent="0.2">
      <c r="A20" s="42">
        <v>17</v>
      </c>
      <c r="B20" s="43" t="s">
        <v>127</v>
      </c>
      <c r="C20" s="44" t="s">
        <v>118</v>
      </c>
      <c r="D20" s="45">
        <v>45057</v>
      </c>
      <c r="E20" s="43" t="s">
        <v>66</v>
      </c>
      <c r="F20" s="46" t="s">
        <v>67</v>
      </c>
      <c r="G20" s="43" t="s">
        <v>68</v>
      </c>
      <c r="H20" s="47" t="s">
        <v>33</v>
      </c>
      <c r="I20" s="48">
        <v>16636400</v>
      </c>
      <c r="J20" s="48">
        <v>16636400</v>
      </c>
      <c r="K20" s="49">
        <f t="shared" si="0"/>
        <v>1</v>
      </c>
      <c r="L20" s="50" t="s">
        <v>22</v>
      </c>
      <c r="M20" s="50" t="s">
        <v>22</v>
      </c>
      <c r="N20" s="50" t="s">
        <v>22</v>
      </c>
      <c r="O20" s="50" t="s">
        <v>22</v>
      </c>
      <c r="P20" s="50"/>
      <c r="R20" s="3"/>
    </row>
    <row r="21" spans="1:18" s="2" customFormat="1" ht="100" customHeight="1" x14ac:dyDescent="0.2">
      <c r="A21" s="42">
        <v>18</v>
      </c>
      <c r="B21" s="43" t="s">
        <v>128</v>
      </c>
      <c r="C21" s="44" t="s">
        <v>118</v>
      </c>
      <c r="D21" s="45">
        <v>45057</v>
      </c>
      <c r="E21" s="43" t="s">
        <v>69</v>
      </c>
      <c r="F21" s="46" t="s">
        <v>70</v>
      </c>
      <c r="G21" s="43" t="s">
        <v>71</v>
      </c>
      <c r="H21" s="47" t="s">
        <v>33</v>
      </c>
      <c r="I21" s="48">
        <v>1210000</v>
      </c>
      <c r="J21" s="48">
        <v>1210000</v>
      </c>
      <c r="K21" s="49">
        <f t="shared" si="0"/>
        <v>1</v>
      </c>
      <c r="L21" s="50" t="s">
        <v>22</v>
      </c>
      <c r="M21" s="50" t="s">
        <v>22</v>
      </c>
      <c r="N21" s="50" t="s">
        <v>22</v>
      </c>
      <c r="O21" s="50" t="s">
        <v>22</v>
      </c>
      <c r="P21" s="50"/>
      <c r="R21" s="3"/>
    </row>
    <row r="22" spans="1:18" s="2" customFormat="1" ht="100" customHeight="1" x14ac:dyDescent="0.2">
      <c r="A22" s="42">
        <v>19</v>
      </c>
      <c r="B22" s="43" t="s">
        <v>72</v>
      </c>
      <c r="C22" s="57" t="s">
        <v>129</v>
      </c>
      <c r="D22" s="45">
        <v>45061</v>
      </c>
      <c r="E22" s="43" t="s">
        <v>73</v>
      </c>
      <c r="F22" s="46" t="s">
        <v>74</v>
      </c>
      <c r="G22" s="43" t="s">
        <v>75</v>
      </c>
      <c r="H22" s="47" t="s">
        <v>21</v>
      </c>
      <c r="I22" s="48">
        <v>31200000</v>
      </c>
      <c r="J22" s="48">
        <v>31198860</v>
      </c>
      <c r="K22" s="49">
        <f t="shared" si="0"/>
        <v>0.999</v>
      </c>
      <c r="L22" s="50" t="s">
        <v>22</v>
      </c>
      <c r="M22" s="50" t="s">
        <v>22</v>
      </c>
      <c r="N22" s="50" t="s">
        <v>22</v>
      </c>
      <c r="O22" s="50" t="s">
        <v>22</v>
      </c>
      <c r="P22" s="50" t="s">
        <v>76</v>
      </c>
      <c r="R22" s="3"/>
    </row>
    <row r="23" spans="1:18" s="2" customFormat="1" ht="100" customHeight="1" x14ac:dyDescent="0.2">
      <c r="A23" s="42">
        <v>20</v>
      </c>
      <c r="B23" s="43" t="s">
        <v>60</v>
      </c>
      <c r="C23" s="57" t="s">
        <v>129</v>
      </c>
      <c r="D23" s="45">
        <v>45061</v>
      </c>
      <c r="E23" s="43" t="s">
        <v>77</v>
      </c>
      <c r="F23" s="46" t="s">
        <v>78</v>
      </c>
      <c r="G23" s="43" t="s">
        <v>79</v>
      </c>
      <c r="H23" s="47" t="s">
        <v>33</v>
      </c>
      <c r="I23" s="48">
        <v>3412200</v>
      </c>
      <c r="J23" s="48">
        <v>3412200</v>
      </c>
      <c r="K23" s="49">
        <f t="shared" si="0"/>
        <v>1</v>
      </c>
      <c r="L23" s="50" t="s">
        <v>22</v>
      </c>
      <c r="M23" s="50" t="s">
        <v>22</v>
      </c>
      <c r="N23" s="50" t="s">
        <v>22</v>
      </c>
      <c r="O23" s="50" t="s">
        <v>22</v>
      </c>
      <c r="P23" s="50"/>
      <c r="R23" s="3"/>
    </row>
    <row r="24" spans="1:18" s="2" customFormat="1" ht="100" customHeight="1" x14ac:dyDescent="0.2">
      <c r="A24" s="42">
        <v>21</v>
      </c>
      <c r="B24" s="43" t="s">
        <v>130</v>
      </c>
      <c r="C24" s="57" t="s">
        <v>129</v>
      </c>
      <c r="D24" s="45">
        <v>45061</v>
      </c>
      <c r="E24" s="43" t="s">
        <v>80</v>
      </c>
      <c r="F24" s="46" t="s">
        <v>81</v>
      </c>
      <c r="G24" s="43" t="s">
        <v>82</v>
      </c>
      <c r="H24" s="47" t="s">
        <v>42</v>
      </c>
      <c r="I24" s="48">
        <v>18140232</v>
      </c>
      <c r="J24" s="48">
        <v>18140232</v>
      </c>
      <c r="K24" s="49">
        <f t="shared" si="0"/>
        <v>1</v>
      </c>
      <c r="L24" s="50" t="s">
        <v>22</v>
      </c>
      <c r="M24" s="50" t="s">
        <v>22</v>
      </c>
      <c r="N24" s="50" t="s">
        <v>22</v>
      </c>
      <c r="O24" s="50" t="s">
        <v>22</v>
      </c>
      <c r="P24" s="50" t="s">
        <v>83</v>
      </c>
      <c r="R24" s="3"/>
    </row>
    <row r="25" spans="1:18" s="2" customFormat="1" ht="100" customHeight="1" x14ac:dyDescent="0.2">
      <c r="A25" s="42">
        <v>22</v>
      </c>
      <c r="B25" s="43" t="s">
        <v>131</v>
      </c>
      <c r="C25" s="57" t="s">
        <v>129</v>
      </c>
      <c r="D25" s="45">
        <v>45063</v>
      </c>
      <c r="E25" s="43" t="s">
        <v>69</v>
      </c>
      <c r="F25" s="46" t="s">
        <v>70</v>
      </c>
      <c r="G25" s="43" t="s">
        <v>71</v>
      </c>
      <c r="H25" s="47" t="s">
        <v>84</v>
      </c>
      <c r="I25" s="48">
        <v>25083905</v>
      </c>
      <c r="J25" s="48">
        <v>25083905</v>
      </c>
      <c r="K25" s="49">
        <f t="shared" si="0"/>
        <v>1</v>
      </c>
      <c r="L25" s="50" t="s">
        <v>22</v>
      </c>
      <c r="M25" s="50" t="s">
        <v>22</v>
      </c>
      <c r="N25" s="50" t="s">
        <v>22</v>
      </c>
      <c r="O25" s="50" t="s">
        <v>22</v>
      </c>
      <c r="P25" s="50" t="s">
        <v>28</v>
      </c>
      <c r="R25" s="3"/>
    </row>
    <row r="26" spans="1:18" s="2" customFormat="1" ht="100" customHeight="1" x14ac:dyDescent="0.2">
      <c r="A26" s="42">
        <v>23</v>
      </c>
      <c r="B26" s="43" t="s">
        <v>132</v>
      </c>
      <c r="C26" s="44" t="s">
        <v>118</v>
      </c>
      <c r="D26" s="45">
        <v>45064</v>
      </c>
      <c r="E26" s="43" t="s">
        <v>85</v>
      </c>
      <c r="F26" s="46" t="s">
        <v>86</v>
      </c>
      <c r="G26" s="43" t="s">
        <v>87</v>
      </c>
      <c r="H26" s="47" t="s">
        <v>21</v>
      </c>
      <c r="I26" s="48">
        <v>1300000</v>
      </c>
      <c r="J26" s="48">
        <v>919050</v>
      </c>
      <c r="K26" s="49">
        <f t="shared" si="0"/>
        <v>0.70599999999999996</v>
      </c>
      <c r="L26" s="50" t="s">
        <v>22</v>
      </c>
      <c r="M26" s="50" t="s">
        <v>22</v>
      </c>
      <c r="N26" s="50" t="s">
        <v>22</v>
      </c>
      <c r="O26" s="50" t="s">
        <v>22</v>
      </c>
      <c r="P26" s="50" t="s">
        <v>28</v>
      </c>
      <c r="R26" s="3"/>
    </row>
    <row r="27" spans="1:18" s="2" customFormat="1" ht="100" customHeight="1" x14ac:dyDescent="0.2">
      <c r="A27" s="42">
        <v>24</v>
      </c>
      <c r="B27" s="43" t="s">
        <v>88</v>
      </c>
      <c r="C27" s="44" t="s">
        <v>118</v>
      </c>
      <c r="D27" s="45">
        <v>45064</v>
      </c>
      <c r="E27" s="43" t="s">
        <v>89</v>
      </c>
      <c r="F27" s="46" t="s">
        <v>90</v>
      </c>
      <c r="G27" s="43" t="s">
        <v>91</v>
      </c>
      <c r="H27" s="47" t="s">
        <v>27</v>
      </c>
      <c r="I27" s="48">
        <v>15146000</v>
      </c>
      <c r="J27" s="48">
        <v>13754840</v>
      </c>
      <c r="K27" s="49">
        <f t="shared" si="0"/>
        <v>0.90800000000000003</v>
      </c>
      <c r="L27" s="50">
        <v>3</v>
      </c>
      <c r="M27" s="50" t="s">
        <v>58</v>
      </c>
      <c r="N27" s="50" t="s">
        <v>59</v>
      </c>
      <c r="O27" s="50">
        <v>2</v>
      </c>
      <c r="P27" s="50" t="s">
        <v>92</v>
      </c>
      <c r="R27" s="3"/>
    </row>
    <row r="28" spans="1:18" s="2" customFormat="1" ht="100" customHeight="1" x14ac:dyDescent="0.2">
      <c r="A28" s="42">
        <v>25</v>
      </c>
      <c r="B28" s="43" t="s">
        <v>93</v>
      </c>
      <c r="C28" s="44" t="s">
        <v>118</v>
      </c>
      <c r="D28" s="45">
        <v>45070</v>
      </c>
      <c r="E28" s="43" t="s">
        <v>94</v>
      </c>
      <c r="F28" s="46" t="s">
        <v>95</v>
      </c>
      <c r="G28" s="43" t="s">
        <v>96</v>
      </c>
      <c r="H28" s="47" t="s">
        <v>84</v>
      </c>
      <c r="I28" s="48">
        <v>1355000</v>
      </c>
      <c r="J28" s="48">
        <v>1355000</v>
      </c>
      <c r="K28" s="49">
        <f t="shared" si="0"/>
        <v>1</v>
      </c>
      <c r="L28" s="50" t="s">
        <v>22</v>
      </c>
      <c r="M28" s="50" t="s">
        <v>22</v>
      </c>
      <c r="N28" s="50" t="s">
        <v>22</v>
      </c>
      <c r="O28" s="50" t="s">
        <v>22</v>
      </c>
      <c r="P28" s="50" t="s">
        <v>28</v>
      </c>
      <c r="R28" s="3"/>
    </row>
    <row r="29" spans="1:18" s="2" customFormat="1" ht="100" customHeight="1" x14ac:dyDescent="0.2">
      <c r="A29" s="42">
        <v>26</v>
      </c>
      <c r="B29" s="43" t="s">
        <v>97</v>
      </c>
      <c r="C29" s="44" t="s">
        <v>118</v>
      </c>
      <c r="D29" s="45">
        <v>45070</v>
      </c>
      <c r="E29" s="43" t="s">
        <v>98</v>
      </c>
      <c r="F29" s="46" t="s">
        <v>99</v>
      </c>
      <c r="G29" s="43" t="s">
        <v>100</v>
      </c>
      <c r="H29" s="47" t="s">
        <v>37</v>
      </c>
      <c r="I29" s="48">
        <v>100300000</v>
      </c>
      <c r="J29" s="48">
        <v>100297799</v>
      </c>
      <c r="K29" s="49">
        <f t="shared" si="0"/>
        <v>0.999</v>
      </c>
      <c r="L29" s="50" t="s">
        <v>22</v>
      </c>
      <c r="M29" s="50" t="s">
        <v>22</v>
      </c>
      <c r="N29" s="50" t="s">
        <v>22</v>
      </c>
      <c r="O29" s="50" t="s">
        <v>22</v>
      </c>
      <c r="P29" s="50" t="s">
        <v>92</v>
      </c>
      <c r="R29" s="3"/>
    </row>
    <row r="30" spans="1:18" s="2" customFormat="1" ht="100" customHeight="1" x14ac:dyDescent="0.2">
      <c r="A30" s="42">
        <v>27</v>
      </c>
      <c r="B30" s="43" t="s">
        <v>133</v>
      </c>
      <c r="C30" s="44" t="s">
        <v>118</v>
      </c>
      <c r="D30" s="45">
        <v>45075</v>
      </c>
      <c r="E30" s="43" t="s">
        <v>101</v>
      </c>
      <c r="F30" s="46" t="s">
        <v>102</v>
      </c>
      <c r="G30" s="43" t="s">
        <v>103</v>
      </c>
      <c r="H30" s="47" t="s">
        <v>21</v>
      </c>
      <c r="I30" s="48">
        <v>149000000</v>
      </c>
      <c r="J30" s="48">
        <v>148985000</v>
      </c>
      <c r="K30" s="49">
        <f t="shared" si="0"/>
        <v>0.999</v>
      </c>
      <c r="L30" s="50" t="s">
        <v>22</v>
      </c>
      <c r="M30" s="50" t="s">
        <v>22</v>
      </c>
      <c r="N30" s="50" t="s">
        <v>22</v>
      </c>
      <c r="O30" s="50" t="s">
        <v>22</v>
      </c>
      <c r="P30" s="50" t="s">
        <v>28</v>
      </c>
      <c r="R30" s="3"/>
    </row>
    <row r="31" spans="1:18" s="2" customFormat="1" ht="100" customHeight="1" x14ac:dyDescent="0.2">
      <c r="A31" s="42">
        <v>28</v>
      </c>
      <c r="B31" s="43" t="s">
        <v>134</v>
      </c>
      <c r="C31" s="44" t="s">
        <v>118</v>
      </c>
      <c r="D31" s="45">
        <v>45076</v>
      </c>
      <c r="E31" s="43" t="s">
        <v>104</v>
      </c>
      <c r="F31" s="46" t="s">
        <v>105</v>
      </c>
      <c r="G31" s="43" t="s">
        <v>106</v>
      </c>
      <c r="H31" s="47" t="s">
        <v>37</v>
      </c>
      <c r="I31" s="48">
        <v>24842000</v>
      </c>
      <c r="J31" s="48">
        <v>18949000</v>
      </c>
      <c r="K31" s="49">
        <f t="shared" si="0"/>
        <v>0.76200000000000001</v>
      </c>
      <c r="L31" s="50" t="s">
        <v>22</v>
      </c>
      <c r="M31" s="50" t="s">
        <v>22</v>
      </c>
      <c r="N31" s="50" t="s">
        <v>22</v>
      </c>
      <c r="O31" s="50" t="s">
        <v>22</v>
      </c>
      <c r="P31" s="50" t="s">
        <v>28</v>
      </c>
      <c r="R31" s="3"/>
    </row>
    <row r="32" spans="1:18" s="2" customFormat="1" ht="100" customHeight="1" x14ac:dyDescent="0.2">
      <c r="A32" s="42">
        <v>29</v>
      </c>
      <c r="B32" s="43" t="s">
        <v>107</v>
      </c>
      <c r="C32" s="44" t="s">
        <v>118</v>
      </c>
      <c r="D32" s="45">
        <v>45076</v>
      </c>
      <c r="E32" s="43" t="s">
        <v>108</v>
      </c>
      <c r="F32" s="46" t="s">
        <v>109</v>
      </c>
      <c r="G32" s="43" t="s">
        <v>110</v>
      </c>
      <c r="H32" s="47" t="s">
        <v>42</v>
      </c>
      <c r="I32" s="48">
        <v>1230000</v>
      </c>
      <c r="J32" s="48">
        <v>1230000</v>
      </c>
      <c r="K32" s="49">
        <f t="shared" si="0"/>
        <v>1</v>
      </c>
      <c r="L32" s="50" t="s">
        <v>22</v>
      </c>
      <c r="M32" s="50" t="s">
        <v>22</v>
      </c>
      <c r="N32" s="50" t="s">
        <v>22</v>
      </c>
      <c r="O32" s="50" t="s">
        <v>22</v>
      </c>
      <c r="P32" s="50"/>
      <c r="R32" s="3"/>
    </row>
    <row r="33" spans="1:26" ht="30" customHeight="1" x14ac:dyDescent="0.2">
      <c r="A33" s="4" t="s">
        <v>111</v>
      </c>
      <c r="B33" s="5"/>
      <c r="C33" s="5"/>
      <c r="D33" s="6"/>
      <c r="E33" s="5"/>
      <c r="F33" s="7"/>
      <c r="G33" s="5"/>
      <c r="H33" s="8"/>
      <c r="I33" s="9"/>
      <c r="J33" s="9"/>
      <c r="K33" s="9"/>
      <c r="L33" s="5"/>
      <c r="M33" s="5"/>
      <c r="O33" s="11"/>
      <c r="P33" s="12"/>
      <c r="Q33" s="13"/>
      <c r="U33" s="15"/>
      <c r="X33" s="1"/>
      <c r="Z33" s="1"/>
    </row>
    <row r="34" spans="1:26" ht="14.25" customHeight="1" x14ac:dyDescent="0.2">
      <c r="B34" s="17"/>
      <c r="C34" s="18"/>
      <c r="D34" s="10"/>
      <c r="F34" s="19"/>
      <c r="H34" s="20"/>
      <c r="I34" s="21"/>
      <c r="J34" s="21"/>
      <c r="K34" s="21"/>
      <c r="L34" s="18"/>
      <c r="M34" s="18"/>
      <c r="N34" s="18"/>
      <c r="O34" s="18"/>
      <c r="P34" s="18"/>
      <c r="Q34" s="1"/>
      <c r="S34" s="1"/>
      <c r="T34" s="1"/>
      <c r="U34" s="1"/>
      <c r="X34" s="1"/>
      <c r="Z34" s="1"/>
    </row>
    <row r="35" spans="1:26" ht="14.25" customHeight="1" x14ac:dyDescent="0.2">
      <c r="B35" s="17"/>
      <c r="C35" s="18"/>
      <c r="D35" s="10"/>
      <c r="F35" s="19"/>
      <c r="H35" s="20"/>
      <c r="I35" s="21"/>
      <c r="J35" s="21"/>
      <c r="K35" s="21"/>
      <c r="L35" s="18"/>
      <c r="M35" s="18"/>
      <c r="N35" s="18"/>
      <c r="O35" s="18"/>
      <c r="P35" s="18"/>
      <c r="Q35" s="1"/>
      <c r="S35" s="1"/>
      <c r="T35" s="1"/>
      <c r="U35" s="1"/>
      <c r="X35" s="1"/>
      <c r="Z35" s="1"/>
    </row>
    <row r="36" spans="1:26" x14ac:dyDescent="0.2">
      <c r="B36" s="17"/>
      <c r="C36" s="18"/>
      <c r="D36" s="10"/>
      <c r="F36" s="19"/>
      <c r="H36" s="20"/>
      <c r="I36" s="21"/>
      <c r="J36" s="21"/>
      <c r="K36" s="21"/>
      <c r="L36" s="18"/>
      <c r="M36" s="18"/>
      <c r="N36" s="18"/>
      <c r="O36" s="18"/>
      <c r="P36" s="18"/>
      <c r="Q36" s="1"/>
      <c r="S36" s="1"/>
      <c r="T36" s="1"/>
      <c r="U36" s="1"/>
      <c r="X36" s="1"/>
      <c r="Z36" s="1"/>
    </row>
    <row r="37" spans="1:26" x14ac:dyDescent="0.2">
      <c r="B37" s="17"/>
      <c r="C37" s="18"/>
      <c r="D37" s="10"/>
      <c r="F37" s="19"/>
      <c r="H37" s="20"/>
      <c r="I37" s="21"/>
      <c r="J37" s="21"/>
      <c r="K37" s="21"/>
      <c r="L37" s="18"/>
      <c r="M37" s="18"/>
      <c r="N37" s="18"/>
      <c r="O37" s="18"/>
      <c r="P37" s="18"/>
      <c r="Q37" s="1"/>
      <c r="S37" s="1"/>
      <c r="T37" s="1"/>
      <c r="U37" s="1"/>
      <c r="X37" s="1"/>
      <c r="Z37" s="1"/>
    </row>
    <row r="38" spans="1:26" x14ac:dyDescent="0.2">
      <c r="B38" s="12" t="s">
        <v>112</v>
      </c>
      <c r="C38" s="18"/>
      <c r="D38" s="10"/>
      <c r="F38" s="19"/>
      <c r="H38" s="20"/>
      <c r="I38" s="21"/>
      <c r="J38" s="21"/>
      <c r="K38" s="21"/>
      <c r="L38" s="18"/>
      <c r="M38" s="18"/>
      <c r="N38" s="18"/>
      <c r="O38" s="18"/>
      <c r="P38" s="18"/>
      <c r="Q38" s="1"/>
      <c r="S38" s="1"/>
      <c r="T38" s="1"/>
      <c r="U38" s="1"/>
      <c r="X38" s="1"/>
      <c r="Z38" s="1"/>
    </row>
    <row r="39" spans="1:26" x14ac:dyDescent="0.2">
      <c r="B39" s="17"/>
      <c r="C39" s="18"/>
      <c r="D39" s="10"/>
      <c r="F39" s="19"/>
      <c r="H39" s="20"/>
      <c r="I39" s="21"/>
      <c r="J39" s="21"/>
      <c r="K39" s="21"/>
      <c r="L39" s="18"/>
      <c r="M39" s="18"/>
      <c r="N39" s="18"/>
      <c r="O39" s="18"/>
      <c r="P39" s="18"/>
      <c r="Q39" s="1"/>
      <c r="S39" s="1"/>
      <c r="T39" s="1"/>
      <c r="U39" s="1"/>
      <c r="X39" s="1"/>
      <c r="Z39" s="1"/>
    </row>
    <row r="40" spans="1:26" x14ac:dyDescent="0.2">
      <c r="B40" s="17"/>
      <c r="C40" s="18"/>
      <c r="D40" s="10"/>
      <c r="F40" s="19"/>
      <c r="H40" s="20"/>
      <c r="I40" s="21"/>
      <c r="J40" s="21"/>
      <c r="K40" s="21"/>
      <c r="L40" s="18"/>
      <c r="M40" s="18"/>
      <c r="N40" s="18"/>
      <c r="O40" s="18"/>
      <c r="P40" s="18"/>
      <c r="Q40" s="1"/>
      <c r="S40" s="1"/>
      <c r="T40" s="1"/>
      <c r="U40" s="1"/>
      <c r="X40" s="1"/>
      <c r="Z40" s="1"/>
    </row>
  </sheetData>
  <mergeCells count="15">
    <mergeCell ref="A1:P1"/>
    <mergeCell ref="A2:A3"/>
    <mergeCell ref="B2:B3"/>
    <mergeCell ref="C2:C3"/>
    <mergeCell ref="D2:D3"/>
    <mergeCell ref="E2:E3"/>
    <mergeCell ref="F2:F3"/>
    <mergeCell ref="G2:G3"/>
    <mergeCell ref="H2:H3"/>
    <mergeCell ref="I2:I3"/>
    <mergeCell ref="J2:J3"/>
    <mergeCell ref="K2:K3"/>
    <mergeCell ref="L2:L3"/>
    <mergeCell ref="M2:O2"/>
    <mergeCell ref="P2:P3"/>
  </mergeCells>
  <phoneticPr fontId="2"/>
  <conditionalFormatting sqref="K4:K32">
    <cfRule type="expression" dxfId="11" priority="7" stopIfTrue="1">
      <formula>$AF4=1</formula>
    </cfRule>
    <cfRule type="expression" dxfId="10" priority="8" stopIfTrue="1">
      <formula>#REF!="随意（単価）"</formula>
    </cfRule>
    <cfRule type="expression" dxfId="9" priority="9" stopIfTrue="1">
      <formula>#REF!="秘"</formula>
    </cfRule>
  </conditionalFormatting>
  <conditionalFormatting sqref="K4:K32">
    <cfRule type="expression" dxfId="8" priority="4" stopIfTrue="1">
      <formula>$AE4=1</formula>
    </cfRule>
    <cfRule type="expression" dxfId="7" priority="5" stopIfTrue="1">
      <formula>#REF!="随意（単価）"</formula>
    </cfRule>
    <cfRule type="expression" dxfId="6" priority="6" stopIfTrue="1">
      <formula>#REF!="秘"</formula>
    </cfRule>
  </conditionalFormatting>
  <conditionalFormatting sqref="K4:K32">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4:K32">
    <cfRule type="expression" dxfId="2" priority="10" stopIfTrue="1">
      <formula>#REF!=1</formula>
    </cfRule>
    <cfRule type="expression" dxfId="1" priority="11" stopIfTrue="1">
      <formula>$J4="随意（単価）"</formula>
    </cfRule>
    <cfRule type="expression" dxfId="0" priority="12" stopIfTrue="1">
      <formula>$B4="秘"</formula>
    </cfRule>
  </conditionalFormatting>
  <printOptions horizontalCentered="1"/>
  <pageMargins left="0.23622047244094488" right="0.23622047244094488" top="0.74803149606299213" bottom="0.74803149606299213" header="0.31496062992125984" footer="0.31496062992125984"/>
  <pageSetup paperSize="9" scale="38" fitToWidth="2"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2023-12-01T05:57:17Z</dcterms:created>
  <dcterms:modified xsi:type="dcterms:W3CDTF">2023-12-01T05:57:22Z</dcterms:modified>
</cp:coreProperties>
</file>