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230"/>
  </bookViews>
  <sheets>
    <sheet name="随契（物品役務等）" sheetId="1" r:id="rId1"/>
  </sheets>
  <definedNames>
    <definedName name="_xlnm.Print_Area" localSheetId="0">'随契（物品役務等）'!$A$1:$P$30</definedName>
    <definedName name="_xlnm.Print_Titles" localSheetId="0">'随契（物品役務等）'!$2:$3</definedName>
  </definedName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9" i="1" l="1"/>
  <c r="K28" i="1"/>
  <c r="K27" i="1"/>
  <c r="K26" i="1"/>
  <c r="K25" i="1"/>
  <c r="K24" i="1"/>
  <c r="K23" i="1"/>
  <c r="K22" i="1"/>
  <c r="K21" i="1"/>
  <c r="K20" i="1"/>
  <c r="K19" i="1"/>
  <c r="K18" i="1"/>
  <c r="K17" i="1"/>
  <c r="K16" i="1"/>
  <c r="K15" i="1"/>
  <c r="K14" i="1"/>
  <c r="K13" i="1"/>
  <c r="K11" i="1"/>
  <c r="K10" i="1"/>
  <c r="K9" i="1"/>
  <c r="K8" i="1"/>
  <c r="K7" i="1"/>
  <c r="K6" i="1"/>
  <c r="K5" i="1"/>
  <c r="K4" i="1"/>
</calcChain>
</file>

<file path=xl/sharedStrings.xml><?xml version="1.0" encoding="utf-8"?>
<sst xmlns="http://schemas.openxmlformats.org/spreadsheetml/2006/main" count="306" uniqueCount="111">
  <si>
    <t>公共調達の適正化について（平成18年8月25日付財計第2017号）に基づく随意契約に係る情報の公表（物品・役務等）及び公益法人に対する支出の公表・点検の方針について（平成24年6月1日行政改革実行本部決定）に基づく情報の公開</t>
  </si>
  <si>
    <t>物品役務等の名称及び数量</t>
    <rPh sb="0" eb="2">
      <t>ブッピン</t>
    </rPh>
    <rPh sb="2" eb="4">
      <t>エキム</t>
    </rPh>
    <rPh sb="4" eb="5">
      <t>トウ</t>
    </rPh>
    <rPh sb="6" eb="8">
      <t>メイショウ</t>
    </rPh>
    <rPh sb="8" eb="9">
      <t>オヨ</t>
    </rPh>
    <rPh sb="10" eb="12">
      <t>スウリョウ</t>
    </rPh>
    <phoneticPr fontId="6"/>
  </si>
  <si>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6"/>
  </si>
  <si>
    <t>契約を締結した日</t>
    <rPh sb="0" eb="2">
      <t>ケイヤク</t>
    </rPh>
    <rPh sb="3" eb="5">
      <t>テイケツ</t>
    </rPh>
    <rPh sb="7" eb="8">
      <t>ヒ</t>
    </rPh>
    <phoneticPr fontId="6"/>
  </si>
  <si>
    <t>契約の相手方の名称</t>
    <rPh sb="0" eb="2">
      <t>ケイヤク</t>
    </rPh>
    <rPh sb="3" eb="6">
      <t>アイテガタ</t>
    </rPh>
    <rPh sb="7" eb="9">
      <t>メイショウ</t>
    </rPh>
    <phoneticPr fontId="6"/>
  </si>
  <si>
    <t>法人番号</t>
    <rPh sb="0" eb="2">
      <t>ホウジン</t>
    </rPh>
    <rPh sb="2" eb="4">
      <t>バンゴウ</t>
    </rPh>
    <phoneticPr fontId="6"/>
  </si>
  <si>
    <t>契約の相手方の住所</t>
    <rPh sb="0" eb="2">
      <t>ケイヤク</t>
    </rPh>
    <rPh sb="3" eb="6">
      <t>アイテガタ</t>
    </rPh>
    <rPh sb="7" eb="9">
      <t>ジュウショ</t>
    </rPh>
    <phoneticPr fontId="6"/>
  </si>
  <si>
    <t>随意契約によることとした会計法令の根拠条文及び理由
（企画競争，公募等）</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7" eb="29">
      <t>キカク</t>
    </rPh>
    <rPh sb="29" eb="31">
      <t>キョウソウ</t>
    </rPh>
    <rPh sb="32" eb="34">
      <t>コウボ</t>
    </rPh>
    <rPh sb="34" eb="35">
      <t>トウ</t>
    </rPh>
    <phoneticPr fontId="6"/>
  </si>
  <si>
    <t>予定価格</t>
    <rPh sb="0" eb="2">
      <t>ヨテイ</t>
    </rPh>
    <rPh sb="2" eb="4">
      <t>カカク</t>
    </rPh>
    <phoneticPr fontId="6"/>
  </si>
  <si>
    <t>契約金額</t>
    <rPh sb="0" eb="2">
      <t>ケイヤク</t>
    </rPh>
    <rPh sb="2" eb="4">
      <t>キンガク</t>
    </rPh>
    <phoneticPr fontId="6"/>
  </si>
  <si>
    <t>落札率</t>
    <rPh sb="0" eb="2">
      <t>ラクサツ</t>
    </rPh>
    <rPh sb="2" eb="3">
      <t>リツ</t>
    </rPh>
    <phoneticPr fontId="6"/>
  </si>
  <si>
    <t>再就職の役員の数</t>
    <rPh sb="0" eb="3">
      <t>サイシュウショク</t>
    </rPh>
    <rPh sb="4" eb="6">
      <t>ヤクイン</t>
    </rPh>
    <rPh sb="7" eb="8">
      <t>カズ</t>
    </rPh>
    <phoneticPr fontId="6"/>
  </si>
  <si>
    <t>公益法人の場合</t>
    <rPh sb="0" eb="2">
      <t>コウエキ</t>
    </rPh>
    <rPh sb="2" eb="4">
      <t>ホウジン</t>
    </rPh>
    <rPh sb="5" eb="7">
      <t>バアイ</t>
    </rPh>
    <phoneticPr fontId="6"/>
  </si>
  <si>
    <t>備　　考</t>
    <rPh sb="0" eb="1">
      <t>ソナエ</t>
    </rPh>
    <rPh sb="3" eb="4">
      <t>コウ</t>
    </rPh>
    <phoneticPr fontId="6"/>
  </si>
  <si>
    <t>公益法人の区分</t>
    <rPh sb="0" eb="2">
      <t>コウエキ</t>
    </rPh>
    <rPh sb="2" eb="4">
      <t>ホウジン</t>
    </rPh>
    <rPh sb="5" eb="7">
      <t>クブン</t>
    </rPh>
    <phoneticPr fontId="6"/>
  </si>
  <si>
    <t>国所管，都道府県所管の区分</t>
    <rPh sb="0" eb="1">
      <t>クニ</t>
    </rPh>
    <rPh sb="1" eb="3">
      <t>ショカン</t>
    </rPh>
    <rPh sb="4" eb="8">
      <t>トドウフケン</t>
    </rPh>
    <rPh sb="8" eb="10">
      <t>ショカン</t>
    </rPh>
    <rPh sb="11" eb="13">
      <t>クブン</t>
    </rPh>
    <phoneticPr fontId="6"/>
  </si>
  <si>
    <t>応札・応募者数</t>
    <rPh sb="0" eb="2">
      <t>オウサツ</t>
    </rPh>
    <rPh sb="3" eb="7">
      <t>オウボシャスウ</t>
    </rPh>
    <phoneticPr fontId="6"/>
  </si>
  <si>
    <t>「人事給与等業務システムのデータ移行作業（令和４年度分）」業務委嘱</t>
    <rPh sb="29" eb="31">
      <t>ギョウム</t>
    </rPh>
    <rPh sb="31" eb="33">
      <t>イショク</t>
    </rPh>
    <phoneticPr fontId="1"/>
  </si>
  <si>
    <r>
      <t>支出負担行為担当官
外務省大臣官房長　　　志水　史雄</t>
    </r>
    <r>
      <rPr>
        <sz val="14"/>
        <rFont val="ＭＳ Ｐゴシック"/>
        <family val="3"/>
        <charset val="128"/>
      </rPr>
      <t xml:space="preserve">
東京都千代田区霞が関２－２－１</t>
    </r>
    <rPh sb="21" eb="23">
      <t>シミズ</t>
    </rPh>
    <rPh sb="24" eb="26">
      <t>フミオ</t>
    </rPh>
    <phoneticPr fontId="6"/>
  </si>
  <si>
    <t>株式会社日立製作所</t>
  </si>
  <si>
    <t>7010001008844</t>
  </si>
  <si>
    <t>東京都品川区南大井６丁目２３番１号</t>
  </si>
  <si>
    <t>本件サービスの提供が可能な者は、当該システムの構築業者である本契約の相手方の他になく、他に競争を許さないため（会計法第29条の3第4項）。</t>
  </si>
  <si>
    <t>－</t>
  </si>
  <si>
    <t/>
  </si>
  <si>
    <t>「旅券発給管理システム（画像処理機能追加対応）」業務委嘱</t>
    <rPh sb="24" eb="26">
      <t>ギョウム</t>
    </rPh>
    <rPh sb="26" eb="28">
      <t>イショク</t>
    </rPh>
    <phoneticPr fontId="1"/>
  </si>
  <si>
    <t>沖電気工業株式会社</t>
  </si>
  <si>
    <t>7010401006126</t>
  </si>
  <si>
    <t>東京都港区虎ノ門１丁目７番１２号</t>
  </si>
  <si>
    <t>契約の性質又は目的から特定の者でなければ納入または履行できず、他に競争を許さないため（会計法第29条の3第4項）。</t>
  </si>
  <si>
    <t>「総理大臣の海外出張に伴う同時通訳」業務委嘱</t>
    <rPh sb="20" eb="22">
      <t>イショク</t>
    </rPh>
    <phoneticPr fontId="1"/>
  </si>
  <si>
    <t>株式会社サイマル・インターナショナル</t>
  </si>
  <si>
    <t>6010001109206</t>
  </si>
  <si>
    <t>東京都中央区銀座７丁目１６番１２号</t>
    <phoneticPr fontId="6"/>
  </si>
  <si>
    <t>通訳業務については、極めて高度な通訳能力､国際会議等における豊富な実績に加え、発言者である総理・大臣の特有の言い回しや用語に習熟し､総理・大臣自身の希望に適った相性のよい通訳者を確保することが不可欠であり、他に競争を許さないため（会計法第29条の3第4項）。</t>
  </si>
  <si>
    <r>
      <t>「アジア・大洋州における気候変動と脆弱性に関する国際会議</t>
    </r>
    <r>
      <rPr>
        <sz val="14"/>
        <rFont val="ＭＳ Ｐゴシック"/>
        <family val="3"/>
        <charset val="128"/>
      </rPr>
      <t>の</t>
    </r>
    <r>
      <rPr>
        <sz val="14"/>
        <rFont val="ＭＳ Ｐゴシック"/>
        <family val="3"/>
      </rPr>
      <t>事務局運営」業務委託</t>
    </r>
    <phoneticPr fontId="6"/>
  </si>
  <si>
    <t>株式会社小学館集英社プロダクション</t>
  </si>
  <si>
    <t>9010001018924</t>
  </si>
  <si>
    <t>東京都千代田区神田神保町２丁目３０番地</t>
  </si>
  <si>
    <t>企画競争の結果、同者が最も高い評価を得て確実な業務の履行が可能であると認められ、他に競争を許さないため（会計法第29条の3第4項）。</t>
  </si>
  <si>
    <r>
      <t>「総理大臣</t>
    </r>
    <r>
      <rPr>
        <sz val="14"/>
        <rFont val="ＭＳ Ｐゴシック"/>
        <family val="3"/>
        <charset val="128"/>
      </rPr>
      <t>の訪米に伴うプロンプター運用・技術者立会」業務委嘱</t>
    </r>
    <rPh sb="26" eb="28">
      <t>ギョウム</t>
    </rPh>
    <rPh sb="28" eb="30">
      <t>イショク</t>
    </rPh>
    <phoneticPr fontId="1"/>
  </si>
  <si>
    <t>アテイン株式会社</t>
  </si>
  <si>
    <t>1010001009930</t>
  </si>
  <si>
    <t>東京都千代田区神田東松下町１７</t>
  </si>
  <si>
    <t>緊急の必要により特定の者でなければ当該業務を履行できず、他に競争を許さないため（会計法第29条の3第4項）。</t>
  </si>
  <si>
    <t>「外務副大臣の『ＷＴＯ閣僚級関連会合』出席に係る同時通訳」業務委嘱</t>
    <rPh sb="31" eb="33">
      <t>イショク</t>
    </rPh>
    <phoneticPr fontId="1"/>
  </si>
  <si>
    <t>「総理大臣の米国訪問に際して行われる『内外記者会見』のプロンプター運用・技術者立会」業務委嘱</t>
    <rPh sb="44" eb="46">
      <t>イショク</t>
    </rPh>
    <phoneticPr fontId="1"/>
  </si>
  <si>
    <t>「日米『２＋２』閣僚会合及び『２＋２』共同記者会見他にかかる同時通訳」業務委嘱</t>
    <rPh sb="37" eb="39">
      <t>イショク</t>
    </rPh>
    <phoneticPr fontId="1"/>
  </si>
  <si>
    <t>「誘拐被害者家族支援オンライン研修」業務委嘱</t>
    <rPh sb="18" eb="20">
      <t>ギョウム</t>
    </rPh>
    <rPh sb="20" eb="22">
      <t>イショク</t>
    </rPh>
    <phoneticPr fontId="1"/>
  </si>
  <si>
    <r>
      <t>支出負担行為担当官
外務省大臣官房会計課長　</t>
    </r>
    <r>
      <rPr>
        <sz val="14"/>
        <rFont val="ＭＳ Ｐゴシック"/>
        <family val="3"/>
        <charset val="128"/>
      </rPr>
      <t>貝原健太郎
東京都千代田区霞が関２－２－１</t>
    </r>
    <rPh sb="22" eb="24">
      <t>カイバラ</t>
    </rPh>
    <rPh sb="24" eb="27">
      <t>ケンタロウ</t>
    </rPh>
    <phoneticPr fontId="6"/>
  </si>
  <si>
    <t>コントロール・リスクス・グループ株式会社</t>
  </si>
  <si>
    <t>8010401086794</t>
  </si>
  <si>
    <t>東京都港区虎ノ門１丁目２番８号</t>
  </si>
  <si>
    <t>企画競争の結果、同者が最も高い評価を得て確実な業務の履行が可能であると認められ、他に競争を許さないため（会計法第29条の3第4項）。</t>
    <rPh sb="11" eb="12">
      <t>モット</t>
    </rPh>
    <phoneticPr fontId="1"/>
  </si>
  <si>
    <t>単価契約</t>
    <rPh sb="0" eb="2">
      <t>タンカ</t>
    </rPh>
    <rPh sb="2" eb="4">
      <t>ケイヤク</t>
    </rPh>
    <phoneticPr fontId="1"/>
  </si>
  <si>
    <t>「『インドネシア・イスラム学校教師招へい事業』に係る接遇等」業務委嘱</t>
  </si>
  <si>
    <t>株式会社日本旅行</t>
  </si>
  <si>
    <t>1010401023408</t>
  </si>
  <si>
    <t>東京都中央区日本橋１丁目１９番１号</t>
  </si>
  <si>
    <t>競争に付したが落札者がおらず、再度の入札を行う時間的余裕がなく、唯一の入札業者である同者に対し予定価格の範囲内で契約を交渉したもの（会計法第29条の3第5項）。</t>
  </si>
  <si>
    <t>「カンボジア外務大臣一行接遇」業務委嘱</t>
    <rPh sb="15" eb="17">
      <t>ギョウム</t>
    </rPh>
    <rPh sb="17" eb="19">
      <t>イショク</t>
    </rPh>
    <phoneticPr fontId="1"/>
  </si>
  <si>
    <t>株式会社京都ホテル</t>
  </si>
  <si>
    <t>6130001023386</t>
  </si>
  <si>
    <t>京都府京都市中京区河原町通二条南入一之船入町５３７番地４</t>
    <phoneticPr fontId="6"/>
  </si>
  <si>
    <r>
      <t>「領事業務情報システム（査証事務支援システム）</t>
    </r>
    <r>
      <rPr>
        <sz val="14"/>
        <rFont val="ＭＳ Ｐゴシック"/>
        <family val="3"/>
        <charset val="128"/>
      </rPr>
      <t>のアプリケーション改修（eVISA開始後の機能改善及び在留資格認定証明書電子化対応）」業務委嘱</t>
    </r>
    <rPh sb="66" eb="68">
      <t>ギョウム</t>
    </rPh>
    <rPh sb="68" eb="70">
      <t>イショク</t>
    </rPh>
    <phoneticPr fontId="1"/>
  </si>
  <si>
    <t>「開発協力広報動画の制作及びプロモーション事業」業務委嘱</t>
  </si>
  <si>
    <t>吉本興業株式会社</t>
  </si>
  <si>
    <t>2120001126730</t>
  </si>
  <si>
    <t>大阪府大阪市中央区難波千日前１１番６号</t>
  </si>
  <si>
    <t>「入退庁管理システム（顔写真取込及び幹部リスト作成機能の追加）」業務委嘱</t>
    <rPh sb="32" eb="34">
      <t>ギョウム</t>
    </rPh>
    <rPh sb="34" eb="36">
      <t>イショク</t>
    </rPh>
    <phoneticPr fontId="1"/>
  </si>
  <si>
    <t>株式会社ＮＴＴデータ・アイ</t>
  </si>
  <si>
    <t>2011101056358</t>
  </si>
  <si>
    <t>東京都新宿区揚場町１番１８号</t>
  </si>
  <si>
    <t>「オンライン申請業務の業務効率化作業」業務委嘱</t>
    <rPh sb="19" eb="21">
      <t>ギョウム</t>
    </rPh>
    <rPh sb="21" eb="23">
      <t>イショク</t>
    </rPh>
    <phoneticPr fontId="1"/>
  </si>
  <si>
    <t>「外務本省庁舎電気錠の追加設置に係る作業」業務委嘱</t>
    <rPh sb="21" eb="23">
      <t>ギョウム</t>
    </rPh>
    <rPh sb="23" eb="25">
      <t>イショク</t>
    </rPh>
    <phoneticPr fontId="1"/>
  </si>
  <si>
    <t>「領事クラウド（次世代査証発給・渡航認証管理システム）オンライン決済対応にかかるトップページの改修」業務委嘱</t>
    <rPh sb="50" eb="52">
      <t>ギョウム</t>
    </rPh>
    <rPh sb="52" eb="54">
      <t>イショク</t>
    </rPh>
    <phoneticPr fontId="1"/>
  </si>
  <si>
    <t>富士ソフト株式会社</t>
  </si>
  <si>
    <t>2020001043507</t>
  </si>
  <si>
    <t>神奈川県横浜市中区桜木町１丁目１番地</t>
  </si>
  <si>
    <t>「日本事情発信ウェブサイト『Web Japan』内サブサイトのコンテンツ制作」業務委嘱</t>
  </si>
  <si>
    <t>株式会社サン・フレア</t>
  </si>
  <si>
    <t>7011101024574</t>
  </si>
  <si>
    <t>東京都新宿区四谷４丁目７番地</t>
  </si>
  <si>
    <t>「ＮＡＴＯ事務総長一行接遇」業務委嘱</t>
    <rPh sb="14" eb="16">
      <t>ギョウム</t>
    </rPh>
    <rPh sb="16" eb="18">
      <t>イショク</t>
    </rPh>
    <phoneticPr fontId="1"/>
  </si>
  <si>
    <t>株式会社帝国ホテル</t>
  </si>
  <si>
    <t>8010001008711</t>
  </si>
  <si>
    <t>東京都千代田区内幸町１丁目１番１号</t>
  </si>
  <si>
    <t>「入退庁管理システムにおける会計統合システムとの統合等に必要とするソフトウェアの再リース」業務委嘱</t>
    <rPh sb="45" eb="47">
      <t>ギョウム</t>
    </rPh>
    <rPh sb="47" eb="49">
      <t>イショク</t>
    </rPh>
    <phoneticPr fontId="1"/>
  </si>
  <si>
    <t>①株式会社日立製作所
②三菱ＨＣキャピタル株式会社</t>
  </si>
  <si>
    <t>①7010001008844
②4010001049866</t>
  </si>
  <si>
    <t>①東京都品川区南大井６丁目２３番１号
②東京都千代田区丸の内１丁目５番１号</t>
  </si>
  <si>
    <t>三者契約</t>
    <rPh sb="0" eb="2">
      <t>サンシャ</t>
    </rPh>
    <rPh sb="2" eb="4">
      <t>ケイヤク</t>
    </rPh>
    <phoneticPr fontId="1"/>
  </si>
  <si>
    <t>「入退庁管理システム（セキュリティゲート等の賃貸借延長）」業務委嘱</t>
    <rPh sb="29" eb="31">
      <t>ギョウム</t>
    </rPh>
    <rPh sb="31" eb="33">
      <t>イショク</t>
    </rPh>
    <phoneticPr fontId="1"/>
  </si>
  <si>
    <t>「ギリシャ首相一行接遇」業務委嘱</t>
    <rPh sb="12" eb="14">
      <t>ギョウム</t>
    </rPh>
    <rPh sb="14" eb="16">
      <t>イショク</t>
    </rPh>
    <phoneticPr fontId="1"/>
  </si>
  <si>
    <t>株式会社ホテルオークラ東京</t>
  </si>
  <si>
    <t>1010401045658</t>
  </si>
  <si>
    <t>東京都港区虎ノ門２丁目１０番４号</t>
  </si>
  <si>
    <r>
      <t>「入退庁管理システム</t>
    </r>
    <r>
      <rPr>
        <sz val="14"/>
        <rFont val="ＭＳ Ｐゴシック"/>
        <family val="3"/>
      </rPr>
      <t>の保守」業務委嘱</t>
    </r>
    <rPh sb="16" eb="18">
      <t>イショク</t>
    </rPh>
    <phoneticPr fontId="1"/>
  </si>
  <si>
    <t>当初の契約において、複数年度にわたる契約期間を条件としており、他に競争を許さないため（会計法第29条の3第4項）。</t>
  </si>
  <si>
    <t>「G7広島サミットにおける空港グラウンドハンドリング用機材保管」業務委嘱</t>
    <rPh sb="34" eb="36">
      <t>イショク</t>
    </rPh>
    <phoneticPr fontId="1"/>
  </si>
  <si>
    <t>広島国際空港株式会社</t>
  </si>
  <si>
    <t>1240001056966</t>
  </si>
  <si>
    <t>広島県三原市本郷町善入寺６４番地３１</t>
  </si>
  <si>
    <r>
      <t>「G７長野県軽井沢外</t>
    </r>
    <r>
      <rPr>
        <sz val="14"/>
        <rFont val="ＭＳ Ｐゴシック"/>
        <family val="3"/>
        <charset val="128"/>
      </rPr>
      <t>相会合における国際放送センター（IBC）の設置・運営」業務委託</t>
    </r>
    <rPh sb="10" eb="11">
      <t>ショウ</t>
    </rPh>
    <phoneticPr fontId="6"/>
  </si>
  <si>
    <t>日本放送協会</t>
  </si>
  <si>
    <t>8011005000968</t>
  </si>
  <si>
    <t>東京都渋谷区神南２丁目２番１号</t>
  </si>
  <si>
    <t>公募を実施した結果、応募が一者のみであり、また、審査の結果、業務の適正な履行が可能と認められ、他に競争を許さないため（会計法第29条の3第4項）。</t>
  </si>
  <si>
    <t>「『ビジネスと人権情報ポータルサイト』改訂」業務委嘱</t>
    <rPh sb="22" eb="24">
      <t>ギョウム</t>
    </rPh>
    <rPh sb="24" eb="26">
      <t>イショク</t>
    </rPh>
    <phoneticPr fontId="1"/>
  </si>
  <si>
    <t>（注）公益法人の区分において，「公財」は「公益財団法人」，「公社」は「公益社団法人」，「特財」は「特例財団法人」，「特社」は「特例社団法人」をいう。　</t>
    <rPh sb="3" eb="5">
      <t>コウエキ</t>
    </rPh>
    <rPh sb="5" eb="7">
      <t>ホウジン</t>
    </rPh>
    <rPh sb="8" eb="10">
      <t>クブン</t>
    </rPh>
    <rPh sb="16" eb="17">
      <t>コウ</t>
    </rPh>
    <rPh sb="17" eb="18">
      <t>ザイ</t>
    </rPh>
    <rPh sb="21" eb="23">
      <t>コウエキ</t>
    </rPh>
    <rPh sb="23" eb="27">
      <t>ザイダンホウジン</t>
    </rPh>
    <rPh sb="30" eb="31">
      <t>コウ</t>
    </rPh>
    <rPh sb="31" eb="32">
      <t>シャ</t>
    </rPh>
    <rPh sb="35" eb="37">
      <t>コウエキ</t>
    </rPh>
    <rPh sb="37" eb="39">
      <t>シャダン</t>
    </rPh>
    <rPh sb="39" eb="41">
      <t>ホウジン</t>
    </rPh>
    <rPh sb="44" eb="45">
      <t>トク</t>
    </rPh>
    <rPh sb="45" eb="46">
      <t>ザイ</t>
    </rPh>
    <rPh sb="49" eb="51">
      <t>トクレイ</t>
    </rPh>
    <rPh sb="51" eb="55">
      <t>ザイダンホウジン</t>
    </rPh>
    <rPh sb="58" eb="59">
      <t>トク</t>
    </rPh>
    <rPh sb="59" eb="60">
      <t>シャ</t>
    </rPh>
    <rPh sb="63" eb="65">
      <t>トクレイ</t>
    </rPh>
    <rPh sb="65" eb="67">
      <t>シャダン</t>
    </rPh>
    <rPh sb="67" eb="69">
      <t>ホウジン</t>
    </rPh>
    <phoneticPr fontId="6"/>
  </si>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</sst>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_);[Red]\(0\)"/>
    <numFmt numFmtId="178" formatCode="#,##0_ "/>
    <numFmt numFmtId="179" formatCode="#,##0;[Red]#,##0"/>
    <numFmt numFmtId="180" formatCode="0.0%"/>
  </numFmts>
  <fonts count="10" x14ac:knownFonts="1">
    <font>
      <sz val="11"/>
      <name val="ＭＳ Ｐゴシック"/>
      <family val="3"/>
    </font>
    <font>
      <sz val="11"/>
      <name val="ＭＳ Ｐゴシック"/>
      <family val="3"/>
    </font>
    <font>
      <b/>
      <sz val="16"/>
      <name val="ＭＳ Ｐゴシック"/>
      <family val="3"/>
    </font>
    <font>
      <sz val="6"/>
      <name val="ＭＳ Ｐゴシック"/>
      <family val="3"/>
      <charset val="128"/>
    </font>
    <font>
      <sz val="12"/>
      <name val="ＭＳ Ｐゴシック"/>
      <family val="3"/>
    </font>
    <font>
      <sz val="14"/>
      <color indexed="8"/>
      <name val="ＭＳ Ｐゴシック"/>
      <family val="3"/>
    </font>
    <font>
      <sz val="6"/>
      <name val="ＭＳ Ｐゴシック"/>
      <family val="3"/>
    </font>
    <font>
      <sz val="14"/>
      <name val="ＭＳ Ｐゴシック"/>
      <family val="3"/>
    </font>
    <font>
      <sz val="12"/>
      <color indexed="8"/>
      <name val="ＭＳ Ｐゴシック"/>
      <family val="3"/>
    </font>
    <font>
      <sz val="14"/>
      <name val="ＭＳ Ｐゴシック"/>
      <family val="3"/>
      <charset val="128"/>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53">
    <xf numFmtId="0" fontId="0" fillId="0" borderId="0" xfId="0">
      <alignment vertical="center"/>
    </xf>
    <xf numFmtId="0" fontId="2" fillId="0" borderId="1" xfId="0" applyFont="1" applyBorder="1" applyAlignment="1">
      <alignment horizontal="center" vertical="center"/>
    </xf>
    <xf numFmtId="0" fontId="4" fillId="0" borderId="0" xfId="0" applyFont="1">
      <alignment vertical="center"/>
    </xf>
    <xf numFmtId="0" fontId="4" fillId="0" borderId="0" xfId="0" applyFont="1" applyBorder="1">
      <alignment vertical="center"/>
    </xf>
    <xf numFmtId="0" fontId="5" fillId="0"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176" fontId="5" fillId="2" borderId="2" xfId="0" applyNumberFormat="1" applyFont="1" applyFill="1" applyBorder="1" applyAlignment="1">
      <alignment horizontal="center" vertical="center" wrapText="1"/>
    </xf>
    <xf numFmtId="177" fontId="5" fillId="0" borderId="3" xfId="0" applyNumberFormat="1" applyFont="1" applyFill="1" applyBorder="1" applyAlignment="1">
      <alignment horizontal="center" vertical="center" wrapText="1"/>
    </xf>
    <xf numFmtId="178" fontId="5" fillId="2" borderId="2"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0" borderId="0" xfId="0" applyFont="1">
      <alignment vertical="center"/>
    </xf>
    <xf numFmtId="0" fontId="7" fillId="2" borderId="0" xfId="0" applyFont="1" applyFill="1" applyBorder="1" applyAlignment="1">
      <alignment vertical="center" wrapText="1"/>
    </xf>
    <xf numFmtId="177" fontId="5" fillId="0" borderId="4" xfId="0"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7" fillId="0" borderId="2" xfId="0" applyFont="1" applyBorder="1" applyAlignment="1">
      <alignment vertical="center" wrapText="1"/>
    </xf>
    <xf numFmtId="0" fontId="7" fillId="0" borderId="2" xfId="2" applyFont="1" applyFill="1" applyBorder="1" applyAlignment="1">
      <alignment horizontal="left" vertical="center" wrapText="1"/>
    </xf>
    <xf numFmtId="176" fontId="7" fillId="0" borderId="2" xfId="0" applyNumberFormat="1" applyFont="1" applyBorder="1" applyAlignment="1">
      <alignment horizontal="center" vertical="center"/>
    </xf>
    <xf numFmtId="177" fontId="7" fillId="0" borderId="2" xfId="0" applyNumberFormat="1" applyFont="1" applyFill="1" applyBorder="1" applyAlignment="1">
      <alignment horizontal="center" vertical="center"/>
    </xf>
    <xf numFmtId="0" fontId="7" fillId="2" borderId="2" xfId="0" applyFont="1" applyFill="1" applyBorder="1" applyAlignment="1">
      <alignment vertical="center" wrapText="1"/>
    </xf>
    <xf numFmtId="179" fontId="7" fillId="0" borderId="2" xfId="0" applyNumberFormat="1" applyFont="1" applyBorder="1" applyAlignment="1">
      <alignment horizontal="right" vertical="center"/>
    </xf>
    <xf numFmtId="180" fontId="7" fillId="2" borderId="2" xfId="0" applyNumberFormat="1" applyFont="1" applyFill="1" applyBorder="1" applyAlignment="1">
      <alignment horizontal="right" vertical="center"/>
    </xf>
    <xf numFmtId="38" fontId="7" fillId="2" borderId="2" xfId="1" applyFont="1" applyFill="1" applyBorder="1" applyAlignment="1">
      <alignment horizontal="center" vertical="center" wrapText="1"/>
    </xf>
    <xf numFmtId="0" fontId="7" fillId="2" borderId="2" xfId="2" applyFont="1" applyFill="1" applyBorder="1" applyAlignment="1">
      <alignment horizontal="left" vertical="center" wrapText="1"/>
    </xf>
    <xf numFmtId="177" fontId="7" fillId="0" borderId="2" xfId="0" applyNumberFormat="1" applyFont="1" applyFill="1" applyBorder="1" applyAlignment="1">
      <alignment horizontal="center" vertical="center" wrapText="1"/>
    </xf>
    <xf numFmtId="0" fontId="7" fillId="0" borderId="2" xfId="0" applyFont="1" applyFill="1" applyBorder="1" applyAlignment="1">
      <alignment vertical="center" wrapText="1"/>
    </xf>
    <xf numFmtId="0" fontId="4" fillId="0" borderId="5" xfId="0" applyFont="1" applyBorder="1" applyAlignment="1">
      <alignment horizontal="left" vertical="center"/>
    </xf>
    <xf numFmtId="0" fontId="4" fillId="2" borderId="5" xfId="0" applyFont="1" applyFill="1" applyBorder="1" applyAlignment="1">
      <alignment horizontal="left" vertical="center"/>
    </xf>
    <xf numFmtId="0" fontId="4" fillId="2" borderId="5" xfId="0" applyFont="1" applyFill="1" applyBorder="1" applyAlignment="1">
      <alignment horizontal="center" vertical="center"/>
    </xf>
    <xf numFmtId="177" fontId="4" fillId="0" borderId="5" xfId="0" applyNumberFormat="1" applyFont="1" applyFill="1" applyBorder="1" applyAlignment="1">
      <alignment horizontal="center" vertical="center"/>
    </xf>
    <xf numFmtId="0" fontId="0" fillId="2" borderId="5" xfId="0" applyFont="1" applyFill="1" applyBorder="1" applyAlignment="1">
      <alignment horizontal="left" vertical="center"/>
    </xf>
    <xf numFmtId="0" fontId="4" fillId="2" borderId="5" xfId="0" applyFont="1" applyFill="1" applyBorder="1" applyAlignment="1">
      <alignment horizontal="right" vertical="center"/>
    </xf>
    <xf numFmtId="0" fontId="4" fillId="2" borderId="0" xfId="0" applyFont="1" applyFill="1" applyAlignment="1">
      <alignment horizontal="center" vertical="center" wrapText="1"/>
    </xf>
    <xf numFmtId="0" fontId="4" fillId="2" borderId="0" xfId="0" applyFont="1" applyFill="1" applyAlignment="1">
      <alignment horizontal="right" vertical="center" wrapText="1"/>
    </xf>
    <xf numFmtId="0" fontId="4" fillId="2" borderId="0" xfId="0" applyFont="1" applyFill="1" applyAlignment="1">
      <alignment vertical="center" wrapText="1"/>
    </xf>
    <xf numFmtId="38" fontId="4" fillId="0" borderId="0" xfId="1" applyFont="1">
      <alignment vertical="center"/>
    </xf>
    <xf numFmtId="0" fontId="4" fillId="0" borderId="0" xfId="0" applyFont="1" applyAlignment="1">
      <alignment vertical="center" wrapText="1"/>
    </xf>
    <xf numFmtId="178" fontId="4" fillId="0" borderId="0" xfId="0" applyNumberFormat="1" applyFont="1">
      <alignment vertical="center"/>
    </xf>
    <xf numFmtId="0" fontId="4" fillId="0" borderId="0" xfId="0" applyFont="1" applyAlignment="1">
      <alignment horizontal="center" vertical="center"/>
    </xf>
    <xf numFmtId="0" fontId="4" fillId="2" borderId="0" xfId="0" applyFont="1" applyFill="1" applyAlignment="1">
      <alignment horizontal="center" vertical="center"/>
    </xf>
    <xf numFmtId="0" fontId="4" fillId="2" borderId="0" xfId="0" applyFont="1" applyFill="1" applyAlignment="1">
      <alignment vertical="center"/>
    </xf>
    <xf numFmtId="177" fontId="4" fillId="0" borderId="0" xfId="0" applyNumberFormat="1" applyFont="1" applyFill="1" applyAlignment="1">
      <alignment horizontal="center" vertical="center" wrapText="1"/>
    </xf>
    <xf numFmtId="0" fontId="0" fillId="2" borderId="0" xfId="0" applyFont="1" applyFill="1" applyAlignment="1">
      <alignment vertical="center" wrapText="1"/>
    </xf>
    <xf numFmtId="0" fontId="4" fillId="2" borderId="0" xfId="0" applyFont="1" applyFill="1" applyAlignment="1">
      <alignment horizontal="right" vertical="center"/>
    </xf>
    <xf numFmtId="0" fontId="4" fillId="2" borderId="0" xfId="0" applyFont="1" applyFill="1">
      <alignment vertical="center"/>
    </xf>
    <xf numFmtId="0" fontId="4" fillId="2" borderId="0" xfId="0" applyFont="1" applyFill="1" applyBorder="1" applyAlignment="1">
      <alignment vertical="center" wrapText="1"/>
    </xf>
    <xf numFmtId="176" fontId="4" fillId="2" borderId="0" xfId="0" applyNumberFormat="1" applyFont="1" applyFill="1" applyAlignment="1">
      <alignment horizontal="center" vertical="center"/>
    </xf>
    <xf numFmtId="177" fontId="4" fillId="0" borderId="0" xfId="0" applyNumberFormat="1" applyFont="1" applyFill="1" applyAlignment="1">
      <alignment horizontal="center" vertical="center"/>
    </xf>
    <xf numFmtId="0" fontId="0" fillId="2" borderId="0" xfId="0" applyFont="1" applyFill="1" applyAlignment="1">
      <alignment vertical="center"/>
    </xf>
    <xf numFmtId="38" fontId="4" fillId="2" borderId="0" xfId="1" applyFont="1" applyFill="1" applyAlignment="1">
      <alignment horizontal="right" vertical="center"/>
    </xf>
    <xf numFmtId="0" fontId="4" fillId="2" borderId="0" xfId="0" applyFont="1" applyFill="1" applyAlignment="1">
      <alignment horizontal="left" vertical="center"/>
    </xf>
    <xf numFmtId="0" fontId="4" fillId="0" borderId="0" xfId="0" applyFont="1" applyAlignment="1">
      <alignment vertical="center"/>
    </xf>
    <xf numFmtId="0" fontId="4" fillId="0" borderId="0" xfId="0" applyFont="1" applyAlignment="1">
      <alignment horizontal="right" vertical="center"/>
    </xf>
  </cellXfs>
  <cellStyles count="3">
    <cellStyle name="桁区切り" xfId="1" builtinId="6"/>
    <cellStyle name="標準" xfId="0" builtinId="0"/>
    <cellStyle name="標準_１６７調査票４案件best100（再検討）0914提出用" xfId="2"/>
  </cellStyles>
  <dxfs count="12">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tabSelected="1" view="pageBreakPreview" zoomScale="70" zoomScaleNormal="60" zoomScaleSheetLayoutView="70" workbookViewId="0">
      <pane xSplit="1" ySplit="3" topLeftCell="B4" activePane="bottomRight" state="frozen"/>
      <selection pane="topRight"/>
      <selection pane="bottomLeft"/>
      <selection pane="bottomRight" activeCell="H4" sqref="H4"/>
    </sheetView>
  </sheetViews>
  <sheetFormatPr defaultColWidth="9" defaultRowHeight="14" x14ac:dyDescent="0.2"/>
  <cols>
    <col min="1" max="1" width="7.453125" style="38" customWidth="1"/>
    <col min="2" max="2" width="40.6328125" style="34" customWidth="1"/>
    <col min="3" max="3" width="42.7265625" style="39" customWidth="1"/>
    <col min="4" max="4" width="22.453125" style="46" bestFit="1" customWidth="1"/>
    <col min="5" max="5" width="38.36328125" style="34" customWidth="1"/>
    <col min="6" max="6" width="27.26953125" style="47" customWidth="1"/>
    <col min="7" max="7" width="38" style="34" customWidth="1"/>
    <col min="8" max="8" width="38.26953125" style="48" customWidth="1"/>
    <col min="9" max="11" width="15" style="49" customWidth="1"/>
    <col min="12" max="12" width="10" style="32" customWidth="1"/>
    <col min="13" max="13" width="13.453125" style="32" customWidth="1"/>
    <col min="14" max="14" width="14.7265625" style="32" customWidth="1"/>
    <col min="15" max="15" width="13.08984375" style="32" customWidth="1"/>
    <col min="16" max="16" width="14.90625" style="50" customWidth="1"/>
    <col min="17" max="17" width="3.453125" style="38" customWidth="1"/>
    <col min="18" max="18" width="35.90625" style="51" customWidth="1"/>
    <col min="19" max="20" width="24.6328125" style="36" customWidth="1"/>
    <col min="21" max="21" width="33.6328125" style="36" customWidth="1"/>
    <col min="22" max="22" width="8.6328125" style="2" customWidth="1"/>
    <col min="23" max="23" width="15.6328125" style="2" customWidth="1"/>
    <col min="24" max="24" width="18.6328125" style="36" customWidth="1"/>
    <col min="25" max="25" width="25.453125" style="2" customWidth="1"/>
    <col min="26" max="26" width="9.90625" style="52" customWidth="1"/>
    <col min="27" max="27" width="9" style="2" customWidth="1"/>
    <col min="28" max="16384" width="9" style="2"/>
  </cols>
  <sheetData>
    <row r="1" spans="1:26" ht="104.25" customHeight="1" x14ac:dyDescent="0.2">
      <c r="A1" s="1" t="s">
        <v>0</v>
      </c>
      <c r="B1" s="1"/>
      <c r="C1" s="1"/>
      <c r="D1" s="1"/>
      <c r="E1" s="1"/>
      <c r="F1" s="1"/>
      <c r="G1" s="1"/>
      <c r="H1" s="1"/>
      <c r="I1" s="1"/>
      <c r="J1" s="1"/>
      <c r="K1" s="1"/>
      <c r="L1" s="1"/>
      <c r="M1" s="1"/>
      <c r="N1" s="1"/>
      <c r="O1" s="1"/>
      <c r="P1" s="1"/>
      <c r="Q1" s="2"/>
      <c r="R1" s="3"/>
      <c r="S1" s="2"/>
      <c r="T1" s="2"/>
      <c r="U1" s="2"/>
      <c r="X1" s="2"/>
      <c r="Z1" s="2"/>
    </row>
    <row r="2" spans="1:26" s="10" customFormat="1" ht="90" customHeight="1" x14ac:dyDescent="0.2">
      <c r="A2" s="4"/>
      <c r="B2" s="5" t="s">
        <v>1</v>
      </c>
      <c r="C2" s="5" t="s">
        <v>2</v>
      </c>
      <c r="D2" s="6" t="s">
        <v>3</v>
      </c>
      <c r="E2" s="5" t="s">
        <v>4</v>
      </c>
      <c r="F2" s="7" t="s">
        <v>5</v>
      </c>
      <c r="G2" s="5" t="s">
        <v>6</v>
      </c>
      <c r="H2" s="5" t="s">
        <v>7</v>
      </c>
      <c r="I2" s="8" t="s">
        <v>8</v>
      </c>
      <c r="J2" s="8" t="s">
        <v>9</v>
      </c>
      <c r="K2" s="5" t="s">
        <v>10</v>
      </c>
      <c r="L2" s="5" t="s">
        <v>11</v>
      </c>
      <c r="M2" s="5" t="s">
        <v>12</v>
      </c>
      <c r="N2" s="5"/>
      <c r="O2" s="5"/>
      <c r="P2" s="9" t="s">
        <v>13</v>
      </c>
      <c r="R2" s="11"/>
    </row>
    <row r="3" spans="1:26" s="10" customFormat="1" ht="38.25" customHeight="1" x14ac:dyDescent="0.2">
      <c r="A3" s="4"/>
      <c r="B3" s="5"/>
      <c r="C3" s="5"/>
      <c r="D3" s="6"/>
      <c r="E3" s="5"/>
      <c r="F3" s="12"/>
      <c r="G3" s="5"/>
      <c r="H3" s="5"/>
      <c r="I3" s="8"/>
      <c r="J3" s="8"/>
      <c r="K3" s="5"/>
      <c r="L3" s="5"/>
      <c r="M3" s="13" t="s">
        <v>14</v>
      </c>
      <c r="N3" s="13" t="s">
        <v>15</v>
      </c>
      <c r="O3" s="13" t="s">
        <v>16</v>
      </c>
      <c r="P3" s="9"/>
      <c r="R3" s="11"/>
    </row>
    <row r="4" spans="1:26" s="10" customFormat="1" ht="100" customHeight="1" x14ac:dyDescent="0.2">
      <c r="A4" s="14">
        <v>1</v>
      </c>
      <c r="B4" s="15" t="s">
        <v>17</v>
      </c>
      <c r="C4" s="16" t="s">
        <v>18</v>
      </c>
      <c r="D4" s="17">
        <v>44930</v>
      </c>
      <c r="E4" s="15" t="s">
        <v>19</v>
      </c>
      <c r="F4" s="18" t="s">
        <v>20</v>
      </c>
      <c r="G4" s="15" t="s">
        <v>21</v>
      </c>
      <c r="H4" s="19" t="s">
        <v>22</v>
      </c>
      <c r="I4" s="20">
        <v>50351400</v>
      </c>
      <c r="J4" s="20">
        <v>50351400</v>
      </c>
      <c r="K4" s="21">
        <f t="shared" ref="K4:K29" si="0">ROUNDDOWN(J4/I4,3)</f>
        <v>1</v>
      </c>
      <c r="L4" s="22" t="s">
        <v>23</v>
      </c>
      <c r="M4" s="22" t="s">
        <v>23</v>
      </c>
      <c r="N4" s="22" t="s">
        <v>23</v>
      </c>
      <c r="O4" s="22" t="s">
        <v>23</v>
      </c>
      <c r="P4" s="22" t="s">
        <v>24</v>
      </c>
      <c r="R4" s="11"/>
    </row>
    <row r="5" spans="1:26" s="10" customFormat="1" ht="100" customHeight="1" x14ac:dyDescent="0.2">
      <c r="A5" s="14">
        <v>2</v>
      </c>
      <c r="B5" s="15" t="s">
        <v>25</v>
      </c>
      <c r="C5" s="16" t="s">
        <v>18</v>
      </c>
      <c r="D5" s="17">
        <v>44930</v>
      </c>
      <c r="E5" s="15" t="s">
        <v>26</v>
      </c>
      <c r="F5" s="18" t="s">
        <v>27</v>
      </c>
      <c r="G5" s="15" t="s">
        <v>28</v>
      </c>
      <c r="H5" s="19" t="s">
        <v>29</v>
      </c>
      <c r="I5" s="20">
        <v>28946720</v>
      </c>
      <c r="J5" s="20">
        <v>28946720</v>
      </c>
      <c r="K5" s="21">
        <f t="shared" si="0"/>
        <v>1</v>
      </c>
      <c r="L5" s="22" t="s">
        <v>23</v>
      </c>
      <c r="M5" s="22" t="s">
        <v>23</v>
      </c>
      <c r="N5" s="22" t="s">
        <v>23</v>
      </c>
      <c r="O5" s="22" t="s">
        <v>23</v>
      </c>
      <c r="P5" s="22" t="s">
        <v>24</v>
      </c>
      <c r="R5" s="11"/>
    </row>
    <row r="6" spans="1:26" s="10" customFormat="1" ht="164" customHeight="1" x14ac:dyDescent="0.2">
      <c r="A6" s="14">
        <v>3</v>
      </c>
      <c r="B6" s="15" t="s">
        <v>30</v>
      </c>
      <c r="C6" s="16" t="s">
        <v>18</v>
      </c>
      <c r="D6" s="17">
        <v>44932</v>
      </c>
      <c r="E6" s="15" t="s">
        <v>31</v>
      </c>
      <c r="F6" s="18" t="s">
        <v>32</v>
      </c>
      <c r="G6" s="15" t="s">
        <v>33</v>
      </c>
      <c r="H6" s="19" t="s">
        <v>34</v>
      </c>
      <c r="I6" s="20">
        <v>8010800</v>
      </c>
      <c r="J6" s="20">
        <v>8010800</v>
      </c>
      <c r="K6" s="21">
        <f t="shared" si="0"/>
        <v>1</v>
      </c>
      <c r="L6" s="22" t="s">
        <v>23</v>
      </c>
      <c r="M6" s="22" t="s">
        <v>23</v>
      </c>
      <c r="N6" s="22" t="s">
        <v>23</v>
      </c>
      <c r="O6" s="22" t="s">
        <v>23</v>
      </c>
      <c r="P6" s="22" t="s">
        <v>24</v>
      </c>
      <c r="R6" s="11"/>
    </row>
    <row r="7" spans="1:26" s="10" customFormat="1" ht="100" customHeight="1" x14ac:dyDescent="0.2">
      <c r="A7" s="14">
        <v>4</v>
      </c>
      <c r="B7" s="15" t="s">
        <v>35</v>
      </c>
      <c r="C7" s="16" t="s">
        <v>18</v>
      </c>
      <c r="D7" s="17">
        <v>44932</v>
      </c>
      <c r="E7" s="15" t="s">
        <v>36</v>
      </c>
      <c r="F7" s="18" t="s">
        <v>37</v>
      </c>
      <c r="G7" s="15" t="s">
        <v>38</v>
      </c>
      <c r="H7" s="19" t="s">
        <v>39</v>
      </c>
      <c r="I7" s="20">
        <v>3100000</v>
      </c>
      <c r="J7" s="20">
        <v>3097766</v>
      </c>
      <c r="K7" s="21">
        <f t="shared" si="0"/>
        <v>0.999</v>
      </c>
      <c r="L7" s="22" t="s">
        <v>23</v>
      </c>
      <c r="M7" s="22" t="s">
        <v>23</v>
      </c>
      <c r="N7" s="22" t="s">
        <v>23</v>
      </c>
      <c r="O7" s="22" t="s">
        <v>23</v>
      </c>
      <c r="P7" s="22" t="s">
        <v>24</v>
      </c>
      <c r="R7" s="11"/>
    </row>
    <row r="8" spans="1:26" s="10" customFormat="1" ht="100" customHeight="1" x14ac:dyDescent="0.2">
      <c r="A8" s="14">
        <v>5</v>
      </c>
      <c r="B8" s="15" t="s">
        <v>40</v>
      </c>
      <c r="C8" s="16" t="s">
        <v>18</v>
      </c>
      <c r="D8" s="17">
        <v>44932</v>
      </c>
      <c r="E8" s="15" t="s">
        <v>41</v>
      </c>
      <c r="F8" s="18" t="s">
        <v>42</v>
      </c>
      <c r="G8" s="15" t="s">
        <v>43</v>
      </c>
      <c r="H8" s="19" t="s">
        <v>44</v>
      </c>
      <c r="I8" s="20">
        <v>2351800</v>
      </c>
      <c r="J8" s="20">
        <v>2351800</v>
      </c>
      <c r="K8" s="21">
        <f t="shared" si="0"/>
        <v>1</v>
      </c>
      <c r="L8" s="22" t="s">
        <v>23</v>
      </c>
      <c r="M8" s="22" t="s">
        <v>23</v>
      </c>
      <c r="N8" s="22" t="s">
        <v>23</v>
      </c>
      <c r="O8" s="22" t="s">
        <v>23</v>
      </c>
      <c r="P8" s="22" t="s">
        <v>24</v>
      </c>
      <c r="R8" s="11"/>
    </row>
    <row r="9" spans="1:26" s="10" customFormat="1" ht="100" customHeight="1" x14ac:dyDescent="0.2">
      <c r="A9" s="14">
        <v>6</v>
      </c>
      <c r="B9" s="15" t="s">
        <v>45</v>
      </c>
      <c r="C9" s="16" t="s">
        <v>18</v>
      </c>
      <c r="D9" s="17">
        <v>44932</v>
      </c>
      <c r="E9" s="15" t="s">
        <v>31</v>
      </c>
      <c r="F9" s="18" t="s">
        <v>32</v>
      </c>
      <c r="G9" s="15" t="s">
        <v>33</v>
      </c>
      <c r="H9" s="19" t="s">
        <v>44</v>
      </c>
      <c r="I9" s="20">
        <v>2192700</v>
      </c>
      <c r="J9" s="20">
        <v>2192700</v>
      </c>
      <c r="K9" s="21">
        <f t="shared" si="0"/>
        <v>1</v>
      </c>
      <c r="L9" s="22" t="s">
        <v>23</v>
      </c>
      <c r="M9" s="22" t="s">
        <v>23</v>
      </c>
      <c r="N9" s="22" t="s">
        <v>23</v>
      </c>
      <c r="O9" s="22" t="s">
        <v>23</v>
      </c>
      <c r="P9" s="22" t="s">
        <v>24</v>
      </c>
      <c r="R9" s="11"/>
    </row>
    <row r="10" spans="1:26" s="10" customFormat="1" ht="100" customHeight="1" x14ac:dyDescent="0.2">
      <c r="A10" s="14">
        <v>7</v>
      </c>
      <c r="B10" s="15" t="s">
        <v>46</v>
      </c>
      <c r="C10" s="16" t="s">
        <v>18</v>
      </c>
      <c r="D10" s="17">
        <v>44932</v>
      </c>
      <c r="E10" s="15" t="s">
        <v>41</v>
      </c>
      <c r="F10" s="18" t="s">
        <v>42</v>
      </c>
      <c r="G10" s="15" t="s">
        <v>43</v>
      </c>
      <c r="H10" s="19" t="s">
        <v>44</v>
      </c>
      <c r="I10" s="20">
        <v>2174700</v>
      </c>
      <c r="J10" s="20">
        <v>2174700</v>
      </c>
      <c r="K10" s="21">
        <f t="shared" si="0"/>
        <v>1</v>
      </c>
      <c r="L10" s="22" t="s">
        <v>23</v>
      </c>
      <c r="M10" s="22" t="s">
        <v>23</v>
      </c>
      <c r="N10" s="22" t="s">
        <v>23</v>
      </c>
      <c r="O10" s="22" t="s">
        <v>23</v>
      </c>
      <c r="P10" s="22" t="s">
        <v>24</v>
      </c>
      <c r="R10" s="11"/>
    </row>
    <row r="11" spans="1:26" s="10" customFormat="1" ht="171.5" customHeight="1" x14ac:dyDescent="0.2">
      <c r="A11" s="14">
        <v>8</v>
      </c>
      <c r="B11" s="15" t="s">
        <v>47</v>
      </c>
      <c r="C11" s="16" t="s">
        <v>18</v>
      </c>
      <c r="D11" s="17">
        <v>44932</v>
      </c>
      <c r="E11" s="15" t="s">
        <v>31</v>
      </c>
      <c r="F11" s="18" t="s">
        <v>32</v>
      </c>
      <c r="G11" s="15" t="s">
        <v>33</v>
      </c>
      <c r="H11" s="19" t="s">
        <v>34</v>
      </c>
      <c r="I11" s="20">
        <v>1761000</v>
      </c>
      <c r="J11" s="20">
        <v>1761000</v>
      </c>
      <c r="K11" s="21">
        <f t="shared" si="0"/>
        <v>1</v>
      </c>
      <c r="L11" s="22" t="s">
        <v>23</v>
      </c>
      <c r="M11" s="22" t="s">
        <v>23</v>
      </c>
      <c r="N11" s="22" t="s">
        <v>23</v>
      </c>
      <c r="O11" s="22" t="s">
        <v>23</v>
      </c>
      <c r="P11" s="22" t="s">
        <v>24</v>
      </c>
      <c r="R11" s="11"/>
    </row>
    <row r="12" spans="1:26" s="10" customFormat="1" ht="100" customHeight="1" x14ac:dyDescent="0.2">
      <c r="A12" s="14">
        <v>9</v>
      </c>
      <c r="B12" s="15" t="s">
        <v>48</v>
      </c>
      <c r="C12" s="23" t="s">
        <v>49</v>
      </c>
      <c r="D12" s="17">
        <v>44936</v>
      </c>
      <c r="E12" s="15" t="s">
        <v>50</v>
      </c>
      <c r="F12" s="18" t="s">
        <v>51</v>
      </c>
      <c r="G12" s="15" t="s">
        <v>52</v>
      </c>
      <c r="H12" s="19" t="s">
        <v>53</v>
      </c>
      <c r="I12" s="22" t="s">
        <v>23</v>
      </c>
      <c r="J12" s="20">
        <v>2095500</v>
      </c>
      <c r="K12" s="22" t="s">
        <v>23</v>
      </c>
      <c r="L12" s="22" t="s">
        <v>23</v>
      </c>
      <c r="M12" s="22" t="s">
        <v>23</v>
      </c>
      <c r="N12" s="22" t="s">
        <v>23</v>
      </c>
      <c r="O12" s="22" t="s">
        <v>23</v>
      </c>
      <c r="P12" s="22" t="s">
        <v>54</v>
      </c>
      <c r="R12" s="11"/>
    </row>
    <row r="13" spans="1:26" s="10" customFormat="1" ht="100" customHeight="1" x14ac:dyDescent="0.2">
      <c r="A13" s="14">
        <v>10</v>
      </c>
      <c r="B13" s="15" t="s">
        <v>55</v>
      </c>
      <c r="C13" s="23" t="s">
        <v>49</v>
      </c>
      <c r="D13" s="17">
        <v>44937</v>
      </c>
      <c r="E13" s="15" t="s">
        <v>56</v>
      </c>
      <c r="F13" s="18" t="s">
        <v>57</v>
      </c>
      <c r="G13" s="15" t="s">
        <v>58</v>
      </c>
      <c r="H13" s="19" t="s">
        <v>59</v>
      </c>
      <c r="I13" s="20">
        <v>8183758</v>
      </c>
      <c r="J13" s="20">
        <v>8181323</v>
      </c>
      <c r="K13" s="21">
        <f t="shared" si="0"/>
        <v>0.999</v>
      </c>
      <c r="L13" s="22" t="s">
        <v>23</v>
      </c>
      <c r="M13" s="22" t="s">
        <v>23</v>
      </c>
      <c r="N13" s="22" t="s">
        <v>23</v>
      </c>
      <c r="O13" s="22" t="s">
        <v>23</v>
      </c>
      <c r="P13" s="22"/>
      <c r="R13" s="11"/>
    </row>
    <row r="14" spans="1:26" s="10" customFormat="1" ht="100" customHeight="1" x14ac:dyDescent="0.2">
      <c r="A14" s="14">
        <v>11</v>
      </c>
      <c r="B14" s="15" t="s">
        <v>60</v>
      </c>
      <c r="C14" s="23" t="s">
        <v>49</v>
      </c>
      <c r="D14" s="17">
        <v>44937</v>
      </c>
      <c r="E14" s="15" t="s">
        <v>61</v>
      </c>
      <c r="F14" s="18" t="s">
        <v>62</v>
      </c>
      <c r="G14" s="15" t="s">
        <v>63</v>
      </c>
      <c r="H14" s="19" t="s">
        <v>29</v>
      </c>
      <c r="I14" s="20">
        <v>1140900</v>
      </c>
      <c r="J14" s="20">
        <v>1140900</v>
      </c>
      <c r="K14" s="21">
        <f t="shared" si="0"/>
        <v>1</v>
      </c>
      <c r="L14" s="22" t="s">
        <v>23</v>
      </c>
      <c r="M14" s="22" t="s">
        <v>23</v>
      </c>
      <c r="N14" s="22" t="s">
        <v>23</v>
      </c>
      <c r="O14" s="22" t="s">
        <v>23</v>
      </c>
      <c r="P14" s="22" t="s">
        <v>24</v>
      </c>
      <c r="R14" s="11"/>
    </row>
    <row r="15" spans="1:26" s="10" customFormat="1" ht="100" customHeight="1" x14ac:dyDescent="0.2">
      <c r="A15" s="14">
        <v>12</v>
      </c>
      <c r="B15" s="15" t="s">
        <v>64</v>
      </c>
      <c r="C15" s="23" t="s">
        <v>49</v>
      </c>
      <c r="D15" s="17">
        <v>44938</v>
      </c>
      <c r="E15" s="15" t="s">
        <v>26</v>
      </c>
      <c r="F15" s="18" t="s">
        <v>27</v>
      </c>
      <c r="G15" s="15" t="s">
        <v>28</v>
      </c>
      <c r="H15" s="19" t="s">
        <v>29</v>
      </c>
      <c r="I15" s="20">
        <v>34825450</v>
      </c>
      <c r="J15" s="20">
        <v>34825450</v>
      </c>
      <c r="K15" s="21">
        <f t="shared" si="0"/>
        <v>1</v>
      </c>
      <c r="L15" s="22" t="s">
        <v>23</v>
      </c>
      <c r="M15" s="22" t="s">
        <v>23</v>
      </c>
      <c r="N15" s="22" t="s">
        <v>23</v>
      </c>
      <c r="O15" s="22" t="s">
        <v>23</v>
      </c>
      <c r="P15" s="22" t="s">
        <v>24</v>
      </c>
      <c r="R15" s="11"/>
    </row>
    <row r="16" spans="1:26" s="10" customFormat="1" ht="100" customHeight="1" x14ac:dyDescent="0.2">
      <c r="A16" s="14">
        <v>13</v>
      </c>
      <c r="B16" s="15" t="s">
        <v>65</v>
      </c>
      <c r="C16" s="23" t="s">
        <v>49</v>
      </c>
      <c r="D16" s="17">
        <v>44942</v>
      </c>
      <c r="E16" s="15" t="s">
        <v>66</v>
      </c>
      <c r="F16" s="18" t="s">
        <v>67</v>
      </c>
      <c r="G16" s="15" t="s">
        <v>68</v>
      </c>
      <c r="H16" s="19" t="s">
        <v>29</v>
      </c>
      <c r="I16" s="20">
        <v>15548500</v>
      </c>
      <c r="J16" s="20">
        <v>15548500</v>
      </c>
      <c r="K16" s="21">
        <f t="shared" si="0"/>
        <v>1</v>
      </c>
      <c r="L16" s="22" t="s">
        <v>23</v>
      </c>
      <c r="M16" s="22" t="s">
        <v>23</v>
      </c>
      <c r="N16" s="22" t="s">
        <v>23</v>
      </c>
      <c r="O16" s="22" t="s">
        <v>23</v>
      </c>
      <c r="P16" s="22" t="s">
        <v>24</v>
      </c>
      <c r="R16" s="11"/>
    </row>
    <row r="17" spans="1:26" s="10" customFormat="1" ht="100" customHeight="1" x14ac:dyDescent="0.2">
      <c r="A17" s="14">
        <v>14</v>
      </c>
      <c r="B17" s="15" t="s">
        <v>69</v>
      </c>
      <c r="C17" s="23" t="s">
        <v>49</v>
      </c>
      <c r="D17" s="17">
        <v>44945</v>
      </c>
      <c r="E17" s="15" t="s">
        <v>70</v>
      </c>
      <c r="F17" s="18" t="s">
        <v>71</v>
      </c>
      <c r="G17" s="15" t="s">
        <v>72</v>
      </c>
      <c r="H17" s="19" t="s">
        <v>22</v>
      </c>
      <c r="I17" s="20">
        <v>2640000</v>
      </c>
      <c r="J17" s="20">
        <v>2640000</v>
      </c>
      <c r="K17" s="21">
        <f t="shared" si="0"/>
        <v>1</v>
      </c>
      <c r="L17" s="22" t="s">
        <v>23</v>
      </c>
      <c r="M17" s="22" t="s">
        <v>23</v>
      </c>
      <c r="N17" s="22" t="s">
        <v>23</v>
      </c>
      <c r="O17" s="22" t="s">
        <v>23</v>
      </c>
      <c r="P17" s="22" t="s">
        <v>24</v>
      </c>
      <c r="R17" s="11"/>
    </row>
    <row r="18" spans="1:26" s="10" customFormat="1" ht="100" customHeight="1" x14ac:dyDescent="0.2">
      <c r="A18" s="14">
        <v>15</v>
      </c>
      <c r="B18" s="15" t="s">
        <v>73</v>
      </c>
      <c r="C18" s="23" t="s">
        <v>49</v>
      </c>
      <c r="D18" s="17">
        <v>44950</v>
      </c>
      <c r="E18" s="15" t="s">
        <v>19</v>
      </c>
      <c r="F18" s="18" t="s">
        <v>20</v>
      </c>
      <c r="G18" s="15" t="s">
        <v>21</v>
      </c>
      <c r="H18" s="19" t="s">
        <v>22</v>
      </c>
      <c r="I18" s="20">
        <v>14987500</v>
      </c>
      <c r="J18" s="20">
        <v>14987500</v>
      </c>
      <c r="K18" s="21">
        <f t="shared" si="0"/>
        <v>1</v>
      </c>
      <c r="L18" s="22" t="s">
        <v>23</v>
      </c>
      <c r="M18" s="22" t="s">
        <v>23</v>
      </c>
      <c r="N18" s="22" t="s">
        <v>23</v>
      </c>
      <c r="O18" s="22" t="s">
        <v>23</v>
      </c>
      <c r="P18" s="22" t="s">
        <v>24</v>
      </c>
      <c r="R18" s="11"/>
    </row>
    <row r="19" spans="1:26" s="10" customFormat="1" ht="100" customHeight="1" x14ac:dyDescent="0.2">
      <c r="A19" s="14">
        <v>16</v>
      </c>
      <c r="B19" s="15" t="s">
        <v>74</v>
      </c>
      <c r="C19" s="23" t="s">
        <v>49</v>
      </c>
      <c r="D19" s="17">
        <v>44950</v>
      </c>
      <c r="E19" s="15" t="s">
        <v>70</v>
      </c>
      <c r="F19" s="18" t="s">
        <v>71</v>
      </c>
      <c r="G19" s="15" t="s">
        <v>72</v>
      </c>
      <c r="H19" s="19" t="s">
        <v>22</v>
      </c>
      <c r="I19" s="20">
        <v>9372000</v>
      </c>
      <c r="J19" s="20">
        <v>9372000</v>
      </c>
      <c r="K19" s="21">
        <f t="shared" si="0"/>
        <v>1</v>
      </c>
      <c r="L19" s="22" t="s">
        <v>23</v>
      </c>
      <c r="M19" s="22" t="s">
        <v>23</v>
      </c>
      <c r="N19" s="22" t="s">
        <v>23</v>
      </c>
      <c r="O19" s="22" t="s">
        <v>23</v>
      </c>
      <c r="P19" s="22" t="s">
        <v>24</v>
      </c>
      <c r="R19" s="11"/>
    </row>
    <row r="20" spans="1:26" s="10" customFormat="1" ht="100" customHeight="1" x14ac:dyDescent="0.2">
      <c r="A20" s="14">
        <v>17</v>
      </c>
      <c r="B20" s="15" t="s">
        <v>75</v>
      </c>
      <c r="C20" s="23" t="s">
        <v>49</v>
      </c>
      <c r="D20" s="17">
        <v>44950</v>
      </c>
      <c r="E20" s="15" t="s">
        <v>76</v>
      </c>
      <c r="F20" s="18" t="s">
        <v>77</v>
      </c>
      <c r="G20" s="15" t="s">
        <v>78</v>
      </c>
      <c r="H20" s="19" t="s">
        <v>22</v>
      </c>
      <c r="I20" s="20">
        <v>8580000</v>
      </c>
      <c r="J20" s="20">
        <v>8580000</v>
      </c>
      <c r="K20" s="21">
        <f t="shared" si="0"/>
        <v>1</v>
      </c>
      <c r="L20" s="22" t="s">
        <v>23</v>
      </c>
      <c r="M20" s="22" t="s">
        <v>23</v>
      </c>
      <c r="N20" s="22" t="s">
        <v>23</v>
      </c>
      <c r="O20" s="22" t="s">
        <v>23</v>
      </c>
      <c r="P20" s="22" t="s">
        <v>24</v>
      </c>
      <c r="R20" s="11"/>
    </row>
    <row r="21" spans="1:26" s="10" customFormat="1" ht="100" customHeight="1" x14ac:dyDescent="0.2">
      <c r="A21" s="14">
        <v>18</v>
      </c>
      <c r="B21" s="15" t="s">
        <v>79</v>
      </c>
      <c r="C21" s="23" t="s">
        <v>49</v>
      </c>
      <c r="D21" s="17">
        <v>44950</v>
      </c>
      <c r="E21" s="15" t="s">
        <v>80</v>
      </c>
      <c r="F21" s="18" t="s">
        <v>81</v>
      </c>
      <c r="G21" s="15" t="s">
        <v>82</v>
      </c>
      <c r="H21" s="19" t="s">
        <v>39</v>
      </c>
      <c r="I21" s="20">
        <v>4000000</v>
      </c>
      <c r="J21" s="20">
        <v>3960000</v>
      </c>
      <c r="K21" s="21">
        <f t="shared" si="0"/>
        <v>0.99</v>
      </c>
      <c r="L21" s="22" t="s">
        <v>23</v>
      </c>
      <c r="M21" s="22" t="s">
        <v>23</v>
      </c>
      <c r="N21" s="22" t="s">
        <v>23</v>
      </c>
      <c r="O21" s="22" t="s">
        <v>23</v>
      </c>
      <c r="P21" s="22" t="s">
        <v>24</v>
      </c>
      <c r="R21" s="11"/>
    </row>
    <row r="22" spans="1:26" s="10" customFormat="1" ht="100" customHeight="1" x14ac:dyDescent="0.2">
      <c r="A22" s="14">
        <v>19</v>
      </c>
      <c r="B22" s="15" t="s">
        <v>83</v>
      </c>
      <c r="C22" s="23" t="s">
        <v>49</v>
      </c>
      <c r="D22" s="17">
        <v>44950</v>
      </c>
      <c r="E22" s="15" t="s">
        <v>84</v>
      </c>
      <c r="F22" s="18" t="s">
        <v>85</v>
      </c>
      <c r="G22" s="15" t="s">
        <v>86</v>
      </c>
      <c r="H22" s="19" t="s">
        <v>29</v>
      </c>
      <c r="I22" s="20">
        <v>1843175</v>
      </c>
      <c r="J22" s="20">
        <v>1843175</v>
      </c>
      <c r="K22" s="21">
        <f t="shared" si="0"/>
        <v>1</v>
      </c>
      <c r="L22" s="22" t="s">
        <v>23</v>
      </c>
      <c r="M22" s="22" t="s">
        <v>23</v>
      </c>
      <c r="N22" s="22" t="s">
        <v>23</v>
      </c>
      <c r="O22" s="22" t="s">
        <v>23</v>
      </c>
      <c r="P22" s="22" t="s">
        <v>24</v>
      </c>
      <c r="R22" s="11"/>
    </row>
    <row r="23" spans="1:26" s="10" customFormat="1" ht="100" customHeight="1" x14ac:dyDescent="0.2">
      <c r="A23" s="14">
        <v>20</v>
      </c>
      <c r="B23" s="15" t="s">
        <v>87</v>
      </c>
      <c r="C23" s="23" t="s">
        <v>49</v>
      </c>
      <c r="D23" s="17">
        <v>44951</v>
      </c>
      <c r="E23" s="15" t="s">
        <v>88</v>
      </c>
      <c r="F23" s="24" t="s">
        <v>89</v>
      </c>
      <c r="G23" s="15" t="s">
        <v>90</v>
      </c>
      <c r="H23" s="19" t="s">
        <v>29</v>
      </c>
      <c r="I23" s="20">
        <v>7536984</v>
      </c>
      <c r="J23" s="20">
        <v>7536984</v>
      </c>
      <c r="K23" s="21">
        <f t="shared" si="0"/>
        <v>1</v>
      </c>
      <c r="L23" s="22" t="s">
        <v>23</v>
      </c>
      <c r="M23" s="22" t="s">
        <v>23</v>
      </c>
      <c r="N23" s="22" t="s">
        <v>23</v>
      </c>
      <c r="O23" s="22" t="s">
        <v>23</v>
      </c>
      <c r="P23" s="22" t="s">
        <v>91</v>
      </c>
      <c r="R23" s="11"/>
    </row>
    <row r="24" spans="1:26" s="10" customFormat="1" ht="100" customHeight="1" x14ac:dyDescent="0.2">
      <c r="A24" s="14">
        <v>21</v>
      </c>
      <c r="B24" s="15" t="s">
        <v>92</v>
      </c>
      <c r="C24" s="23" t="s">
        <v>49</v>
      </c>
      <c r="D24" s="17">
        <v>44952</v>
      </c>
      <c r="E24" s="15" t="s">
        <v>70</v>
      </c>
      <c r="F24" s="18" t="s">
        <v>71</v>
      </c>
      <c r="G24" s="15" t="s">
        <v>72</v>
      </c>
      <c r="H24" s="19" t="s">
        <v>29</v>
      </c>
      <c r="I24" s="20">
        <v>13852300</v>
      </c>
      <c r="J24" s="20">
        <v>13852300</v>
      </c>
      <c r="K24" s="21">
        <f t="shared" si="0"/>
        <v>1</v>
      </c>
      <c r="L24" s="22" t="s">
        <v>23</v>
      </c>
      <c r="M24" s="22" t="s">
        <v>23</v>
      </c>
      <c r="N24" s="22" t="s">
        <v>23</v>
      </c>
      <c r="O24" s="22" t="s">
        <v>23</v>
      </c>
      <c r="P24" s="22" t="s">
        <v>24</v>
      </c>
      <c r="R24" s="11"/>
    </row>
    <row r="25" spans="1:26" s="10" customFormat="1" ht="100" customHeight="1" x14ac:dyDescent="0.2">
      <c r="A25" s="14">
        <v>22</v>
      </c>
      <c r="B25" s="15" t="s">
        <v>93</v>
      </c>
      <c r="C25" s="23" t="s">
        <v>49</v>
      </c>
      <c r="D25" s="17">
        <v>44952</v>
      </c>
      <c r="E25" s="15" t="s">
        <v>94</v>
      </c>
      <c r="F25" s="18" t="s">
        <v>95</v>
      </c>
      <c r="G25" s="15" t="s">
        <v>96</v>
      </c>
      <c r="H25" s="19" t="s">
        <v>29</v>
      </c>
      <c r="I25" s="20">
        <v>1861550</v>
      </c>
      <c r="J25" s="20">
        <v>1861550</v>
      </c>
      <c r="K25" s="21">
        <f t="shared" si="0"/>
        <v>1</v>
      </c>
      <c r="L25" s="22" t="s">
        <v>23</v>
      </c>
      <c r="M25" s="22" t="s">
        <v>23</v>
      </c>
      <c r="N25" s="22" t="s">
        <v>23</v>
      </c>
      <c r="O25" s="22" t="s">
        <v>23</v>
      </c>
      <c r="P25" s="22" t="s">
        <v>24</v>
      </c>
      <c r="R25" s="11"/>
    </row>
    <row r="26" spans="1:26" s="10" customFormat="1" ht="100" customHeight="1" x14ac:dyDescent="0.2">
      <c r="A26" s="14">
        <v>23</v>
      </c>
      <c r="B26" s="15" t="s">
        <v>97</v>
      </c>
      <c r="C26" s="23" t="s">
        <v>49</v>
      </c>
      <c r="D26" s="17">
        <v>44952</v>
      </c>
      <c r="E26" s="15" t="s">
        <v>70</v>
      </c>
      <c r="F26" s="18" t="s">
        <v>71</v>
      </c>
      <c r="G26" s="15" t="s">
        <v>72</v>
      </c>
      <c r="H26" s="25" t="s">
        <v>98</v>
      </c>
      <c r="I26" s="20">
        <v>1722050</v>
      </c>
      <c r="J26" s="20">
        <v>1722050</v>
      </c>
      <c r="K26" s="21">
        <f t="shared" si="0"/>
        <v>1</v>
      </c>
      <c r="L26" s="22" t="s">
        <v>23</v>
      </c>
      <c r="M26" s="22" t="s">
        <v>23</v>
      </c>
      <c r="N26" s="22" t="s">
        <v>23</v>
      </c>
      <c r="O26" s="22" t="s">
        <v>23</v>
      </c>
      <c r="P26" s="22" t="s">
        <v>24</v>
      </c>
      <c r="R26" s="11"/>
    </row>
    <row r="27" spans="1:26" s="10" customFormat="1" ht="100" customHeight="1" x14ac:dyDescent="0.2">
      <c r="A27" s="14">
        <v>24</v>
      </c>
      <c r="B27" s="15" t="s">
        <v>99</v>
      </c>
      <c r="C27" s="23" t="s">
        <v>49</v>
      </c>
      <c r="D27" s="17">
        <v>44953</v>
      </c>
      <c r="E27" s="15" t="s">
        <v>100</v>
      </c>
      <c r="F27" s="18" t="s">
        <v>101</v>
      </c>
      <c r="G27" s="15" t="s">
        <v>102</v>
      </c>
      <c r="H27" s="19" t="s">
        <v>29</v>
      </c>
      <c r="I27" s="20">
        <v>92500000</v>
      </c>
      <c r="J27" s="20">
        <v>92500000</v>
      </c>
      <c r="K27" s="21">
        <f t="shared" si="0"/>
        <v>1</v>
      </c>
      <c r="L27" s="22" t="s">
        <v>23</v>
      </c>
      <c r="M27" s="22" t="s">
        <v>23</v>
      </c>
      <c r="N27" s="22" t="s">
        <v>23</v>
      </c>
      <c r="O27" s="22" t="s">
        <v>23</v>
      </c>
      <c r="P27" s="22" t="s">
        <v>24</v>
      </c>
      <c r="R27" s="11"/>
    </row>
    <row r="28" spans="1:26" s="10" customFormat="1" ht="100" customHeight="1" x14ac:dyDescent="0.2">
      <c r="A28" s="14">
        <v>25</v>
      </c>
      <c r="B28" s="15" t="s">
        <v>103</v>
      </c>
      <c r="C28" s="23" t="s">
        <v>49</v>
      </c>
      <c r="D28" s="17">
        <v>44953</v>
      </c>
      <c r="E28" s="15" t="s">
        <v>104</v>
      </c>
      <c r="F28" s="18" t="s">
        <v>105</v>
      </c>
      <c r="G28" s="15" t="s">
        <v>106</v>
      </c>
      <c r="H28" s="19" t="s">
        <v>107</v>
      </c>
      <c r="I28" s="20">
        <v>6301663</v>
      </c>
      <c r="J28" s="20">
        <v>6301663</v>
      </c>
      <c r="K28" s="21">
        <f t="shared" si="0"/>
        <v>1</v>
      </c>
      <c r="L28" s="22" t="s">
        <v>23</v>
      </c>
      <c r="M28" s="22" t="s">
        <v>23</v>
      </c>
      <c r="N28" s="22" t="s">
        <v>23</v>
      </c>
      <c r="O28" s="22" t="s">
        <v>23</v>
      </c>
      <c r="P28" s="22" t="s">
        <v>24</v>
      </c>
      <c r="R28" s="11"/>
    </row>
    <row r="29" spans="1:26" s="10" customFormat="1" ht="100" customHeight="1" x14ac:dyDescent="0.2">
      <c r="A29" s="14">
        <v>26</v>
      </c>
      <c r="B29" s="15" t="s">
        <v>108</v>
      </c>
      <c r="C29" s="23" t="s">
        <v>49</v>
      </c>
      <c r="D29" s="17">
        <v>44956</v>
      </c>
      <c r="E29" s="15" t="s">
        <v>76</v>
      </c>
      <c r="F29" s="18" t="s">
        <v>77</v>
      </c>
      <c r="G29" s="15" t="s">
        <v>78</v>
      </c>
      <c r="H29" s="19" t="s">
        <v>29</v>
      </c>
      <c r="I29" s="20">
        <v>1358346</v>
      </c>
      <c r="J29" s="20">
        <v>1358346</v>
      </c>
      <c r="K29" s="21">
        <f t="shared" si="0"/>
        <v>1</v>
      </c>
      <c r="L29" s="22" t="s">
        <v>23</v>
      </c>
      <c r="M29" s="22" t="s">
        <v>23</v>
      </c>
      <c r="N29" s="22" t="s">
        <v>23</v>
      </c>
      <c r="O29" s="22" t="s">
        <v>23</v>
      </c>
      <c r="P29" s="22" t="s">
        <v>24</v>
      </c>
      <c r="R29" s="11"/>
    </row>
    <row r="30" spans="1:26" ht="30" customHeight="1" x14ac:dyDescent="0.2">
      <c r="A30" s="26" t="s">
        <v>109</v>
      </c>
      <c r="B30" s="27"/>
      <c r="C30" s="27"/>
      <c r="D30" s="28"/>
      <c r="E30" s="27"/>
      <c r="F30" s="29"/>
      <c r="G30" s="27"/>
      <c r="H30" s="30"/>
      <c r="I30" s="31"/>
      <c r="J30" s="31"/>
      <c r="K30" s="31"/>
      <c r="L30" s="27"/>
      <c r="M30" s="27"/>
      <c r="O30" s="33"/>
      <c r="P30" s="34"/>
      <c r="Q30" s="35"/>
      <c r="R30" s="2"/>
      <c r="U30" s="37"/>
      <c r="X30" s="2"/>
      <c r="Z30" s="2"/>
    </row>
    <row r="31" spans="1:26" ht="14.25" customHeight="1" x14ac:dyDescent="0.2">
      <c r="B31" s="39"/>
      <c r="C31" s="40"/>
      <c r="D31" s="32"/>
      <c r="F31" s="41"/>
      <c r="H31" s="42"/>
      <c r="I31" s="43"/>
      <c r="J31" s="43"/>
      <c r="K31" s="43"/>
      <c r="L31" s="44"/>
      <c r="M31" s="44"/>
      <c r="N31" s="44"/>
      <c r="O31" s="44"/>
      <c r="P31" s="44"/>
      <c r="Q31" s="2"/>
      <c r="R31" s="2"/>
      <c r="S31" s="2"/>
      <c r="T31" s="2"/>
      <c r="U31" s="2"/>
      <c r="X31" s="2"/>
      <c r="Z31" s="2"/>
    </row>
    <row r="32" spans="1:26" ht="14.25" customHeight="1" x14ac:dyDescent="0.2">
      <c r="B32" s="39"/>
      <c r="C32" s="40"/>
      <c r="D32" s="32"/>
      <c r="F32" s="41"/>
      <c r="H32" s="42"/>
      <c r="I32" s="43"/>
      <c r="J32" s="43"/>
      <c r="K32" s="43"/>
      <c r="L32" s="44"/>
      <c r="M32" s="44"/>
      <c r="N32" s="44"/>
      <c r="O32" s="44"/>
      <c r="P32" s="44"/>
      <c r="Q32" s="2"/>
      <c r="R32" s="2"/>
      <c r="S32" s="2"/>
      <c r="T32" s="2"/>
      <c r="U32" s="2"/>
      <c r="X32" s="2"/>
      <c r="Z32" s="2"/>
    </row>
    <row r="33" spans="2:26" x14ac:dyDescent="0.2">
      <c r="B33" s="39"/>
      <c r="C33" s="40"/>
      <c r="D33" s="32"/>
      <c r="F33" s="41"/>
      <c r="H33" s="42"/>
      <c r="I33" s="43"/>
      <c r="J33" s="43"/>
      <c r="K33" s="43"/>
      <c r="L33" s="44"/>
      <c r="M33" s="44"/>
      <c r="N33" s="44"/>
      <c r="O33" s="44"/>
      <c r="P33" s="44"/>
      <c r="Q33" s="2"/>
      <c r="R33" s="2"/>
      <c r="S33" s="2"/>
      <c r="T33" s="2"/>
      <c r="U33" s="2"/>
      <c r="X33" s="2"/>
      <c r="Z33" s="2"/>
    </row>
    <row r="34" spans="2:26" x14ac:dyDescent="0.2">
      <c r="B34" s="39"/>
      <c r="C34" s="40"/>
      <c r="D34" s="32"/>
      <c r="F34" s="41"/>
      <c r="H34" s="42"/>
      <c r="I34" s="43"/>
      <c r="J34" s="43"/>
      <c r="K34" s="43"/>
      <c r="L34" s="44"/>
      <c r="M34" s="44"/>
      <c r="N34" s="44"/>
      <c r="O34" s="44"/>
      <c r="P34" s="44"/>
      <c r="Q34" s="2"/>
      <c r="R34" s="2"/>
      <c r="S34" s="2"/>
      <c r="T34" s="2"/>
      <c r="U34" s="2"/>
      <c r="X34" s="2"/>
      <c r="Z34" s="2"/>
    </row>
    <row r="35" spans="2:26" x14ac:dyDescent="0.2">
      <c r="B35" s="45" t="s">
        <v>110</v>
      </c>
      <c r="C35" s="40"/>
      <c r="D35" s="32"/>
      <c r="F35" s="41"/>
      <c r="H35" s="42"/>
      <c r="I35" s="43"/>
      <c r="J35" s="43"/>
      <c r="K35" s="43"/>
      <c r="L35" s="44"/>
      <c r="M35" s="44"/>
      <c r="N35" s="44"/>
      <c r="O35" s="44"/>
      <c r="P35" s="44"/>
      <c r="Q35" s="2"/>
      <c r="R35" s="2"/>
      <c r="S35" s="2"/>
      <c r="T35" s="2"/>
      <c r="U35" s="2"/>
      <c r="X35" s="2"/>
      <c r="Z35" s="2"/>
    </row>
    <row r="36" spans="2:26" x14ac:dyDescent="0.2">
      <c r="B36" s="39"/>
      <c r="C36" s="40"/>
      <c r="D36" s="32"/>
      <c r="F36" s="41"/>
      <c r="H36" s="42"/>
      <c r="I36" s="43"/>
      <c r="J36" s="43"/>
      <c r="K36" s="43"/>
      <c r="L36" s="44"/>
      <c r="M36" s="44"/>
      <c r="N36" s="44"/>
      <c r="O36" s="44"/>
      <c r="P36" s="44"/>
      <c r="Q36" s="2"/>
      <c r="R36" s="2"/>
      <c r="S36" s="2"/>
      <c r="T36" s="2"/>
      <c r="U36" s="2"/>
      <c r="X36" s="2"/>
      <c r="Z36" s="2"/>
    </row>
    <row r="37" spans="2:26" x14ac:dyDescent="0.2">
      <c r="B37" s="39"/>
      <c r="C37" s="40"/>
      <c r="D37" s="32"/>
      <c r="F37" s="41"/>
      <c r="H37" s="42"/>
      <c r="I37" s="43"/>
      <c r="J37" s="43"/>
      <c r="K37" s="43"/>
      <c r="L37" s="44"/>
      <c r="M37" s="44"/>
      <c r="N37" s="44"/>
      <c r="O37" s="44"/>
      <c r="P37" s="44"/>
      <c r="Q37" s="2"/>
      <c r="R37" s="2"/>
      <c r="S37" s="2"/>
      <c r="T37" s="2"/>
      <c r="U37" s="2"/>
      <c r="X37" s="2"/>
      <c r="Z37" s="2"/>
    </row>
  </sheetData>
  <mergeCells count="15">
    <mergeCell ref="J2:J3"/>
    <mergeCell ref="K2:K3"/>
    <mergeCell ref="L2:L3"/>
    <mergeCell ref="M2:O2"/>
    <mergeCell ref="P2:P3"/>
    <mergeCell ref="A1:P1"/>
    <mergeCell ref="A2:A3"/>
    <mergeCell ref="B2:B3"/>
    <mergeCell ref="C2:C3"/>
    <mergeCell ref="D2:D3"/>
    <mergeCell ref="E2:E3"/>
    <mergeCell ref="F2:F3"/>
    <mergeCell ref="G2:G3"/>
    <mergeCell ref="H2:H3"/>
    <mergeCell ref="I2:I3"/>
  </mergeCells>
  <phoneticPr fontId="3"/>
  <conditionalFormatting sqref="K4:K11 K13:K29">
    <cfRule type="expression" dxfId="11" priority="7" stopIfTrue="1">
      <formula>$AF4=1</formula>
    </cfRule>
    <cfRule type="expression" dxfId="10" priority="8" stopIfTrue="1">
      <formula>#REF!="随意（単価）"</formula>
    </cfRule>
    <cfRule type="expression" dxfId="9" priority="9" stopIfTrue="1">
      <formula>#REF!="秘"</formula>
    </cfRule>
  </conditionalFormatting>
  <conditionalFormatting sqref="K4:K11 K13:K29">
    <cfRule type="expression" dxfId="8" priority="4" stopIfTrue="1">
      <formula>$AE4=1</formula>
    </cfRule>
    <cfRule type="expression" dxfId="7" priority="5" stopIfTrue="1">
      <formula>#REF!="随意（単価）"</formula>
    </cfRule>
    <cfRule type="expression" dxfId="6" priority="6" stopIfTrue="1">
      <formula>#REF!="秘"</formula>
    </cfRule>
  </conditionalFormatting>
  <conditionalFormatting sqref="K4:K11 K13:K29">
    <cfRule type="expression" dxfId="5" priority="1" stopIfTrue="1">
      <formula>#REF!=1</formula>
    </cfRule>
    <cfRule type="expression" dxfId="4" priority="2" stopIfTrue="1">
      <formula>#REF!="随意（単価）"</formula>
    </cfRule>
    <cfRule type="expression" dxfId="3" priority="3" stopIfTrue="1">
      <formula>#REF!="秘"</formula>
    </cfRule>
  </conditionalFormatting>
  <conditionalFormatting sqref="K4:K11 K13:K29">
    <cfRule type="expression" dxfId="2" priority="10" stopIfTrue="1">
      <formula>#REF!=1</formula>
    </cfRule>
    <cfRule type="expression" dxfId="1" priority="11" stopIfTrue="1">
      <formula>$J4="随意（単価）"</formula>
    </cfRule>
    <cfRule type="expression" dxfId="0" priority="12" stopIfTrue="1">
      <formula>$B4="秘"</formula>
    </cfRule>
  </conditionalFormatting>
  <printOptions horizontalCentered="1"/>
  <pageMargins left="0.23622047244094488" right="0.23622047244094488" top="0.74803149606299213" bottom="0.74803149606299213" header="0.31496062992125984" footer="0.31496062992125984"/>
  <pageSetup paperSize="9" scale="38" fitToWidth="2" fitToHeight="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随契（物品役務等）</vt:lpstr>
      <vt:lpstr>'随契（物品役務等）'!Print_Area</vt:lpstr>
      <vt:lpstr>'随契（物品役務等）'!Print_Titles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2023-02-28T05:19:12Z</dcterms:created>
  <dcterms:modified xsi:type="dcterms:W3CDTF">2023-02-28T05:19:17Z</dcterms:modified>
</cp:coreProperties>
</file>