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2"/>
  </bookViews>
  <sheets>
    <sheet name="入札（物品役務等）" sheetId="1" r:id="rId1"/>
  </sheets>
  <definedNames>
    <definedName name="_xlnm._FilterDatabase" localSheetId="0" hidden="1">'入札（物品役務等）'!$B$1:$B$28</definedName>
    <definedName name="_xlnm.Print_Area" localSheetId="0">'入札（物品役務等）'!$A$1:$O$29</definedName>
    <definedName name="_xlnm.Print_Titles" localSheetId="0">'入札（物品役務等）'!$3:$4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7" i="1"/>
  <c r="K26" i="1"/>
  <c r="K24" i="1"/>
  <c r="K23" i="1"/>
  <c r="K22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5" i="1"/>
</calcChain>
</file>

<file path=xl/sharedStrings.xml><?xml version="1.0" encoding="utf-8"?>
<sst xmlns="http://schemas.openxmlformats.org/spreadsheetml/2006/main" count="263" uniqueCount="125">
  <si>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</si>
  <si>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</si>
  <si>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</si>
  <si>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</si>
  <si>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</si>
  <si>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</si>
  <si>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</si>
  <si>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</si>
  <si>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</si>
  <si>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</si>
  <si>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</si>
  <si>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</si>
  <si>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</si>
  <si>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</si>
  <si>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</si>
  <si>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</si>
  <si>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「『日米硫黄島戦没者合同慰霊追悼顕彰式』のための航空機チャーター便運航」業務委嘱</t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</si>
  <si>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</si>
  <si>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日本航空株式会社</t>
  </si>
  <si>
    <t>7010701007666</t>
  </si>
  <si>
    <t>東京都品川区東品川２丁目４番１１号</t>
  </si>
  <si>
    <t>一般</t>
  </si>
  <si>
    <t>－</t>
  </si>
  <si>
    <t/>
  </si>
  <si>
    <t>「文書作成編集システム賃貸借」業務委嘱</t>
  </si>
  <si>
    <t>①ＮＥＣネクサソリューションズ株式会社
②ＮＥＣキャピタルソリューション株式会社</t>
  </si>
  <si>
    <t>①7010401022924
②8010401021784</t>
  </si>
  <si>
    <t>①東京都港区三田１丁目４番２８号
②東京都港区港南２丁目１５番３号</t>
  </si>
  <si>
    <t>三者契約。
予定価格は同時に調達を行った賃貸借と保守の合計金額。</t>
  </si>
  <si>
    <t>「外務本省アスベスト含有調査」業務委嘱</t>
    <rPh sb="15" eb="17">
      <t>ギョウム</t>
    </rPh>
    <rPh sb="17" eb="19">
      <t>イショク</t>
    </rPh>
    <phoneticPr fontId="0"/>
  </si>
  <si>
    <t xml:space="preserve">株式会社環境公害分析センター </t>
  </si>
  <si>
    <t xml:space="preserve">4060001007902 </t>
  </si>
  <si>
    <t>栃木県宇都宮市問屋町３１７２番地８５</t>
  </si>
  <si>
    <t>「文書作成編集システム保守」業務委嘱</t>
  </si>
  <si>
    <t>ＮＥＣネクサソリューションズ株式会社</t>
  </si>
  <si>
    <t>7010401022924</t>
  </si>
  <si>
    <t>東京都港区三田１丁目４番２８号</t>
  </si>
  <si>
    <t>予定価格は同時に調達を行った賃貸借と保守の合計金額。</t>
  </si>
  <si>
    <t>「在外公館に配備する浄水器及び消耗品」の購入</t>
  </si>
  <si>
    <t>株式会社ナガイ</t>
  </si>
  <si>
    <t>5011401004798</t>
  </si>
  <si>
    <t>東京都板橋区本町１３番４号</t>
  </si>
  <si>
    <t>「国連制裁関係者招へい接遇」業務委嘱</t>
  </si>
  <si>
    <t>株式会社エモック・エンタープライズ</t>
  </si>
  <si>
    <t>2010401005495</t>
  </si>
  <si>
    <t>東京都港区西新橋１丁目１９番３号</t>
  </si>
  <si>
    <t>「『外務省関係法令集』の印刷・製本及び編集・校正」業務委嘱</t>
  </si>
  <si>
    <t>株式会社ハップ</t>
  </si>
  <si>
    <t>1011701012208</t>
  </si>
  <si>
    <t>東京都江戸川区松江１丁目１１番３号</t>
  </si>
  <si>
    <t>「ラゲブリオカプセル２００ｍｇ（新型コロナ経口抗ウイルス薬）」の購入</t>
  </si>
  <si>
    <t>岩渕薬品株式会社</t>
  </si>
  <si>
    <t>2040001046615</t>
  </si>
  <si>
    <t>千葉県佐倉市鏑木町５１番地</t>
  </si>
  <si>
    <t>「JPO派遣制度運営のための応募者登録フォーマット・データベースの構築・運営保守」業務委嘱</t>
  </si>
  <si>
    <t>株式会社ランドコンピュータ</t>
  </si>
  <si>
    <t>1010701021061</t>
  </si>
  <si>
    <t>東京都港区芝浦４丁目１３番２３号</t>
  </si>
  <si>
    <t>「外務本省執務室の改装に伴う新規什器」の購入等</t>
  </si>
  <si>
    <t>株式会社フォーサイト</t>
  </si>
  <si>
    <t>7011301006050</t>
  </si>
  <si>
    <t>東京都中央区八丁堀４丁目１０番８号</t>
  </si>
  <si>
    <t>「世論調査」業務委嘱</t>
  </si>
  <si>
    <t>株式会社アダムスコミュニケーション</t>
  </si>
  <si>
    <t>4012401007239</t>
  </si>
  <si>
    <t>東京都品川区南大井６丁目２０番１４号</t>
  </si>
  <si>
    <t>「Ｇ７広島サミット事務局における事務用什器類」賃貸借契約</t>
  </si>
  <si>
    <t>コーユーレンティア株式会社</t>
  </si>
  <si>
    <t>3010401025419</t>
  </si>
  <si>
    <t>東京都港区新橋６丁目１７番１５号</t>
  </si>
  <si>
    <t>「ガザ教員招へいに係る接遇等」業務委嘱</t>
  </si>
  <si>
    <t>株式会社近畿日本ツーリストコーポレートビジネス</t>
  </si>
  <si>
    <t>4010001148932</t>
  </si>
  <si>
    <t>東京都千代田区神田和泉町１番地</t>
  </si>
  <si>
    <t>「旅券の電子申請システム導入にかかる利用案内オンライン・コンテンツ作成」業務委嘱</t>
  </si>
  <si>
    <t>テレビ朝日映像株式会社</t>
  </si>
  <si>
    <t>5010401018924</t>
  </si>
  <si>
    <t>東京都港区六本木１丁目１番１号</t>
  </si>
  <si>
    <t>一般　　　　         （総合）</t>
    <phoneticPr fontId="6"/>
  </si>
  <si>
    <t>低入札価格調査実施済み</t>
    <rPh sb="0" eb="3">
      <t>テイニュウサツ</t>
    </rPh>
    <rPh sb="3" eb="7">
      <t>カカクチョウサ</t>
    </rPh>
    <rPh sb="7" eb="9">
      <t>ジッシ</t>
    </rPh>
    <rPh sb="9" eb="10">
      <t>ズ</t>
    </rPh>
    <phoneticPr fontId="0"/>
  </si>
  <si>
    <t>「乗用自動車」の交換購入</t>
  </si>
  <si>
    <t>日産自動車販売株式会社</t>
  </si>
  <si>
    <t>9010401021692</t>
  </si>
  <si>
    <t>東京都港区海岸３丁目１８番１７号</t>
  </si>
  <si>
    <r>
      <t>「『外国人の受入れと社会統合のための国際フォーラム』</t>
    </r>
    <r>
      <rPr>
        <sz val="14"/>
        <rFont val="ＭＳ Ｐゴシック"/>
        <family val="3"/>
        <charset val="128"/>
      </rPr>
      <t>開催に係る業務」業務委嘱</t>
    </r>
    <rPh sb="26" eb="28">
      <t>カイサイ</t>
    </rPh>
    <rPh sb="31" eb="33">
      <t>ギョウム</t>
    </rPh>
    <phoneticPr fontId="6"/>
  </si>
  <si>
    <t>株式会社イー・シー</t>
  </si>
  <si>
    <t>4430001037069</t>
  </si>
  <si>
    <t>東京都渋谷区桜丘町３１番１４号</t>
    <rPh sb="11" eb="12">
      <t>バン</t>
    </rPh>
    <rPh sb="14" eb="15">
      <t>ゴウ</t>
    </rPh>
    <phoneticPr fontId="6"/>
  </si>
  <si>
    <t>「外交史料館所蔵外交記録ネガフィルム電子画像データ等作成」業務委嘱</t>
  </si>
  <si>
    <t>株式会社サンコー</t>
  </si>
  <si>
    <t>2430001019011</t>
  </si>
  <si>
    <t>北海道札幌市清田区北野二条３丁目１１番２２号</t>
  </si>
  <si>
    <t>単価契約</t>
    <rPh sb="0" eb="2">
      <t>タンカ</t>
    </rPh>
    <rPh sb="2" eb="4">
      <t>ケイヤク</t>
    </rPh>
    <phoneticPr fontId="0"/>
  </si>
  <si>
    <t>「電子申請システム導入にかかる利用案内ポスター・パンフレット印刷・配送作業」業務委嘱</t>
  </si>
  <si>
    <t>クレアブ株式会社</t>
  </si>
  <si>
    <t>1010401085687</t>
  </si>
  <si>
    <t>東京都港区愛宕２丁目５番１号</t>
  </si>
  <si>
    <t>一般　　　　　　　　（総合）</t>
    <phoneticPr fontId="6"/>
  </si>
  <si>
    <t>「Ｇ７広島サミット事務局における複合機等の賃貸借・保守」業務委嘱</t>
  </si>
  <si>
    <t>富士フイルムビジネスイノベーションジャパン株式会社</t>
  </si>
  <si>
    <t>1011101015050</t>
  </si>
  <si>
    <t>東京都江東区豊洲２丁目２番１号</t>
  </si>
  <si>
    <t>一部単価契約</t>
  </si>
  <si>
    <t>「領事サービス向上・改善のためのアンケート調査」業務委嘱</t>
  </si>
  <si>
    <t>株式会社バルク</t>
  </si>
  <si>
    <t>4010001107293</t>
  </si>
  <si>
    <t>東京都港区虎ノ門４丁目１番４０号</t>
  </si>
  <si>
    <t>「『国会提出予定条約テキスト』の印刷・製本」業務委嘱</t>
  </si>
  <si>
    <t>有限会社太平印刷</t>
  </si>
  <si>
    <t>6013302012061</t>
  </si>
  <si>
    <t>東京都豊島区長崎６丁目２２番１０号</t>
  </si>
  <si>
    <t>複数単価契約</t>
    <rPh sb="0" eb="2">
      <t>フクスウ</t>
    </rPh>
    <rPh sb="2" eb="4">
      <t>タンカ</t>
    </rPh>
    <rPh sb="4" eb="6">
      <t>ケイヤク</t>
    </rPh>
    <phoneticPr fontId="0"/>
  </si>
  <si>
    <t>「戸籍情報システム等の機器構築及び機器等の賃貸借」業務委嘱</t>
  </si>
  <si>
    <t>富士フイルムシステムサービス株式会社</t>
  </si>
  <si>
    <t>2011401007325</t>
  </si>
  <si>
    <t>東京都板橋区坂下１丁目１９番１号</t>
  </si>
  <si>
    <t>「『外務省主催国際会議』会議運営」業務委嘱</t>
  </si>
  <si>
    <t>株式会社コンベンションリンケージ</t>
  </si>
  <si>
    <t>8010001092202</t>
  </si>
  <si>
    <t>東京都千代田区三番町２番地</t>
  </si>
  <si>
    <t>「Microsoft SQL Server CAL2019 ライセンス」の購入</t>
  </si>
  <si>
    <t>株式会社ＳＳマーケット</t>
  </si>
  <si>
    <t>7010101010238</t>
  </si>
  <si>
    <t>東京都八王子市子安町４丁目７番１号</t>
    <rPh sb="14" eb="15">
      <t>バン</t>
    </rPh>
    <rPh sb="16" eb="17">
      <t>ゴウ</t>
    </rPh>
    <phoneticPr fontId="6"/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</si>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</sst>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79" fontId="7" fillId="2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179" fontId="7" fillId="2" borderId="7" xfId="2" applyNumberFormat="1" applyFont="1" applyFill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181" fontId="7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9" fontId="4" fillId="2" borderId="0" xfId="2" applyFont="1" applyFill="1">
      <alignment vertical="center"/>
    </xf>
    <xf numFmtId="9" fontId="4" fillId="0" borderId="0" xfId="2" applyFont="1">
      <alignment vertical="center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176" fontId="4" fillId="0" borderId="0" xfId="0" applyNumberFormat="1" applyFont="1">
      <alignment vertical="center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24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view="pageBreakPreview" zoomScale="70" zoomScaleSheetLayoutView="70" workbookViewId="0">
      <selection sqref="A1:O2"/>
    </sheetView>
  </sheetViews>
  <sheetFormatPr defaultColWidth="9" defaultRowHeight="14.4" x14ac:dyDescent="0.2"/>
  <cols>
    <col min="1" max="1" width="8.44140625" style="32" customWidth="1"/>
    <col min="2" max="2" width="31.77734375" style="2" customWidth="1"/>
    <col min="3" max="3" width="45" style="2" customWidth="1"/>
    <col min="4" max="4" width="21" style="33" bestFit="1" customWidth="1"/>
    <col min="5" max="5" width="34.88671875" style="34" customWidth="1"/>
    <col min="6" max="6" width="25" style="35" customWidth="1"/>
    <col min="7" max="7" width="37.44140625" style="2" customWidth="1"/>
    <col min="8" max="8" width="20.33203125" style="34" customWidth="1"/>
    <col min="9" max="10" width="15.33203125" style="4" customWidth="1"/>
    <col min="11" max="11" width="15.33203125" style="36" customWidth="1"/>
    <col min="12" max="14" width="15.33203125" style="37" customWidth="1"/>
    <col min="15" max="15" width="26.109375" style="2" customWidth="1"/>
    <col min="16" max="16" width="5.77734375" style="31" customWidth="1"/>
    <col min="17" max="17" width="9.109375" style="38" bestFit="1" customWidth="1"/>
    <col min="18" max="18" width="13.21875" style="39" bestFit="1" customWidth="1"/>
    <col min="19" max="19" width="11" style="40" customWidth="1"/>
    <col min="20" max="20" width="9.109375" style="7" bestFit="1" customWidth="1"/>
    <col min="21" max="21" width="13.33203125" style="38" customWidth="1"/>
    <col min="22" max="22" width="18.33203125" style="38" customWidth="1"/>
    <col min="23" max="23" width="12.6640625" style="41" customWidth="1"/>
    <col min="24" max="24" width="14.21875" style="7" bestFit="1" customWidth="1"/>
    <col min="25" max="25" width="10.109375" style="7" customWidth="1"/>
    <col min="26" max="26" width="9" style="7" customWidth="1"/>
    <col min="27" max="16384" width="9" style="7"/>
  </cols>
  <sheetData>
    <row r="1" spans="1:23" s="5" customFormat="1" ht="14.25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"/>
      <c r="Q1" s="2"/>
      <c r="R1" s="3"/>
      <c r="S1" s="4"/>
      <c r="U1" s="2"/>
      <c r="V1" s="2"/>
      <c r="W1" s="6"/>
    </row>
    <row r="2" spans="1:23" ht="90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7"/>
      <c r="Q2" s="7"/>
      <c r="R2" s="7"/>
      <c r="S2" s="7"/>
      <c r="U2" s="7"/>
      <c r="V2" s="7"/>
      <c r="W2" s="7"/>
    </row>
    <row r="3" spans="1:23" s="8" customFormat="1" ht="90" customHeight="1" x14ac:dyDescent="0.2">
      <c r="A3" s="53"/>
      <c r="B3" s="55" t="s">
        <v>1</v>
      </c>
      <c r="C3" s="55" t="s">
        <v>2</v>
      </c>
      <c r="D3" s="55" t="s">
        <v>3</v>
      </c>
      <c r="E3" s="55" t="s">
        <v>4</v>
      </c>
      <c r="F3" s="57" t="s">
        <v>5</v>
      </c>
      <c r="G3" s="55" t="s">
        <v>6</v>
      </c>
      <c r="H3" s="55" t="s">
        <v>7</v>
      </c>
      <c r="I3" s="42" t="s">
        <v>8</v>
      </c>
      <c r="J3" s="42" t="s">
        <v>9</v>
      </c>
      <c r="K3" s="44" t="s">
        <v>10</v>
      </c>
      <c r="L3" s="46" t="s">
        <v>11</v>
      </c>
      <c r="M3" s="47"/>
      <c r="N3" s="48"/>
      <c r="O3" s="49" t="s">
        <v>12</v>
      </c>
    </row>
    <row r="4" spans="1:23" s="8" customFormat="1" ht="45.75" customHeight="1" x14ac:dyDescent="0.2">
      <c r="A4" s="54"/>
      <c r="B4" s="56"/>
      <c r="C4" s="56"/>
      <c r="D4" s="56"/>
      <c r="E4" s="56"/>
      <c r="F4" s="58"/>
      <c r="G4" s="56"/>
      <c r="H4" s="56"/>
      <c r="I4" s="43"/>
      <c r="J4" s="43"/>
      <c r="K4" s="45"/>
      <c r="L4" s="9" t="s">
        <v>13</v>
      </c>
      <c r="M4" s="9" t="s">
        <v>14</v>
      </c>
      <c r="N4" s="9" t="s">
        <v>15</v>
      </c>
      <c r="O4" s="50"/>
    </row>
    <row r="5" spans="1:23" s="8" customFormat="1" ht="90" customHeight="1" x14ac:dyDescent="0.2">
      <c r="A5" s="10">
        <v>1</v>
      </c>
      <c r="B5" s="11" t="s">
        <v>16</v>
      </c>
      <c r="C5" s="12" t="s">
        <v>17</v>
      </c>
      <c r="D5" s="13">
        <v>44897</v>
      </c>
      <c r="E5" s="11" t="s">
        <v>18</v>
      </c>
      <c r="F5" s="14" t="s">
        <v>19</v>
      </c>
      <c r="G5" s="11" t="s">
        <v>20</v>
      </c>
      <c r="H5" s="15" t="s">
        <v>21</v>
      </c>
      <c r="I5" s="16">
        <v>13574000</v>
      </c>
      <c r="J5" s="16">
        <v>13574000</v>
      </c>
      <c r="K5" s="17">
        <f>ROUNDDOWN(J5/I5,3)</f>
        <v>1</v>
      </c>
      <c r="L5" s="18" t="s">
        <v>22</v>
      </c>
      <c r="M5" s="18" t="s">
        <v>22</v>
      </c>
      <c r="N5" s="18" t="s">
        <v>22</v>
      </c>
      <c r="O5" s="19" t="s">
        <v>23</v>
      </c>
    </row>
    <row r="6" spans="1:23" s="8" customFormat="1" ht="90" customHeight="1" x14ac:dyDescent="0.2">
      <c r="A6" s="10">
        <v>2</v>
      </c>
      <c r="B6" s="11" t="s">
        <v>24</v>
      </c>
      <c r="C6" s="12" t="s">
        <v>17</v>
      </c>
      <c r="D6" s="13">
        <v>44897</v>
      </c>
      <c r="E6" s="11" t="s">
        <v>25</v>
      </c>
      <c r="F6" s="14" t="s">
        <v>26</v>
      </c>
      <c r="G6" s="11" t="s">
        <v>27</v>
      </c>
      <c r="H6" s="15" t="s">
        <v>21</v>
      </c>
      <c r="I6" s="16">
        <v>14223000</v>
      </c>
      <c r="J6" s="16">
        <v>13259400</v>
      </c>
      <c r="K6" s="20" t="s">
        <v>22</v>
      </c>
      <c r="L6" s="18" t="s">
        <v>22</v>
      </c>
      <c r="M6" s="18" t="s">
        <v>22</v>
      </c>
      <c r="N6" s="18" t="s">
        <v>22</v>
      </c>
      <c r="O6" s="21" t="s">
        <v>28</v>
      </c>
    </row>
    <row r="7" spans="1:23" s="8" customFormat="1" ht="90" customHeight="1" x14ac:dyDescent="0.2">
      <c r="A7" s="10">
        <v>3</v>
      </c>
      <c r="B7" s="11" t="s">
        <v>29</v>
      </c>
      <c r="C7" s="12" t="s">
        <v>17</v>
      </c>
      <c r="D7" s="13">
        <v>44897</v>
      </c>
      <c r="E7" s="11" t="s">
        <v>30</v>
      </c>
      <c r="F7" s="14" t="s">
        <v>31</v>
      </c>
      <c r="G7" s="11" t="s">
        <v>32</v>
      </c>
      <c r="H7" s="15" t="s">
        <v>21</v>
      </c>
      <c r="I7" s="22">
        <v>2200000</v>
      </c>
      <c r="J7" s="16">
        <v>1239700</v>
      </c>
      <c r="K7" s="17">
        <f>ROUNDDOWN(J7/I7,3)</f>
        <v>0.56299999999999994</v>
      </c>
      <c r="L7" s="18" t="s">
        <v>22</v>
      </c>
      <c r="M7" s="18" t="s">
        <v>22</v>
      </c>
      <c r="N7" s="18" t="s">
        <v>22</v>
      </c>
      <c r="O7" s="19" t="s">
        <v>23</v>
      </c>
    </row>
    <row r="8" spans="1:23" s="8" customFormat="1" ht="90" customHeight="1" x14ac:dyDescent="0.2">
      <c r="A8" s="10">
        <v>4</v>
      </c>
      <c r="B8" s="11" t="s">
        <v>33</v>
      </c>
      <c r="C8" s="12" t="s">
        <v>17</v>
      </c>
      <c r="D8" s="13">
        <v>44897</v>
      </c>
      <c r="E8" s="11" t="s">
        <v>34</v>
      </c>
      <c r="F8" s="14" t="s">
        <v>35</v>
      </c>
      <c r="G8" s="11" t="s">
        <v>36</v>
      </c>
      <c r="H8" s="23" t="s">
        <v>21</v>
      </c>
      <c r="I8" s="16">
        <v>14223000</v>
      </c>
      <c r="J8" s="16">
        <v>245300</v>
      </c>
      <c r="K8" s="20" t="s">
        <v>22</v>
      </c>
      <c r="L8" s="24" t="s">
        <v>22</v>
      </c>
      <c r="M8" s="24" t="s">
        <v>22</v>
      </c>
      <c r="N8" s="24" t="s">
        <v>22</v>
      </c>
      <c r="O8" s="19" t="s">
        <v>37</v>
      </c>
    </row>
    <row r="9" spans="1:23" s="8" customFormat="1" ht="90" customHeight="1" x14ac:dyDescent="0.2">
      <c r="A9" s="10">
        <v>5</v>
      </c>
      <c r="B9" s="11" t="s">
        <v>38</v>
      </c>
      <c r="C9" s="12" t="s">
        <v>17</v>
      </c>
      <c r="D9" s="13">
        <v>44900</v>
      </c>
      <c r="E9" s="11" t="s">
        <v>39</v>
      </c>
      <c r="F9" s="14" t="s">
        <v>40</v>
      </c>
      <c r="G9" s="11" t="s">
        <v>41</v>
      </c>
      <c r="H9" s="15" t="s">
        <v>21</v>
      </c>
      <c r="I9" s="16">
        <v>4072933</v>
      </c>
      <c r="J9" s="16">
        <v>3626601</v>
      </c>
      <c r="K9" s="17">
        <f t="shared" ref="K9:K20" si="0">ROUNDDOWN(J9/I9,3)</f>
        <v>0.89</v>
      </c>
      <c r="L9" s="24" t="s">
        <v>22</v>
      </c>
      <c r="M9" s="24" t="s">
        <v>22</v>
      </c>
      <c r="N9" s="24" t="s">
        <v>22</v>
      </c>
      <c r="O9" s="19" t="s">
        <v>23</v>
      </c>
    </row>
    <row r="10" spans="1:23" s="8" customFormat="1" ht="90" customHeight="1" x14ac:dyDescent="0.2">
      <c r="A10" s="10">
        <v>6</v>
      </c>
      <c r="B10" s="11" t="s">
        <v>42</v>
      </c>
      <c r="C10" s="12" t="s">
        <v>17</v>
      </c>
      <c r="D10" s="13">
        <v>44902</v>
      </c>
      <c r="E10" s="11" t="s">
        <v>43</v>
      </c>
      <c r="F10" s="14" t="s">
        <v>44</v>
      </c>
      <c r="G10" s="11" t="s">
        <v>45</v>
      </c>
      <c r="H10" s="15" t="s">
        <v>21</v>
      </c>
      <c r="I10" s="16">
        <v>3778896</v>
      </c>
      <c r="J10" s="16">
        <v>3101500</v>
      </c>
      <c r="K10" s="17">
        <f t="shared" si="0"/>
        <v>0.82</v>
      </c>
      <c r="L10" s="24" t="s">
        <v>22</v>
      </c>
      <c r="M10" s="24" t="s">
        <v>22</v>
      </c>
      <c r="N10" s="24" t="s">
        <v>22</v>
      </c>
      <c r="O10" s="19" t="s">
        <v>23</v>
      </c>
    </row>
    <row r="11" spans="1:23" s="8" customFormat="1" ht="90" customHeight="1" x14ac:dyDescent="0.2">
      <c r="A11" s="10">
        <v>7</v>
      </c>
      <c r="B11" s="11" t="s">
        <v>46</v>
      </c>
      <c r="C11" s="12" t="s">
        <v>17</v>
      </c>
      <c r="D11" s="13">
        <v>44907</v>
      </c>
      <c r="E11" s="11" t="s">
        <v>47</v>
      </c>
      <c r="F11" s="14" t="s">
        <v>48</v>
      </c>
      <c r="G11" s="11" t="s">
        <v>49</v>
      </c>
      <c r="H11" s="15" t="s">
        <v>21</v>
      </c>
      <c r="I11" s="16">
        <v>13029500</v>
      </c>
      <c r="J11" s="16">
        <v>12980000</v>
      </c>
      <c r="K11" s="17">
        <f t="shared" si="0"/>
        <v>0.996</v>
      </c>
      <c r="L11" s="24" t="s">
        <v>22</v>
      </c>
      <c r="M11" s="24" t="s">
        <v>22</v>
      </c>
      <c r="N11" s="24" t="s">
        <v>22</v>
      </c>
      <c r="O11" s="19" t="s">
        <v>23</v>
      </c>
    </row>
    <row r="12" spans="1:23" s="8" customFormat="1" ht="90" customHeight="1" x14ac:dyDescent="0.2">
      <c r="A12" s="10">
        <v>8</v>
      </c>
      <c r="B12" s="11" t="s">
        <v>50</v>
      </c>
      <c r="C12" s="12" t="s">
        <v>17</v>
      </c>
      <c r="D12" s="13">
        <v>44907</v>
      </c>
      <c r="E12" s="11" t="s">
        <v>51</v>
      </c>
      <c r="F12" s="14" t="s">
        <v>52</v>
      </c>
      <c r="G12" s="11" t="s">
        <v>53</v>
      </c>
      <c r="H12" s="15" t="s">
        <v>21</v>
      </c>
      <c r="I12" s="16">
        <v>4258182</v>
      </c>
      <c r="J12" s="16">
        <v>3974287</v>
      </c>
      <c r="K12" s="17">
        <f t="shared" si="0"/>
        <v>0.93300000000000005</v>
      </c>
      <c r="L12" s="24" t="s">
        <v>22</v>
      </c>
      <c r="M12" s="24" t="s">
        <v>22</v>
      </c>
      <c r="N12" s="24" t="s">
        <v>22</v>
      </c>
      <c r="O12" s="19" t="s">
        <v>23</v>
      </c>
    </row>
    <row r="13" spans="1:23" s="8" customFormat="1" ht="90" customHeight="1" x14ac:dyDescent="0.2">
      <c r="A13" s="10">
        <v>9</v>
      </c>
      <c r="B13" s="11" t="s">
        <v>54</v>
      </c>
      <c r="C13" s="12" t="s">
        <v>17</v>
      </c>
      <c r="D13" s="13">
        <v>44907</v>
      </c>
      <c r="E13" s="11" t="s">
        <v>55</v>
      </c>
      <c r="F13" s="14" t="s">
        <v>56</v>
      </c>
      <c r="G13" s="11" t="s">
        <v>57</v>
      </c>
      <c r="H13" s="15" t="s">
        <v>21</v>
      </c>
      <c r="I13" s="16">
        <v>1407120</v>
      </c>
      <c r="J13" s="16">
        <v>1000340</v>
      </c>
      <c r="K13" s="17">
        <f t="shared" si="0"/>
        <v>0.71</v>
      </c>
      <c r="L13" s="24" t="s">
        <v>22</v>
      </c>
      <c r="M13" s="24" t="s">
        <v>22</v>
      </c>
      <c r="N13" s="24" t="s">
        <v>22</v>
      </c>
      <c r="O13" s="19" t="s">
        <v>23</v>
      </c>
    </row>
    <row r="14" spans="1:23" s="8" customFormat="1" ht="90" customHeight="1" x14ac:dyDescent="0.2">
      <c r="A14" s="10">
        <v>10</v>
      </c>
      <c r="B14" s="11" t="s">
        <v>58</v>
      </c>
      <c r="C14" s="12" t="s">
        <v>17</v>
      </c>
      <c r="D14" s="13">
        <v>44908</v>
      </c>
      <c r="E14" s="11" t="s">
        <v>59</v>
      </c>
      <c r="F14" s="14" t="s">
        <v>60</v>
      </c>
      <c r="G14" s="11" t="s">
        <v>61</v>
      </c>
      <c r="H14" s="15" t="s">
        <v>21</v>
      </c>
      <c r="I14" s="22">
        <v>74185925</v>
      </c>
      <c r="J14" s="25">
        <v>72146800</v>
      </c>
      <c r="K14" s="17">
        <f t="shared" si="0"/>
        <v>0.97199999999999998</v>
      </c>
      <c r="L14" s="24" t="s">
        <v>22</v>
      </c>
      <c r="M14" s="24" t="s">
        <v>22</v>
      </c>
      <c r="N14" s="24" t="s">
        <v>22</v>
      </c>
      <c r="O14" s="19" t="s">
        <v>23</v>
      </c>
    </row>
    <row r="15" spans="1:23" s="8" customFormat="1" ht="90" customHeight="1" x14ac:dyDescent="0.2">
      <c r="A15" s="10">
        <v>11</v>
      </c>
      <c r="B15" s="11" t="s">
        <v>62</v>
      </c>
      <c r="C15" s="12" t="s">
        <v>17</v>
      </c>
      <c r="D15" s="13">
        <v>44908</v>
      </c>
      <c r="E15" s="11" t="s">
        <v>63</v>
      </c>
      <c r="F15" s="14" t="s">
        <v>64</v>
      </c>
      <c r="G15" s="11" t="s">
        <v>65</v>
      </c>
      <c r="H15" s="15" t="s">
        <v>21</v>
      </c>
      <c r="I15" s="16">
        <v>2915000</v>
      </c>
      <c r="J15" s="16">
        <v>2838000</v>
      </c>
      <c r="K15" s="17">
        <f t="shared" si="0"/>
        <v>0.97299999999999998</v>
      </c>
      <c r="L15" s="24" t="s">
        <v>22</v>
      </c>
      <c r="M15" s="24" t="s">
        <v>22</v>
      </c>
      <c r="N15" s="24" t="s">
        <v>22</v>
      </c>
      <c r="O15" s="19" t="s">
        <v>23</v>
      </c>
    </row>
    <row r="16" spans="1:23" s="8" customFormat="1" ht="90" customHeight="1" x14ac:dyDescent="0.2">
      <c r="A16" s="10">
        <v>12</v>
      </c>
      <c r="B16" s="11" t="s">
        <v>66</v>
      </c>
      <c r="C16" s="12" t="s">
        <v>17</v>
      </c>
      <c r="D16" s="13">
        <v>44909</v>
      </c>
      <c r="E16" s="11" t="s">
        <v>67</v>
      </c>
      <c r="F16" s="14" t="s">
        <v>68</v>
      </c>
      <c r="G16" s="11" t="s">
        <v>69</v>
      </c>
      <c r="H16" s="15" t="s">
        <v>21</v>
      </c>
      <c r="I16" s="22">
        <v>3611989</v>
      </c>
      <c r="J16" s="22">
        <v>1870000</v>
      </c>
      <c r="K16" s="17">
        <f t="shared" si="0"/>
        <v>0.51700000000000002</v>
      </c>
      <c r="L16" s="24" t="s">
        <v>22</v>
      </c>
      <c r="M16" s="24" t="s">
        <v>22</v>
      </c>
      <c r="N16" s="24" t="s">
        <v>22</v>
      </c>
      <c r="O16" s="19" t="s">
        <v>23</v>
      </c>
    </row>
    <row r="17" spans="1:15" s="8" customFormat="1" ht="90" customHeight="1" x14ac:dyDescent="0.2">
      <c r="A17" s="10">
        <v>13</v>
      </c>
      <c r="B17" s="11" t="s">
        <v>70</v>
      </c>
      <c r="C17" s="12" t="s">
        <v>17</v>
      </c>
      <c r="D17" s="13">
        <v>44910</v>
      </c>
      <c r="E17" s="11" t="s">
        <v>71</v>
      </c>
      <c r="F17" s="14" t="s">
        <v>72</v>
      </c>
      <c r="G17" s="11" t="s">
        <v>73</v>
      </c>
      <c r="H17" s="15" t="s">
        <v>21</v>
      </c>
      <c r="I17" s="16">
        <v>9508956</v>
      </c>
      <c r="J17" s="16">
        <v>9001938</v>
      </c>
      <c r="K17" s="17">
        <f t="shared" si="0"/>
        <v>0.94599999999999995</v>
      </c>
      <c r="L17" s="24" t="s">
        <v>22</v>
      </c>
      <c r="M17" s="24" t="s">
        <v>22</v>
      </c>
      <c r="N17" s="24" t="s">
        <v>22</v>
      </c>
      <c r="O17" s="19" t="s">
        <v>23</v>
      </c>
    </row>
    <row r="18" spans="1:15" s="8" customFormat="1" ht="90" customHeight="1" x14ac:dyDescent="0.2">
      <c r="A18" s="10">
        <v>14</v>
      </c>
      <c r="B18" s="11" t="s">
        <v>74</v>
      </c>
      <c r="C18" s="12" t="s">
        <v>17</v>
      </c>
      <c r="D18" s="13">
        <v>44910</v>
      </c>
      <c r="E18" s="11" t="s">
        <v>75</v>
      </c>
      <c r="F18" s="14" t="s">
        <v>76</v>
      </c>
      <c r="G18" s="11" t="s">
        <v>77</v>
      </c>
      <c r="H18" s="23" t="s">
        <v>78</v>
      </c>
      <c r="I18" s="16">
        <v>14913250</v>
      </c>
      <c r="J18" s="16">
        <v>6600000</v>
      </c>
      <c r="K18" s="17">
        <f t="shared" si="0"/>
        <v>0.442</v>
      </c>
      <c r="L18" s="24" t="s">
        <v>22</v>
      </c>
      <c r="M18" s="24" t="s">
        <v>22</v>
      </c>
      <c r="N18" s="24" t="s">
        <v>22</v>
      </c>
      <c r="O18" s="19" t="s">
        <v>79</v>
      </c>
    </row>
    <row r="19" spans="1:15" s="8" customFormat="1" ht="90" customHeight="1" x14ac:dyDescent="0.2">
      <c r="A19" s="10">
        <v>15</v>
      </c>
      <c r="B19" s="11" t="s">
        <v>80</v>
      </c>
      <c r="C19" s="12" t="s">
        <v>17</v>
      </c>
      <c r="D19" s="13">
        <v>44910</v>
      </c>
      <c r="E19" s="11" t="s">
        <v>81</v>
      </c>
      <c r="F19" s="14" t="s">
        <v>82</v>
      </c>
      <c r="G19" s="11" t="s">
        <v>83</v>
      </c>
      <c r="H19" s="15" t="s">
        <v>21</v>
      </c>
      <c r="I19" s="16">
        <v>4382916</v>
      </c>
      <c r="J19" s="16">
        <v>4257875</v>
      </c>
      <c r="K19" s="17">
        <f t="shared" si="0"/>
        <v>0.97099999999999997</v>
      </c>
      <c r="L19" s="24" t="s">
        <v>22</v>
      </c>
      <c r="M19" s="24" t="s">
        <v>22</v>
      </c>
      <c r="N19" s="24" t="s">
        <v>22</v>
      </c>
      <c r="O19" s="19" t="s">
        <v>23</v>
      </c>
    </row>
    <row r="20" spans="1:15" s="8" customFormat="1" ht="90" customHeight="1" x14ac:dyDescent="0.2">
      <c r="A20" s="10">
        <v>16</v>
      </c>
      <c r="B20" s="11" t="s">
        <v>84</v>
      </c>
      <c r="C20" s="12" t="s">
        <v>17</v>
      </c>
      <c r="D20" s="13">
        <v>44910</v>
      </c>
      <c r="E20" s="11" t="s">
        <v>85</v>
      </c>
      <c r="F20" s="14" t="s">
        <v>86</v>
      </c>
      <c r="G20" s="11" t="s">
        <v>87</v>
      </c>
      <c r="H20" s="15" t="s">
        <v>21</v>
      </c>
      <c r="I20" s="16">
        <v>4289912</v>
      </c>
      <c r="J20" s="16">
        <v>3671745</v>
      </c>
      <c r="K20" s="17">
        <f t="shared" si="0"/>
        <v>0.85499999999999998</v>
      </c>
      <c r="L20" s="24" t="s">
        <v>22</v>
      </c>
      <c r="M20" s="24" t="s">
        <v>22</v>
      </c>
      <c r="N20" s="24" t="s">
        <v>22</v>
      </c>
      <c r="O20" s="19" t="s">
        <v>23</v>
      </c>
    </row>
    <row r="21" spans="1:15" s="8" customFormat="1" ht="90" customHeight="1" x14ac:dyDescent="0.2">
      <c r="A21" s="10">
        <v>17</v>
      </c>
      <c r="B21" s="11" t="s">
        <v>88</v>
      </c>
      <c r="C21" s="12" t="s">
        <v>17</v>
      </c>
      <c r="D21" s="13">
        <v>44914</v>
      </c>
      <c r="E21" s="11" t="s">
        <v>89</v>
      </c>
      <c r="F21" s="14" t="s">
        <v>90</v>
      </c>
      <c r="G21" s="11" t="s">
        <v>91</v>
      </c>
      <c r="H21" s="15" t="s">
        <v>21</v>
      </c>
      <c r="I21" s="26" t="s">
        <v>22</v>
      </c>
      <c r="J21" s="16">
        <v>1089044</v>
      </c>
      <c r="K21" s="26" t="s">
        <v>22</v>
      </c>
      <c r="L21" s="24" t="s">
        <v>22</v>
      </c>
      <c r="M21" s="24" t="s">
        <v>22</v>
      </c>
      <c r="N21" s="24" t="s">
        <v>22</v>
      </c>
      <c r="O21" s="19" t="s">
        <v>92</v>
      </c>
    </row>
    <row r="22" spans="1:15" s="8" customFormat="1" ht="90" customHeight="1" x14ac:dyDescent="0.2">
      <c r="A22" s="10">
        <v>18</v>
      </c>
      <c r="B22" s="21" t="s">
        <v>93</v>
      </c>
      <c r="C22" s="12" t="s">
        <v>17</v>
      </c>
      <c r="D22" s="13">
        <v>44915</v>
      </c>
      <c r="E22" s="11" t="s">
        <v>94</v>
      </c>
      <c r="F22" s="14" t="s">
        <v>95</v>
      </c>
      <c r="G22" s="11" t="s">
        <v>96</v>
      </c>
      <c r="H22" s="23" t="s">
        <v>97</v>
      </c>
      <c r="I22" s="16">
        <v>10323500</v>
      </c>
      <c r="J22" s="16">
        <v>3993000</v>
      </c>
      <c r="K22" s="17">
        <f>ROUNDDOWN(J22/I22,3)</f>
        <v>0.38600000000000001</v>
      </c>
      <c r="L22" s="24" t="s">
        <v>22</v>
      </c>
      <c r="M22" s="24" t="s">
        <v>22</v>
      </c>
      <c r="N22" s="24" t="s">
        <v>22</v>
      </c>
      <c r="O22" s="21" t="s">
        <v>79</v>
      </c>
    </row>
    <row r="23" spans="1:15" s="8" customFormat="1" ht="90" customHeight="1" x14ac:dyDescent="0.2">
      <c r="A23" s="10">
        <v>19</v>
      </c>
      <c r="B23" s="21" t="s">
        <v>98</v>
      </c>
      <c r="C23" s="12" t="s">
        <v>17</v>
      </c>
      <c r="D23" s="13">
        <v>44916</v>
      </c>
      <c r="E23" s="11" t="s">
        <v>99</v>
      </c>
      <c r="F23" s="14" t="s">
        <v>100</v>
      </c>
      <c r="G23" s="11" t="s">
        <v>101</v>
      </c>
      <c r="H23" s="15" t="s">
        <v>21</v>
      </c>
      <c r="I23" s="16">
        <v>2154658</v>
      </c>
      <c r="J23" s="16">
        <v>1563716</v>
      </c>
      <c r="K23" s="17">
        <f>ROUNDDOWN(J23/I23,3)</f>
        <v>0.72499999999999998</v>
      </c>
      <c r="L23" s="24" t="s">
        <v>22</v>
      </c>
      <c r="M23" s="24" t="s">
        <v>22</v>
      </c>
      <c r="N23" s="24" t="s">
        <v>22</v>
      </c>
      <c r="O23" s="21" t="s">
        <v>102</v>
      </c>
    </row>
    <row r="24" spans="1:15" s="8" customFormat="1" ht="90" customHeight="1" x14ac:dyDescent="0.2">
      <c r="A24" s="10">
        <v>20</v>
      </c>
      <c r="B24" s="21" t="s">
        <v>103</v>
      </c>
      <c r="C24" s="12" t="s">
        <v>17</v>
      </c>
      <c r="D24" s="13">
        <v>44917</v>
      </c>
      <c r="E24" s="11" t="s">
        <v>104</v>
      </c>
      <c r="F24" s="14" t="s">
        <v>105</v>
      </c>
      <c r="G24" s="11" t="s">
        <v>106</v>
      </c>
      <c r="H24" s="23" t="s">
        <v>97</v>
      </c>
      <c r="I24" s="16">
        <v>2666000</v>
      </c>
      <c r="J24" s="16">
        <v>1764400</v>
      </c>
      <c r="K24" s="17">
        <f>ROUNDDOWN(J24/I24,3)</f>
        <v>0.66100000000000003</v>
      </c>
      <c r="L24" s="24" t="s">
        <v>22</v>
      </c>
      <c r="M24" s="24" t="s">
        <v>22</v>
      </c>
      <c r="N24" s="24" t="s">
        <v>22</v>
      </c>
      <c r="O24" s="21" t="s">
        <v>23</v>
      </c>
    </row>
    <row r="25" spans="1:15" s="8" customFormat="1" ht="90" customHeight="1" x14ac:dyDescent="0.2">
      <c r="A25" s="10">
        <v>21</v>
      </c>
      <c r="B25" s="11" t="s">
        <v>107</v>
      </c>
      <c r="C25" s="12" t="s">
        <v>17</v>
      </c>
      <c r="D25" s="13">
        <v>44918</v>
      </c>
      <c r="E25" s="11" t="s">
        <v>108</v>
      </c>
      <c r="F25" s="14" t="s">
        <v>109</v>
      </c>
      <c r="G25" s="11" t="s">
        <v>110</v>
      </c>
      <c r="H25" s="15" t="s">
        <v>21</v>
      </c>
      <c r="I25" s="26" t="s">
        <v>22</v>
      </c>
      <c r="J25" s="16">
        <v>2603271</v>
      </c>
      <c r="K25" s="20" t="s">
        <v>22</v>
      </c>
      <c r="L25" s="24" t="s">
        <v>22</v>
      </c>
      <c r="M25" s="24" t="s">
        <v>22</v>
      </c>
      <c r="N25" s="24" t="s">
        <v>22</v>
      </c>
      <c r="O25" s="11" t="s">
        <v>111</v>
      </c>
    </row>
    <row r="26" spans="1:15" s="8" customFormat="1" ht="90" customHeight="1" x14ac:dyDescent="0.2">
      <c r="A26" s="10">
        <v>22</v>
      </c>
      <c r="B26" s="11" t="s">
        <v>112</v>
      </c>
      <c r="C26" s="12" t="s">
        <v>17</v>
      </c>
      <c r="D26" s="13">
        <v>44922</v>
      </c>
      <c r="E26" s="11" t="s">
        <v>113</v>
      </c>
      <c r="F26" s="14" t="s">
        <v>114</v>
      </c>
      <c r="G26" s="11" t="s">
        <v>115</v>
      </c>
      <c r="H26" s="15" t="s">
        <v>21</v>
      </c>
      <c r="I26" s="16">
        <v>33864000</v>
      </c>
      <c r="J26" s="16">
        <v>32106800</v>
      </c>
      <c r="K26" s="17">
        <f>ROUNDDOWN(J26/I26,3)</f>
        <v>0.94799999999999995</v>
      </c>
      <c r="L26" s="24" t="s">
        <v>22</v>
      </c>
      <c r="M26" s="24" t="s">
        <v>22</v>
      </c>
      <c r="N26" s="24" t="s">
        <v>22</v>
      </c>
      <c r="O26" s="19" t="s">
        <v>23</v>
      </c>
    </row>
    <row r="27" spans="1:15" s="8" customFormat="1" ht="90" customHeight="1" x14ac:dyDescent="0.2">
      <c r="A27" s="10">
        <v>23</v>
      </c>
      <c r="B27" s="11" t="s">
        <v>116</v>
      </c>
      <c r="C27" s="12" t="s">
        <v>17</v>
      </c>
      <c r="D27" s="13">
        <v>44923</v>
      </c>
      <c r="E27" s="11" t="s">
        <v>117</v>
      </c>
      <c r="F27" s="14" t="s">
        <v>118</v>
      </c>
      <c r="G27" s="11" t="s">
        <v>119</v>
      </c>
      <c r="H27" s="15" t="s">
        <v>21</v>
      </c>
      <c r="I27" s="16">
        <v>20900000</v>
      </c>
      <c r="J27" s="16">
        <v>19831900</v>
      </c>
      <c r="K27" s="17">
        <f>ROUNDDOWN(J27/I27,3)</f>
        <v>0.94799999999999995</v>
      </c>
      <c r="L27" s="24" t="s">
        <v>22</v>
      </c>
      <c r="M27" s="24" t="s">
        <v>22</v>
      </c>
      <c r="N27" s="24" t="s">
        <v>22</v>
      </c>
      <c r="O27" s="19" t="s">
        <v>23</v>
      </c>
    </row>
    <row r="28" spans="1:15" s="8" customFormat="1" ht="90" customHeight="1" x14ac:dyDescent="0.2">
      <c r="A28" s="10">
        <v>24</v>
      </c>
      <c r="B28" s="21" t="s">
        <v>120</v>
      </c>
      <c r="C28" s="12" t="s">
        <v>17</v>
      </c>
      <c r="D28" s="13">
        <v>44923</v>
      </c>
      <c r="E28" s="11" t="s">
        <v>121</v>
      </c>
      <c r="F28" s="14" t="s">
        <v>122</v>
      </c>
      <c r="G28" s="11" t="s">
        <v>123</v>
      </c>
      <c r="H28" s="23" t="s">
        <v>21</v>
      </c>
      <c r="I28" s="16">
        <v>8800000</v>
      </c>
      <c r="J28" s="16">
        <v>1468280</v>
      </c>
      <c r="K28" s="17">
        <f>ROUNDDOWN(J28/I28,3)</f>
        <v>0.16600000000000001</v>
      </c>
      <c r="L28" s="24" t="s">
        <v>22</v>
      </c>
      <c r="M28" s="24" t="s">
        <v>22</v>
      </c>
      <c r="N28" s="24" t="s">
        <v>22</v>
      </c>
      <c r="O28" s="21" t="s">
        <v>23</v>
      </c>
    </row>
    <row r="29" spans="1:15" ht="30" customHeight="1" x14ac:dyDescent="0.2">
      <c r="A29" s="27" t="s">
        <v>124</v>
      </c>
      <c r="B29" s="28"/>
      <c r="C29" s="28"/>
      <c r="D29" s="29"/>
      <c r="E29" s="28"/>
      <c r="F29" s="30"/>
      <c r="G29" s="28"/>
      <c r="H29" s="28"/>
      <c r="I29" s="28"/>
      <c r="J29" s="28"/>
      <c r="K29" s="28"/>
      <c r="L29" s="27"/>
      <c r="M29" s="27"/>
      <c r="N29" s="27"/>
      <c r="O29" s="28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8 K22:K28">
    <cfRule type="expression" dxfId="23" priority="16" stopIfTrue="1">
      <formula>$AH5=1</formula>
    </cfRule>
    <cfRule type="expression" dxfId="22" priority="17" stopIfTrue="1">
      <formula>#REF!="随意（単価）"</formula>
    </cfRule>
    <cfRule type="expression" dxfId="21" priority="18" stopIfTrue="1">
      <formula>#REF!="秘"</formula>
    </cfRule>
  </conditionalFormatting>
  <conditionalFormatting sqref="K5:K18 K22:K28">
    <cfRule type="expression" dxfId="20" priority="13" stopIfTrue="1">
      <formula>$AG5=1</formula>
    </cfRule>
    <cfRule type="expression" dxfId="19" priority="14" stopIfTrue="1">
      <formula>#REF!="随意（単価）"</formula>
    </cfRule>
    <cfRule type="expression" dxfId="18" priority="15" stopIfTrue="1">
      <formula>#REF!="秘"</formula>
    </cfRule>
  </conditionalFormatting>
  <conditionalFormatting sqref="K5:K18 K25:K28">
    <cfRule type="expression" dxfId="17" priority="10" stopIfTrue="1">
      <formula>#REF!=1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19:K20">
    <cfRule type="expression" dxfId="14" priority="7" stopIfTrue="1">
      <formula>$AH19=1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19:K20">
    <cfRule type="expression" dxfId="11" priority="4" stopIfTrue="1">
      <formula>$AG19=1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19:K20 K22:K24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22:K28 K5:K20">
    <cfRule type="expression" dxfId="5" priority="19" stopIfTrue="1">
      <formula>#REF!=1</formula>
    </cfRule>
    <cfRule type="expression" dxfId="4" priority="20" stopIfTrue="1">
      <formula>#REF!="随意（単価）"</formula>
    </cfRule>
    <cfRule type="expression" dxfId="3" priority="21" stopIfTrue="1">
      <formula>$B5="秘"</formula>
    </cfRule>
  </conditionalFormatting>
  <conditionalFormatting sqref="K22:K28 K5:K20">
    <cfRule type="expression" dxfId="2" priority="22" stopIfTrue="1">
      <formula>#REF!=1</formula>
    </cfRule>
    <cfRule type="expression" dxfId="1" priority="23" stopIfTrue="1">
      <formula>#REF!="随意（単価）"</formula>
    </cfRule>
    <cfRule type="expression" dxfId="0" priority="24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2" orientation="landscape" horizontalDpi="6553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2023-01-31T02:16:41Z</dcterms:created>
  <dcterms:modified xsi:type="dcterms:W3CDTF">2023-02-10T01:04:34Z</dcterms:modified>
</cp:coreProperties>
</file>