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1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19" i="11" l="1"/>
  <c r="P30" i="11" l="1"/>
  <c r="AD22" i="11"/>
  <c r="W22" i="11"/>
  <c r="P22" i="11"/>
  <c r="AD19" i="11"/>
  <c r="AD21" i="11" s="1"/>
  <c r="W19" i="11"/>
  <c r="W21" i="11" s="1"/>
  <c r="P19" i="11"/>
  <c r="P21" i="11" s="1"/>
  <c r="AY72" i="11" l="1"/>
  <c r="AY77" i="11" s="1"/>
  <c r="AY69" i="11"/>
  <c r="AY66" i="11"/>
  <c r="AY68" i="11" s="1"/>
  <c r="AY65" i="11"/>
  <c r="AY393" i="11"/>
  <c r="AY389" i="11"/>
  <c r="AY365" i="11"/>
  <c r="AY364" i="11"/>
  <c r="AY363" i="11"/>
  <c r="AY362" i="11"/>
  <c r="AY361" i="11"/>
  <c r="AY360" i="11"/>
  <c r="AY327" i="11"/>
  <c r="AY332" i="11" s="1"/>
  <c r="AY334" i="11"/>
  <c r="AY333" i="11"/>
  <c r="AY331" i="11"/>
  <c r="AY330" i="11"/>
  <c r="AY329" i="11"/>
  <c r="AY314" i="11"/>
  <c r="AY326" i="11" l="1"/>
  <c r="AY325" i="11"/>
  <c r="AY324" i="11"/>
  <c r="AY323" i="11"/>
  <c r="AY322" i="11"/>
  <c r="AY321" i="11"/>
  <c r="AY320" i="11"/>
  <c r="AY319" i="11"/>
  <c r="AY318" i="11"/>
  <c r="AY317" i="11"/>
  <c r="AY316" i="11"/>
  <c r="AY315" i="11"/>
  <c r="AY392" i="11"/>
  <c r="AY391" i="11"/>
  <c r="AY390" i="11"/>
  <c r="AY71" i="11"/>
  <c r="AY70" i="11"/>
  <c r="AY67" i="11"/>
  <c r="AY76" i="11"/>
  <c r="AY74" i="11"/>
  <c r="AY78" i="11"/>
  <c r="AY75" i="11"/>
  <c r="AY73" i="11"/>
  <c r="AY328" i="11"/>
  <c r="AY215" i="11"/>
  <c r="AY209" i="11"/>
  <c r="AY201" i="11"/>
  <c r="AY196" i="11"/>
  <c r="AY191" i="11"/>
  <c r="AY181" i="11"/>
  <c r="AY188" i="11" s="1"/>
  <c r="AY174" i="11"/>
  <c r="AY171" i="11"/>
  <c r="AY168" i="11"/>
  <c r="AY170" i="11" s="1"/>
  <c r="AY137" i="11"/>
  <c r="AY134" i="11"/>
  <c r="AY133" i="11"/>
  <c r="AY140" i="11"/>
  <c r="AY167" i="11"/>
  <c r="AY162" i="11"/>
  <c r="AY157" i="11"/>
  <c r="AY159" i="11" s="1"/>
  <c r="AY147" i="11"/>
  <c r="AY128" i="11"/>
  <c r="AY123" i="11"/>
  <c r="AY113" i="11"/>
  <c r="AY100" i="11"/>
  <c r="AY99" i="11"/>
  <c r="AY103" i="11"/>
  <c r="AY105" i="11" s="1"/>
  <c r="AY102" i="11" l="1"/>
  <c r="AY101" i="11"/>
  <c r="AY122" i="11"/>
  <c r="AY121" i="11"/>
  <c r="AY120" i="11"/>
  <c r="AY119" i="11"/>
  <c r="AY118" i="11"/>
  <c r="AY117" i="11"/>
  <c r="AY116" i="11"/>
  <c r="AY115" i="11"/>
  <c r="AY114" i="11"/>
  <c r="AY127" i="11"/>
  <c r="AY126" i="11"/>
  <c r="AY125" i="11"/>
  <c r="AY124" i="11"/>
  <c r="AY132" i="11"/>
  <c r="AY131" i="11"/>
  <c r="AY130" i="11"/>
  <c r="AY129" i="11"/>
  <c r="AY151" i="11"/>
  <c r="AY156" i="11"/>
  <c r="AY155" i="11"/>
  <c r="AY154" i="11"/>
  <c r="AY153" i="11"/>
  <c r="AY152" i="11"/>
  <c r="AY163" i="11"/>
  <c r="AY165" i="11"/>
  <c r="AY164" i="11"/>
  <c r="AY146" i="11"/>
  <c r="AY145" i="11"/>
  <c r="AY144" i="11"/>
  <c r="AY143" i="11"/>
  <c r="AY142" i="11"/>
  <c r="AY141" i="11"/>
  <c r="AY136" i="11"/>
  <c r="AY135" i="11"/>
  <c r="AY139" i="11"/>
  <c r="AY138" i="11"/>
  <c r="AY173" i="11"/>
  <c r="AY172" i="11"/>
  <c r="AY180" i="11"/>
  <c r="AY179" i="11"/>
  <c r="AY178" i="11"/>
  <c r="AY177" i="11"/>
  <c r="AY176" i="11"/>
  <c r="AY175" i="11"/>
  <c r="AY193" i="11"/>
  <c r="AY194" i="11"/>
  <c r="AY197" i="11"/>
  <c r="AY199" i="11"/>
  <c r="AY208" i="11"/>
  <c r="AY207" i="11"/>
  <c r="AY206" i="11"/>
  <c r="AY205" i="11"/>
  <c r="AY204" i="11"/>
  <c r="AY203" i="11"/>
  <c r="AY202" i="11"/>
  <c r="AY214" i="11"/>
  <c r="AY213" i="11"/>
  <c r="AY212" i="11"/>
  <c r="AY211" i="11"/>
  <c r="AY210" i="11"/>
  <c r="AY198" i="11"/>
  <c r="AY200" i="11"/>
  <c r="AY195" i="11"/>
  <c r="AY192" i="11"/>
  <c r="AY185" i="11"/>
  <c r="AY182" i="11"/>
  <c r="AY186" i="11"/>
  <c r="AY190" i="11"/>
  <c r="AY183" i="11"/>
  <c r="AY187" i="11"/>
  <c r="AY189" i="11"/>
  <c r="AY184" i="11"/>
  <c r="AY169" i="11"/>
  <c r="AY166" i="11"/>
  <c r="AY160" i="11"/>
  <c r="AY161" i="11"/>
  <c r="AY158" i="11"/>
  <c r="AY148" i="11"/>
  <c r="AY149" i="11"/>
  <c r="AY150" i="11"/>
  <c r="AY104" i="11"/>
  <c r="AY60" i="11" l="1"/>
  <c r="AY62" i="11" s="1"/>
  <c r="AY55" i="11"/>
  <c r="AY58" i="11" s="1"/>
  <c r="AY106" i="11"/>
  <c r="AY112" i="11" s="1"/>
  <c r="AY94" i="11"/>
  <c r="AY89" i="11"/>
  <c r="AY79" i="11"/>
  <c r="AY45" i="11"/>
  <c r="AY64" i="11" l="1"/>
  <c r="AY56" i="11"/>
  <c r="AY53" i="11"/>
  <c r="AY50" i="11"/>
  <c r="AY88" i="11"/>
  <c r="AY87" i="11"/>
  <c r="AY86" i="11"/>
  <c r="AY85" i="11"/>
  <c r="AY84" i="11"/>
  <c r="AY83" i="11"/>
  <c r="AY82" i="11"/>
  <c r="AY81" i="11"/>
  <c r="AY80" i="11"/>
  <c r="AY93" i="11"/>
  <c r="AY92" i="11"/>
  <c r="AY91" i="11"/>
  <c r="AY90" i="11"/>
  <c r="AY98" i="11"/>
  <c r="AY97" i="11"/>
  <c r="AY96" i="11"/>
  <c r="AY95" i="11"/>
  <c r="AY109" i="11"/>
  <c r="AY110" i="11"/>
  <c r="AY107" i="11"/>
  <c r="AY111" i="11"/>
  <c r="AY108" i="11"/>
  <c r="AY61" i="11"/>
  <c r="AY63" i="11"/>
  <c r="AY57" i="11"/>
  <c r="AY59" i="11"/>
  <c r="AY54" i="11"/>
  <c r="AY47" i="11"/>
  <c r="AY51" i="11"/>
  <c r="AY46" i="11"/>
  <c r="AY48" i="11"/>
  <c r="AY52" i="11"/>
  <c r="AY49" i="11"/>
  <c r="AW260" i="11" l="1"/>
  <c r="AT260" i="11"/>
  <c r="AQ260" i="11"/>
  <c r="AL260" i="11"/>
  <c r="AI260" i="11"/>
  <c r="AF260" i="11"/>
  <c r="Z260" i="11"/>
  <c r="W260" i="11"/>
  <c r="T260" i="11"/>
  <c r="N260" i="11"/>
  <c r="AW259" i="11"/>
  <c r="AT259" i="11"/>
  <c r="AQ259" i="11"/>
  <c r="AL259" i="11"/>
  <c r="AI259" i="11"/>
  <c r="AF259" i="11"/>
  <c r="Z259" i="11"/>
  <c r="W259" i="11"/>
  <c r="T259" i="11"/>
  <c r="N259" i="11"/>
  <c r="K259" i="11"/>
  <c r="H259" i="11"/>
  <c r="AY653" i="11" l="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31" i="11"/>
  <c r="AY630" i="11"/>
  <c r="AY629" i="11"/>
  <c r="AY628" i="11"/>
  <c r="AY627" i="11"/>
  <c r="AY626" i="11"/>
  <c r="AY625"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87" i="11"/>
  <c r="AY589" i="11" s="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4" i="11"/>
  <c r="AY557" i="11" s="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1" i="11"/>
  <c r="AY523" i="11" s="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88" i="11"/>
  <c r="AY491" i="11" s="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5" i="11"/>
  <c r="AY457" i="11" s="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2" i="11"/>
  <c r="AY425" i="11" s="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6" i="11"/>
  <c r="AY353" i="11"/>
  <c r="AU352" i="11"/>
  <c r="Y352" i="11"/>
  <c r="AY340" i="11"/>
  <c r="AY351" i="11" s="1"/>
  <c r="AU339" i="11"/>
  <c r="Y339" i="11"/>
  <c r="AY339" i="11"/>
  <c r="AU326" i="11"/>
  <c r="Y326" i="11"/>
  <c r="AU313" i="11"/>
  <c r="Y313" i="11"/>
  <c r="AV2" i="11"/>
  <c r="AY338" i="11" l="1"/>
  <c r="AY458" i="11"/>
  <c r="AY524" i="11"/>
  <c r="AY590" i="11"/>
  <c r="AY336" i="11"/>
  <c r="AY456" i="11"/>
  <c r="AY522" i="11"/>
  <c r="AY588" i="11"/>
  <c r="AY342" i="11"/>
  <c r="AY344" i="11"/>
  <c r="AY346" i="11"/>
  <c r="AY348" i="11"/>
  <c r="AY350" i="11"/>
  <c r="AY352" i="11"/>
  <c r="AY424" i="11"/>
  <c r="AY490" i="11"/>
  <c r="AY556" i="11"/>
  <c r="AY335" i="11"/>
  <c r="AY337" i="11"/>
  <c r="AY341" i="11"/>
  <c r="AY343" i="11"/>
  <c r="AY345" i="11"/>
  <c r="AY347" i="11"/>
  <c r="AY349" i="11"/>
  <c r="AY423" i="11"/>
  <c r="AY489" i="11"/>
  <c r="AY555"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<sst xmlns="http://schemas.openxmlformats.org/spreadsheetml/2006/main" count="2017" uniqueCount="746">
  <si>
    <t>事業番号</t>
    <rPh sb="0" eb="2">
      <t>ジギョウ</t>
    </rPh>
    <rPh sb="2" eb="4">
      <t>バンゴウ</t>
    </rPh>
    <phoneticPr fontId="5"/>
  </si>
  <si>
    <t>-</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</si>
  <si>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</si>
  <si>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</si>
  <si>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</si>
  <si>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</si>
  <si>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</si>
  <si>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</si>
  <si>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</si>
  <si>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</si>
  <si>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</si>
  <si>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</si>
  <si>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</si>
  <si>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</si>
  <si>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</si>
  <si>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</si>
  <si>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</si>
  <si>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</si>
  <si>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</si>
  <si>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</si>
  <si>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</si>
  <si>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</si>
  <si>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</si>
  <si>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</si>
  <si>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</si>
  <si>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</si>
  <si>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</si>
  <si>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</si>
  <si>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</si>
  <si>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</si>
  <si>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</si>
  <si>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</si>
  <si>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</si>
  <si>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</si>
  <si>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</si>
  <si>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</si>
  <si>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</si>
  <si>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</si>
  <si>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</si>
  <si>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</si>
  <si>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</si>
  <si>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</si>
  <si>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</si>
  <si>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</si>
  <si>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</si>
  <si>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</si>
  <si>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</si>
  <si>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</si>
  <si>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</si>
  <si>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</si>
  <si>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</si>
  <si>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</si>
  <si>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</si>
  <si>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</si>
  <si>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</si>
  <si>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</si>
  <si>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</si>
  <si>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</si>
  <si>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</si>
  <si>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</si>
  <si>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</si>
  <si>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</si>
  <si>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</si>
  <si>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</si>
  <si>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</si>
  <si>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</si>
  <si>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</si>
  <si>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</si>
  <si>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</si>
  <si>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</si>
  <si>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</si>
  <si>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</si>
  <si>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</si>
  <si>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</si>
  <si>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</si>
  <si>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</si>
  <si>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</si>
  <si>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</si>
  <si>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</si>
  <si>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</si>
  <si>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</si>
  <si>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</si>
  <si>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</si>
  <si>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</si>
  <si>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</si>
  <si>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</si>
  <si>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</si>
  <si>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</si>
  <si>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</si>
  <si>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</si>
  <si>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</si>
  <si>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</si>
  <si>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</si>
  <si>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</si>
  <si>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</si>
  <si>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</si>
  <si>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</si>
  <si>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</si>
  <si>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</si>
  <si>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</si>
  <si>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</si>
  <si>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</si>
  <si>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</si>
  <si>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</si>
  <si>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</si>
  <si>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</si>
  <si>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</si>
  <si>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</si>
  <si>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</si>
  <si>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</si>
  <si>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</si>
  <si>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</si>
  <si>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</si>
  <si>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</si>
  <si>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</si>
  <si>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</si>
  <si>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</si>
  <si>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</si>
  <si>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</si>
  <si>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</si>
  <si>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</si>
  <si>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</si>
  <si>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</si>
  <si>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</si>
  <si>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</si>
  <si>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</si>
  <si>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</si>
  <si>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</si>
  <si>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</si>
  <si>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</si>
  <si>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</si>
  <si>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</si>
  <si>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</si>
  <si>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</si>
  <si>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</si>
  <si>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</si>
  <si>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</si>
  <si>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</si>
  <si>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</si>
  <si>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</si>
  <si>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</si>
  <si>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</si>
  <si>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</si>
  <si>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</si>
  <si>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</si>
  <si>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</si>
  <si>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</si>
  <si>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</si>
  <si>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</si>
  <si>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</si>
  <si>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</si>
  <si>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</si>
  <si>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</si>
  <si>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</si>
  <si>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</si>
  <si>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</si>
  <si>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</si>
  <si>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</si>
  <si>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</si>
  <si>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</si>
  <si>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</si>
  <si>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</si>
  <si>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</si>
  <si>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</si>
  <si>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</si>
  <si>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</si>
  <si>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</si>
  <si>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</si>
  <si>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</si>
  <si>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</si>
  <si>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</si>
  <si>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</si>
  <si>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</si>
  <si>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</si>
  <si>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</si>
  <si>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</si>
  <si>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</si>
  <si>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</si>
  <si>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</si>
  <si>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</si>
  <si>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</si>
  <si>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</si>
  <si>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</si>
  <si>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</si>
  <si>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</si>
  <si>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</si>
  <si>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</si>
  <si>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</si>
  <si>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</si>
  <si>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</si>
  <si>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</si>
  <si>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</si>
  <si>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</si>
  <si>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</si>
  <si>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</si>
  <si>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</si>
  <si>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</si>
  <si>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</si>
  <si>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</si>
  <si>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</si>
  <si>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</si>
  <si>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</si>
  <si>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</si>
  <si>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</si>
  <si>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</si>
  <si>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</si>
  <si>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</si>
  <si>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</si>
  <si>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</si>
  <si>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</si>
  <si>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</si>
  <si>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</si>
  <si>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</si>
  <si>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</si>
  <si>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</si>
  <si>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</si>
  <si>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</si>
  <si>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</si>
  <si>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</si>
  <si>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</si>
  <si>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</si>
  <si>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</si>
  <si>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</si>
  <si>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</si>
  <si>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</si>
  <si>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</si>
  <si>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</si>
  <si>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</si>
  <si>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</si>
  <si>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</si>
  <si>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</si>
  <si>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</si>
  <si>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</si>
  <si>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</si>
  <si>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</si>
  <si>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</si>
  <si>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</si>
  <si>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</si>
  <si>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</si>
  <si>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</si>
  <si>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</si>
  <si>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</si>
  <si>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</si>
  <si>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</si>
  <si>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</si>
  <si>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</si>
  <si>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</si>
  <si>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</si>
  <si>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</si>
  <si>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</si>
  <si>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</si>
  <si>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</si>
  <si>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</si>
  <si>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</si>
  <si>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</si>
  <si>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</si>
  <si>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</si>
  <si>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</si>
  <si>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</si>
  <si>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</si>
  <si>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</si>
  <si>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</si>
  <si>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</si>
  <si>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</si>
  <si>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</si>
  <si>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</si>
  <si>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</si>
  <si>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</si>
  <si>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</si>
  <si>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</si>
  <si>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</si>
  <si>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</si>
  <si>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</si>
  <si>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</si>
  <si>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</si>
  <si>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</si>
  <si>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</si>
  <si>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</si>
  <si>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</si>
  <si>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</si>
  <si>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</si>
  <si>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</si>
  <si>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</si>
  <si>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</si>
  <si>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</si>
  <si>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</si>
  <si>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</si>
  <si>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</si>
  <si>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</si>
  <si>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</si>
  <si>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</si>
  <si>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</si>
  <si>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</si>
  <si>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</si>
  <si>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</si>
  <si>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</si>
  <si>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</si>
  <si>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</si>
  <si>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</si>
  <si>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</si>
  <si>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</si>
  <si>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</si>
  <si>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</si>
  <si>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</si>
  <si>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</si>
  <si>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</si>
  <si>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</si>
  <si>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</si>
  <si>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</si>
  <si>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</si>
  <si>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</si>
  <si>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</si>
  <si>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</si>
  <si>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</si>
  <si>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</si>
  <si>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</si>
  <si>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</si>
  <si>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</si>
  <si>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</si>
  <si>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</si>
  <si>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</si>
  <si>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</si>
  <si>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</si>
  <si>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</si>
  <si>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</si>
  <si>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</si>
  <si>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</si>
  <si>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</si>
  <si>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</si>
  <si>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</si>
  <si>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</si>
  <si>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</si>
  <si>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</si>
  <si>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</si>
  <si>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</si>
  <si>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</si>
  <si>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</si>
  <si>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</si>
  <si>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</si>
  <si>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</si>
  <si>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</si>
  <si>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</si>
  <si>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</si>
  <si>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</si>
  <si>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</si>
  <si>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</si>
  <si>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</si>
  <si>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</si>
  <si>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</si>
  <si>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</si>
  <si>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</si>
  <si>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</si>
  <si>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</si>
  <si>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</si>
  <si>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</si>
  <si>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</si>
  <si>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</si>
  <si>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</si>
  <si>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</si>
  <si>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</si>
  <si>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</si>
  <si>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</si>
  <si>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</si>
  <si>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</si>
  <si>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</si>
  <si>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</si>
  <si>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</si>
  <si>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</si>
  <si>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</si>
  <si>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</si>
  <si>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</si>
  <si>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</si>
  <si>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</si>
  <si>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</si>
  <si>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</si>
  <si>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</si>
  <si>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</si>
  <si>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</si>
  <si>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</si>
  <si>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</si>
  <si>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</si>
  <si>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</si>
  <si>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</si>
  <si>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</si>
  <si>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</si>
  <si>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</si>
  <si>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</si>
  <si>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</si>
  <si>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</si>
  <si>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</si>
  <si>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</si>
  <si>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</si>
  <si>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</si>
  <si>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</si>
  <si>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</si>
  <si>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</si>
  <si>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</si>
  <si>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</si>
  <si>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</si>
  <si>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</si>
  <si>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</si>
  <si>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</si>
  <si>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</si>
  <si>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</si>
  <si>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</si>
  <si>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</si>
  <si>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</si>
  <si>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</si>
  <si>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</si>
  <si>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</si>
  <si>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</si>
  <si>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</si>
  <si>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</si>
  <si>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</si>
  <si>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</si>
  <si>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</si>
  <si>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</si>
  <si>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</si>
  <si>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</si>
  <si>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</si>
  <si>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</si>
  <si>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</si>
  <si>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</si>
  <si>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</si>
  <si>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</si>
  <si>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</si>
  <si>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</si>
  <si>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</si>
  <si>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</si>
  <si>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</si>
  <si>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</si>
  <si>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</si>
  <si>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</si>
  <si>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</si>
  <si>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</si>
  <si>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</si>
  <si>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</si>
  <si>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</si>
  <si>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</si>
  <si>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</si>
  <si>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</si>
  <si>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</si>
  <si>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</si>
  <si>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</si>
  <si>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</si>
  <si>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</si>
  <si>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</si>
  <si>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</si>
  <si>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</si>
  <si>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</si>
  <si>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</si>
  <si>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</si>
  <si>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</si>
  <si>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</si>
  <si>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</si>
  <si>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</si>
  <si>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</si>
  <si>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</si>
  <si>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</si>
  <si>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</si>
  <si>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</si>
  <si>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</si>
  <si>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</si>
  <si>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</si>
  <si>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</si>
  <si>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</si>
  <si>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</si>
  <si>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</si>
  <si>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</si>
  <si>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</si>
  <si>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</si>
  <si>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</si>
  <si>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</si>
  <si>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</si>
  <si>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</si>
  <si>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</si>
  <si>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</si>
  <si>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</si>
  <si>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</si>
  <si>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</si>
  <si>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</si>
  <si>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</si>
  <si>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</si>
  <si>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</si>
  <si>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</si>
  <si>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</si>
  <si>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</si>
  <si>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</si>
  <si>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</si>
  <si>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</si>
  <si>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</si>
  <si>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</si>
  <si>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</si>
  <si>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</si>
  <si>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</si>
  <si>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</si>
  <si>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</si>
  <si>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</si>
  <si>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</si>
  <si>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</si>
  <si>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</si>
  <si>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</si>
  <si>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</si>
  <si>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</si>
  <si>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</si>
  <si>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</si>
  <si>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</si>
  <si>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</si>
  <si>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</si>
  <si>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</si>
  <si>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</si>
  <si>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</si>
  <si>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</si>
  <si>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</si>
  <si>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</si>
  <si>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</si>
  <si>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</si>
  <si>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</si>
  <si>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</si>
  <si>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</si>
  <si>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</si>
  <si>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</si>
  <si>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</si>
  <si>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</si>
  <si>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</si>
  <si>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</si>
  <si>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</si>
  <si>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</si>
  <si>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</si>
  <si>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</si>
  <si>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</si>
  <si>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</si>
  <si>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</si>
  <si>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</si>
  <si>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</si>
  <si>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</si>
  <si>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</si>
  <si>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</si>
  <si>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</si>
  <si>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</si>
  <si>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</si>
  <si>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</si>
  <si>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</si>
  <si>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</si>
  <si>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</si>
  <si>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</si>
  <si>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</si>
  <si>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</si>
  <si>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</si>
  <si>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</si>
  <si>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</si>
  <si>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</si>
  <si>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</si>
  <si>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</si>
  <si>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</si>
  <si>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</si>
  <si>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</si>
  <si>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</si>
  <si>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</si>
  <si>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</si>
  <si>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</si>
  <si>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</si>
  <si>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</si>
  <si>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</si>
  <si>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</si>
  <si>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</si>
  <si>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</si>
  <si>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</si>
  <si>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</si>
  <si>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</si>
  <si>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</si>
  <si>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</si>
  <si>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</si>
  <si>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</si>
  <si>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</si>
  <si>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</si>
  <si>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</si>
  <si>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</si>
  <si>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</si>
  <si>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</si>
  <si>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</si>
  <si>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</si>
  <si>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</si>
  <si>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</si>
  <si>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</si>
  <si>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</si>
  <si>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</si>
  <si>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</si>
  <si>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</si>
  <si>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</si>
  <si>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</si>
  <si>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</si>
  <si>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</si>
  <si>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</si>
  <si>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</si>
  <si>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</si>
  <si>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</si>
  <si>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</si>
  <si>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</si>
  <si>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</si>
  <si>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</si>
  <si>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</si>
  <si>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</si>
  <si>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</si>
  <si>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</si>
  <si>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</si>
  <si>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</si>
  <si>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</si>
  <si>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</si>
  <si>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</si>
  <si>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</si>
  <si>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</si>
  <si>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</si>
  <si>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</si>
  <si>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</si>
  <si>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</si>
  <si>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</si>
  <si>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</si>
  <si>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</si>
  <si>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</si>
  <si>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</si>
  <si>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</si>
  <si>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</si>
  <si>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</si>
  <si>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</si>
  <si>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</si>
  <si>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</si>
  <si>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</si>
  <si>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</si>
  <si>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</si>
  <si>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</si>
  <si>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</si>
  <si>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</si>
  <si>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</si>
  <si>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</si>
  <si>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</si>
  <si>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</si>
  <si>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</si>
  <si>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</si>
  <si>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</si>
  <si>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</si>
  <si>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</si>
  <si>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</si>
  <si>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</si>
  <si>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</si>
  <si>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</si>
  <si>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</si>
  <si>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</si>
  <si>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</si>
  <si>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</si>
  <si>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</si>
  <si>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</si>
  <si>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</si>
  <si>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</si>
  <si>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</si>
  <si>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</si>
  <si>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</si>
  <si>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</si>
  <si>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</si>
  <si>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</si>
  <si>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</si>
  <si>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</si>
  <si>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</si>
  <si>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</si>
  <si>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</si>
  <si>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</si>
  <si>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</si>
  <si>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</si>
  <si>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</si>
  <si>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</si>
  <si>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</si>
  <si>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</si>
  <si>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</si>
  <si>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</si>
  <si>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</si>
  <si>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</si>
  <si>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</si>
  <si>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</si>
  <si>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</si>
  <si>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国際連合世界食糧計画（WFP）拠出金（任意拠出金）</t>
  </si>
  <si>
    <t>国際協力局</t>
  </si>
  <si>
    <t>緊急・人道支援課</t>
  </si>
  <si>
    <t>課長　松田　友紀子</t>
    <rPh sb="0" eb="2">
      <t>カチョウ</t>
    </rPh>
    <phoneticPr fontId="6"/>
  </si>
  <si>
    <t>○</t>
  </si>
  <si>
    <t>外務省設置法第4条第3項</t>
  </si>
  <si>
    <t>第11回ＦＡＯ総会決議1/61(1961年)及び第16回国連総会決議1714/16(1961年)</t>
  </si>
  <si>
    <t>WFPとの連携により、飢餓・貧困対策、母子の栄養強化、学校給食を通じた教育支援等を実施することで、我が国が重点外交政策として推進している人間の安全保障の実現と持続可能な開発目標の達成を目指す。WFPへの拠出を通じ、自然災害や紛争により深刻な食料・栄養不足にある人々の食料安全保障・栄養改善を促進する。</t>
  </si>
  <si>
    <t>難民等、食料不安に直面する人々に対する食料支援</t>
    <rPh sb="0" eb="2">
      <t>ナンミン</t>
    </rPh>
    <rPh sb="2" eb="3">
      <t>トウ</t>
    </rPh>
    <rPh sb="4" eb="8">
      <t>ショクリョウフアン</t>
    </rPh>
    <rPh sb="9" eb="11">
      <t>チョクメン</t>
    </rPh>
    <rPh sb="13" eb="15">
      <t>ヒトビト</t>
    </rPh>
    <rPh sb="16" eb="17">
      <t>タイ</t>
    </rPh>
    <rPh sb="19" eb="23">
      <t>ショクリョウシエン</t>
    </rPh>
    <phoneticPr fontId="5"/>
  </si>
  <si>
    <t>災害時の緊急食料配布を通じた飢餓と貧困の撲滅
（WFPが設定している年間の食料支援対象者数の目標値及び実際の裨益者数に対する日本の拠出を活用したWFP事業活動の成果。）</t>
  </si>
  <si>
    <t>食料支援の裨益者数</t>
  </si>
  <si>
    <t>百万人</t>
    <rPh sb="0" eb="2">
      <t>ヒャクマン</t>
    </rPh>
    <rPh sb="2" eb="3">
      <t>ニン</t>
    </rPh>
    <phoneticPr fontId="6"/>
  </si>
  <si>
    <t>WFP報告書。将来の人道状況を予測することはできないため、予め目標を設定することは困難。</t>
    <rPh sb="3" eb="6">
      <t>ホウコクショ</t>
    </rPh>
    <phoneticPr fontId="6"/>
  </si>
  <si>
    <t>日本再興戦略に掲げた2025年までに国連関係機関の邦人職員数を1,000人とする目標に向けた水準（3.1%（1,000人/国連関係機関職員総数約32,000人））の達成。</t>
  </si>
  <si>
    <t>全職員数に占める邦人職員数（専門職以上）の割合</t>
  </si>
  <si>
    <t>WFP作成資料</t>
    <rPh sb="3" eb="5">
      <t>サクセイ</t>
    </rPh>
    <rPh sb="5" eb="7">
      <t>シリョウ</t>
    </rPh>
    <phoneticPr fontId="6"/>
  </si>
  <si>
    <t>日本再興戦略に掲げた2025年までに国連関係機関の邦人職員数を1、000人とする目標に向けた水準（現状幹部職員数の1.25倍）の達成。</t>
  </si>
  <si>
    <t>邦人職員幹部数</t>
  </si>
  <si>
    <t>人</t>
    <rPh sb="0" eb="1">
      <t>ニン</t>
    </rPh>
    <phoneticPr fontId="5"/>
  </si>
  <si>
    <t>自然災害等緊急時、復旧・復興、慢性的栄養失調改善等のための食料配布量
（日本の拠出を活用したWFP事業活動の成果）</t>
    <phoneticPr fontId="5"/>
  </si>
  <si>
    <t>飢餓のない世界の実現</t>
    <rPh sb="0" eb="2">
      <t>キガ</t>
    </rPh>
    <rPh sb="5" eb="7">
      <t>セカイ</t>
    </rPh>
    <rPh sb="8" eb="10">
      <t>ジツゲン</t>
    </rPh>
    <phoneticPr fontId="5"/>
  </si>
  <si>
    <t>百万ドル</t>
    <rPh sb="0" eb="2">
      <t>ヒャクマン</t>
    </rPh>
    <phoneticPr fontId="6"/>
  </si>
  <si>
    <t>-</t>
    <phoneticPr fontId="5"/>
  </si>
  <si>
    <t>支出額／裨益者数　　　　　　　　　　　　　　</t>
    <rPh sb="0" eb="3">
      <t>シシュツガク</t>
    </rPh>
    <rPh sb="4" eb="6">
      <t>ヒエキ</t>
    </rPh>
    <rPh sb="6" eb="7">
      <t>シャ</t>
    </rPh>
    <rPh sb="7" eb="8">
      <t>スウ</t>
    </rPh>
    <phoneticPr fontId="6"/>
  </si>
  <si>
    <t>支出額/裨益者数</t>
    <rPh sb="0" eb="3">
      <t>シシュツガク</t>
    </rPh>
    <rPh sb="4" eb="6">
      <t>ヒエキ</t>
    </rPh>
    <rPh sb="6" eb="7">
      <t>シャ</t>
    </rPh>
    <rPh sb="7" eb="8">
      <t>スウ</t>
    </rPh>
    <phoneticPr fontId="6"/>
  </si>
  <si>
    <t>ドル/人</t>
    <rPh sb="3" eb="4">
      <t>ヒト</t>
    </rPh>
    <phoneticPr fontId="6"/>
  </si>
  <si>
    <t>144.6
百万ドル
/190万人</t>
    <rPh sb="6" eb="8">
      <t>ヒャクマン</t>
    </rPh>
    <rPh sb="15" eb="17">
      <t>マンニン</t>
    </rPh>
    <phoneticPr fontId="5"/>
  </si>
  <si>
    <t>-</t>
    <phoneticPr fontId="5"/>
  </si>
  <si>
    <t>無</t>
  </si>
  <si>
    <t>‐</t>
  </si>
  <si>
    <t>WFPは世界最大の人道支援機関として、食料支援を中心に緊急・人道支援及び開発支援の双方において活動しており、我が国が重視する人間の安全保障の実現及び持続可能な開発目標の達成（食料安全保障・栄養、ジェンダー平等等）に貢献していることから、国として支援する必要がある。</t>
  </si>
  <si>
    <t>WFPは他の機関がアクセスを有さない自然災害発生直後の地域や紛争地域における食料支援を実施している。また、商用機が運航していない地域への人道支援物資の輸送を実施。</t>
  </si>
  <si>
    <t>WFPは食料支援及びロジスティックス分野の専門性を有することから、自然災害や紛争等の被災地の最前線で活動しており、我が国が重視する人間の安全保障の実現や積極的平和主義の推進、SDGｓの達成に向けた取組促進の観点から優先度が高い。</t>
    <rPh sb="92" eb="94">
      <t>タッセイ</t>
    </rPh>
    <rPh sb="95" eb="96">
      <t>ム</t>
    </rPh>
    <rPh sb="98" eb="100">
      <t>トリクミ</t>
    </rPh>
    <rPh sb="100" eb="102">
      <t>ソクシン</t>
    </rPh>
    <phoneticPr fontId="6"/>
  </si>
  <si>
    <t>WFPは、調達に際して原則として競争入札を実施しており、コストの適正化を図っている。</t>
  </si>
  <si>
    <t>競争入札や安価な時期に一定量の食料を確保する、在庫管理体制を改善する等の取組を通じて単位あたりコストの縮減に努めている。</t>
    <rPh sb="23" eb="25">
      <t>ザイコ</t>
    </rPh>
    <rPh sb="25" eb="27">
      <t>カンリ</t>
    </rPh>
    <rPh sb="27" eb="29">
      <t>タイセイ</t>
    </rPh>
    <rPh sb="30" eb="32">
      <t>カイゼン</t>
    </rPh>
    <rPh sb="34" eb="35">
      <t>トウ</t>
    </rPh>
    <rPh sb="36" eb="38">
      <t>トリクミ</t>
    </rPh>
    <rPh sb="39" eb="40">
      <t>ツウ</t>
    </rPh>
    <phoneticPr fontId="6"/>
  </si>
  <si>
    <t>予算の使途は真に必要なものに限定されている。</t>
  </si>
  <si>
    <t>食料の現地調達や調達方法の工夫、現地への権限委譲等により、コスト縮減に努めている。また、WFPは内部評価及び外部監査を実施し、その提言を踏まえて業務の見直しや効率化を進めている。</t>
    <rPh sb="48" eb="50">
      <t>ナイブ</t>
    </rPh>
    <rPh sb="50" eb="52">
      <t>ヒョウカ</t>
    </rPh>
    <rPh sb="52" eb="53">
      <t>オヨ</t>
    </rPh>
    <rPh sb="54" eb="56">
      <t>ガイブ</t>
    </rPh>
    <rPh sb="56" eb="58">
      <t>カンサ</t>
    </rPh>
    <rPh sb="59" eb="61">
      <t>ジッシ</t>
    </rPh>
    <rPh sb="65" eb="67">
      <t>テイゲン</t>
    </rPh>
    <rPh sb="68" eb="69">
      <t>フ</t>
    </rPh>
    <rPh sb="72" eb="74">
      <t>ギョウム</t>
    </rPh>
    <rPh sb="75" eb="77">
      <t>ミナオ</t>
    </rPh>
    <rPh sb="79" eb="82">
      <t>コウリツカ</t>
    </rPh>
    <rPh sb="83" eb="84">
      <t>スス</t>
    </rPh>
    <phoneticPr fontId="6"/>
  </si>
  <si>
    <t>WFPは、食料配布量、裨益者数などのニーズ予測に基づき活動を実施している。ただし、緊急・人道支援実績は、大規模災害や紛争の様態・頻度、アピールに対する各国からの拠出割合により増減する。</t>
  </si>
  <si>
    <t>食料の調達・配布に際し、可能な限り現地調達を行うことや配布形態ごとの費用分析を行い、裨益効果及び単位あたりコスト等を勘案して最適な支援方法を選定している。</t>
  </si>
  <si>
    <t>WFPは、毎年、翌年のニーズ（食料配布量、裨益者数など）を予測し、活動を実施しており、活動実績は見込みに見合ったものとなっている。</t>
  </si>
  <si>
    <t>調達された食料は、裨益者に適切に配布されており、生命維持、栄養状況の改善に貢献している。</t>
  </si>
  <si>
    <t>農林水産省事業は、中長期的な食料安全保障の実現を目的としており、本件拠出金による緊急食料配布や被災者の栄養改善、学校給食事業等とは事業内容・目的が異なる。</t>
  </si>
  <si>
    <t>農水</t>
  </si>
  <si>
    <t>本拠出金については、以下の通りPDCAサイクルを確保。
①計画段階（Plan）：我が国の関連政策（「経済財政運営と改革の基本方針2017について」）やWFP事業計画等に照らしつつ、予算要求。
②実施段階（Do）：予算拠出。WFP執行理事会（年３回）、日・WFP政策協議（年１回）、ハイレベルを含む協議を通じて、WFPの活動をモニタリング。
③評価段階（Check）：外部監査報告書やWFP評価室による内部評価報告書等により成果を評価。
④フォローアップ（Act）：WFP執行理事会、日・WFP政策協議等の機会を通じ、必要に応じて改善を提言。</t>
  </si>
  <si>
    <t>81</t>
  </si>
  <si>
    <t>107</t>
  </si>
  <si>
    <t>243</t>
  </si>
  <si>
    <t>227</t>
  </si>
  <si>
    <t>228</t>
  </si>
  <si>
    <t>270</t>
  </si>
  <si>
    <t>276</t>
  </si>
  <si>
    <t>288</t>
  </si>
  <si>
    <t>食料支援</t>
    <rPh sb="0" eb="2">
      <t>ショクリョウ</t>
    </rPh>
    <rPh sb="2" eb="4">
      <t>シエン</t>
    </rPh>
    <phoneticPr fontId="6"/>
  </si>
  <si>
    <t>拠出金</t>
    <rPh sb="0" eb="3">
      <t>キョシュツキン</t>
    </rPh>
    <phoneticPr fontId="6"/>
  </si>
  <si>
    <t>国際連合世界食糧計画</t>
  </si>
  <si>
    <t>食料支援</t>
  </si>
  <si>
    <t>基本目標Ⅵ 経済協力：
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</si>
  <si>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施策Ⅵ－１ 経済協力</t>
    <phoneticPr fontId="5"/>
  </si>
  <si>
    <t>令和３年度政策評価書：
https://www.mofa.go.jp/mofaj/files/100229002.pdf
令和３年度事前分析表：
https://www.mofa.go.jp/mofaj/files/100229014.pdf</t>
    <rPh sb="0" eb="2">
      <t>レイワ</t>
    </rPh>
    <rPh sb="3" eb="5">
      <t>ネンド</t>
    </rPh>
    <rPh sb="5" eb="7">
      <t>セイサク</t>
    </rPh>
    <rPh sb="7" eb="9">
      <t>ヒョウカ</t>
    </rPh>
    <rPh sb="9" eb="10">
      <t>ショ</t>
    </rPh>
    <rPh sb="61" eb="63">
      <t>レイワ</t>
    </rPh>
    <rPh sb="64" eb="66">
      <t>ネンド</t>
    </rPh>
    <rPh sb="66" eb="71">
      <t>ジゼンブンセキヒョウ</t>
    </rPh>
    <phoneticPr fontId="5"/>
  </si>
  <si>
    <t>令和３年度政策評価書333～334頁
令和３年度事前分析表333～334頁</t>
    <phoneticPr fontId="5"/>
  </si>
  <si>
    <t>186.8
百万ドル
/270万人</t>
    <rPh sb="6" eb="8">
      <t>ヒャクマン</t>
    </rPh>
    <rPh sb="15" eb="17">
      <t>マンニン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</si>
  <si>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</si>
  <si>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
第２次補正予算</t>
    <rPh sb="0" eb="2">
      <t>レイワ</t>
    </rPh>
    <rPh sb="3" eb="5">
      <t>ネンド</t>
    </rPh>
    <rPh sb="6" eb="7">
      <t>ダイ</t>
    </rPh>
    <rPh sb="8" eb="9">
      <t>ジ</t>
    </rPh>
    <rPh sb="9" eb="11">
      <t>ホセイ</t>
    </rPh>
    <rPh sb="11" eb="13">
      <t>ヨサン</t>
    </rPh>
    <phoneticPr fontId="5"/>
  </si>
  <si>
    <t>令和４年度第２次補正予算内訳
（単位：百万円）</t>
    <rPh sb="12" eb="14">
      <t>ウチワケ</t>
    </rPh>
    <phoneticPr fontId="5"/>
  </si>
  <si>
    <t>国際連合世界食糧計画
（WFP）拠出金</t>
    <rPh sb="0" eb="2">
      <t>コクサイ</t>
    </rPh>
    <rPh sb="2" eb="4">
      <t>レンゴウ</t>
    </rPh>
    <rPh sb="4" eb="6">
      <t>セカイ</t>
    </rPh>
    <rPh sb="6" eb="8">
      <t>ショクリョウ</t>
    </rPh>
    <rPh sb="8" eb="10">
      <t>ケイカク</t>
    </rPh>
    <rPh sb="16" eb="19">
      <t>キョシュツキン</t>
    </rPh>
    <phoneticPr fontId="6"/>
  </si>
  <si>
    <t>①難民その他の緊急食料不足及び中長期的食料不足の解消、②食料を通じた経済社会開発支援、及び③国連及びFAOと連携した世界の食料安全保障の促進等を目的に、2021年には約1億2,820万人に食料支援を実施。2021年度の我が国拠出による事業では、中東、サブサハラ・アフリカ地域等の国々で、難民・国内避難民支援、子どもや妊産婦の栄養改善、学校給食、労働や職業訓練の対価としての食料配布、人道支援物資の輸送サービスの提供等の事業を実施。</t>
    <rPh sb="70" eb="71">
      <t>トウ</t>
    </rPh>
    <rPh sb="85" eb="86">
      <t>オク</t>
    </rPh>
    <rPh sb="122" eb="124">
      <t>チュウトウ</t>
    </rPh>
    <phoneticPr fontId="6"/>
  </si>
  <si>
    <t>209.6
百万ドル
/300万人</t>
    <rPh sb="6" eb="8">
      <t>ヒャクマン</t>
    </rPh>
    <rPh sb="15" eb="17">
      <t>マンニン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</si>
</sst>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theme="1"/>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 xfId="0"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1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18" xfId="0" applyNumberFormat="1" applyBorder="1" applyAlignment="1" applyProtection="1">
      <alignment horizontal="center" vertical="center" shrinkToFit="1"/>
      <protection locked="0"/>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177" fontId="3" fillId="5" borderId="11" xfId="0" applyNumberFormat="1" applyFont="1" applyFill="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11" xfId="0" applyNumberForma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2" fillId="4" borderId="24" xfId="0"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177" fontId="0" fillId="0" borderId="161" xfId="0" applyNumberFormat="1" applyFont="1" applyFill="1" applyBorder="1" applyAlignment="1" applyProtection="1">
      <alignment horizontal="center" vertical="center"/>
      <protection locked="0"/>
    </xf>
    <xf numFmtId="177" fontId="0" fillId="0" borderId="162" xfId="0" applyNumberFormat="1" applyFont="1" applyFill="1" applyBorder="1" applyAlignment="1" applyProtection="1">
      <alignment horizontal="center" vertical="center"/>
      <protection locked="0"/>
    </xf>
    <xf numFmtId="177" fontId="0" fillId="0" borderId="163" xfId="0" applyNumberFormat="1" applyFont="1" applyFill="1" applyBorder="1" applyAlignment="1" applyProtection="1">
      <alignment horizontal="center" vertical="center"/>
      <protection locked="0"/>
    </xf>
    <xf numFmtId="0" fontId="0" fillId="5" borderId="95"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163035</xdr:colOff>
      <xdr:row>262</xdr:row>
      <xdr:rowOff>114300</xdr:rowOff>
    </xdr:from>
    <xdr:to>
      <xdr:col>32</xdr:col>
      <xdr:colOff>186514</xdr:colOff>
      <xdr:row>263</xdr:row>
      <xdr:rowOff>291020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30235" y="45808900"/>
          <a:ext cx="2258679" cy="53232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9,084</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116717</xdr:colOff>
      <xdr:row>264</xdr:row>
      <xdr:rowOff>69890</xdr:rowOff>
    </xdr:from>
    <xdr:to>
      <xdr:col>33</xdr:col>
      <xdr:colOff>73474</xdr:colOff>
      <xdr:row>265</xdr:row>
      <xdr:rowOff>299315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383917" y="46475690"/>
          <a:ext cx="2395157" cy="5850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19</xdr:col>
      <xdr:colOff>63500</xdr:colOff>
      <xdr:row>266</xdr:row>
      <xdr:rowOff>300479</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924300" y="4741747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185240</xdr:colOff>
      <xdr:row>266</xdr:row>
      <xdr:rowOff>64738</xdr:rowOff>
    </xdr:from>
    <xdr:to>
      <xdr:col>22</xdr:col>
      <xdr:colOff>185241</xdr:colOff>
      <xdr:row>268</xdr:row>
      <xdr:rowOff>164284</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4250268" y="47587110"/>
          <a:ext cx="81074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22428</xdr:colOff>
      <xdr:row>266</xdr:row>
      <xdr:rowOff>284043</xdr:rowOff>
    </xdr:from>
    <xdr:ext cx="95250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915228" y="47401043"/>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31</xdr:col>
      <xdr:colOff>25001</xdr:colOff>
      <xdr:row>266</xdr:row>
      <xdr:rowOff>42329</xdr:rowOff>
    </xdr:from>
    <xdr:to>
      <xdr:col>31</xdr:col>
      <xdr:colOff>25002</xdr:colOff>
      <xdr:row>268</xdr:row>
      <xdr:rowOff>141875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5918829" y="47564701"/>
          <a:ext cx="81074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185446</xdr:colOff>
      <xdr:row>269</xdr:row>
      <xdr:rowOff>45384</xdr:rowOff>
    </xdr:from>
    <xdr:to>
      <xdr:col>33</xdr:col>
      <xdr:colOff>24775</xdr:colOff>
      <xdr:row>270</xdr:row>
      <xdr:rowOff>312591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452646" y="48229184"/>
          <a:ext cx="2277729" cy="6228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国際連合世界食糧計画（</a:t>
          </a:r>
          <a:r>
            <a:rPr kumimoji="1" lang="en-US" altLang="ja-JP" sz="1100"/>
            <a:t>WFP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9,084</a:t>
          </a:r>
          <a:r>
            <a:rPr kumimoji="1" lang="ja-JP" altLang="en-US" sz="1100"/>
            <a:t>百万円</a:t>
          </a:r>
          <a:endParaRPr kumimoji="1" lang="en-US" altLang="ja-JP" sz="1100"/>
        </a:p>
      </xdr:txBody>
    </xdr:sp>
    <xdr:clientData/>
  </xdr:twoCellAnchor>
  <xdr:twoCellAnchor>
    <xdr:from>
      <xdr:col>21</xdr:col>
      <xdr:colOff>112235</xdr:colOff>
      <xdr:row>271</xdr:row>
      <xdr:rowOff>33511</xdr:rowOff>
    </xdr:from>
    <xdr:to>
      <xdr:col>33</xdr:col>
      <xdr:colOff>78330</xdr:colOff>
      <xdr:row>273</xdr:row>
      <xdr:rowOff>115767</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379435" y="48928511"/>
          <a:ext cx="2404495" cy="7934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WFP</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53"/>
  <sheetViews>
    <sheetView tabSelected="1" view="pageBreakPreview" zoomScaleNormal="8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45">
        <v>2022</v>
      </c>
      <c r="AE2" s="845"/>
      <c r="AF2" s="845"/>
      <c r="AG2" s="845"/>
      <c r="AH2" s="845"/>
      <c r="AI2" s="80" t="s">
        <v>1</v>
      </c>
      <c r="AJ2" s="845" t="s">
        <v>677</v>
      </c>
      <c r="AK2" s="845"/>
      <c r="AL2" s="845"/>
      <c r="AM2" s="845"/>
      <c r="AN2" s="80" t="s">
        <v>1</v>
      </c>
      <c r="AO2" s="845">
        <v>21</v>
      </c>
      <c r="AP2" s="845"/>
      <c r="AQ2" s="845"/>
      <c r="AR2" s="80" t="s">
        <v>1</v>
      </c>
      <c r="AS2" s="846">
        <v>307</v>
      </c>
      <c r="AT2" s="846"/>
      <c r="AU2" s="846"/>
      <c r="AV2" s="80" t="str">
        <f>IF(AW2="","","-")</f>
        <v/>
      </c>
      <c r="AW2" s="847"/>
      <c r="AX2" s="847"/>
    </row>
    <row r="3" spans="1:50" ht="21" customHeight="1" thickBot="1">
      <c r="A3" s="848" t="s">
        <v>740</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1" t="s">
        <v>2</v>
      </c>
      <c r="AJ3" s="850" t="s">
        <v>678</v>
      </c>
      <c r="AK3" s="850"/>
      <c r="AL3" s="850"/>
      <c r="AM3" s="850"/>
      <c r="AN3" s="850"/>
      <c r="AO3" s="850"/>
      <c r="AP3" s="850"/>
      <c r="AQ3" s="850"/>
      <c r="AR3" s="850"/>
      <c r="AS3" s="850"/>
      <c r="AT3" s="850"/>
      <c r="AU3" s="850"/>
      <c r="AV3" s="850"/>
      <c r="AW3" s="850"/>
      <c r="AX3" s="22" t="s">
        <v>3</v>
      </c>
    </row>
    <row r="4" spans="1:50" ht="24.75" customHeight="1">
      <c r="A4" s="821" t="s">
        <v>4</v>
      </c>
      <c r="B4" s="822"/>
      <c r="C4" s="822"/>
      <c r="D4" s="822"/>
      <c r="E4" s="822"/>
      <c r="F4" s="822"/>
      <c r="G4" s="823" t="s">
        <v>679</v>
      </c>
      <c r="H4" s="824"/>
      <c r="I4" s="824"/>
      <c r="J4" s="824"/>
      <c r="K4" s="824"/>
      <c r="L4" s="824"/>
      <c r="M4" s="824"/>
      <c r="N4" s="824"/>
      <c r="O4" s="824"/>
      <c r="P4" s="824"/>
      <c r="Q4" s="824"/>
      <c r="R4" s="824"/>
      <c r="S4" s="824"/>
      <c r="T4" s="824"/>
      <c r="U4" s="824"/>
      <c r="V4" s="824"/>
      <c r="W4" s="824"/>
      <c r="X4" s="824"/>
      <c r="Y4" s="825" t="s">
        <v>5</v>
      </c>
      <c r="Z4" s="826"/>
      <c r="AA4" s="826"/>
      <c r="AB4" s="826"/>
      <c r="AC4" s="826"/>
      <c r="AD4" s="827"/>
      <c r="AE4" s="828" t="s">
        <v>680</v>
      </c>
      <c r="AF4" s="824"/>
      <c r="AG4" s="824"/>
      <c r="AH4" s="824"/>
      <c r="AI4" s="824"/>
      <c r="AJ4" s="824"/>
      <c r="AK4" s="824"/>
      <c r="AL4" s="824"/>
      <c r="AM4" s="824"/>
      <c r="AN4" s="824"/>
      <c r="AO4" s="824"/>
      <c r="AP4" s="829"/>
      <c r="AQ4" s="830" t="s">
        <v>6</v>
      </c>
      <c r="AR4" s="826"/>
      <c r="AS4" s="826"/>
      <c r="AT4" s="826"/>
      <c r="AU4" s="826"/>
      <c r="AV4" s="826"/>
      <c r="AW4" s="826"/>
      <c r="AX4" s="831"/>
    </row>
    <row r="5" spans="1:50" ht="30" customHeight="1">
      <c r="A5" s="832" t="s">
        <v>7</v>
      </c>
      <c r="B5" s="833"/>
      <c r="C5" s="833"/>
      <c r="D5" s="833"/>
      <c r="E5" s="833"/>
      <c r="F5" s="834"/>
      <c r="G5" s="835" t="s">
        <v>476</v>
      </c>
      <c r="H5" s="836"/>
      <c r="I5" s="836"/>
      <c r="J5" s="836"/>
      <c r="K5" s="836"/>
      <c r="L5" s="836"/>
      <c r="M5" s="837" t="s">
        <v>8</v>
      </c>
      <c r="N5" s="838"/>
      <c r="O5" s="838"/>
      <c r="P5" s="838"/>
      <c r="Q5" s="838"/>
      <c r="R5" s="839"/>
      <c r="S5" s="840" t="s">
        <v>453</v>
      </c>
      <c r="T5" s="836"/>
      <c r="U5" s="836"/>
      <c r="V5" s="836"/>
      <c r="W5" s="836"/>
      <c r="X5" s="841"/>
      <c r="Y5" s="842" t="s">
        <v>9</v>
      </c>
      <c r="Z5" s="843"/>
      <c r="AA5" s="843"/>
      <c r="AB5" s="843"/>
      <c r="AC5" s="843"/>
      <c r="AD5" s="844"/>
      <c r="AE5" s="867" t="s">
        <v>681</v>
      </c>
      <c r="AF5" s="867"/>
      <c r="AG5" s="867"/>
      <c r="AH5" s="867"/>
      <c r="AI5" s="867"/>
      <c r="AJ5" s="867"/>
      <c r="AK5" s="867"/>
      <c r="AL5" s="867"/>
      <c r="AM5" s="867"/>
      <c r="AN5" s="867"/>
      <c r="AO5" s="867"/>
      <c r="AP5" s="868"/>
      <c r="AQ5" s="869" t="s">
        <v>682</v>
      </c>
      <c r="AR5" s="870"/>
      <c r="AS5" s="870"/>
      <c r="AT5" s="870"/>
      <c r="AU5" s="870"/>
      <c r="AV5" s="870"/>
      <c r="AW5" s="870"/>
      <c r="AX5" s="871"/>
    </row>
    <row r="6" spans="1:50" ht="39" customHeight="1">
      <c r="A6" s="872" t="s">
        <v>10</v>
      </c>
      <c r="B6" s="873"/>
      <c r="C6" s="873"/>
      <c r="D6" s="873"/>
      <c r="E6" s="873"/>
      <c r="F6" s="87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c r="A7" s="851" t="s">
        <v>11</v>
      </c>
      <c r="B7" s="852"/>
      <c r="C7" s="852"/>
      <c r="D7" s="852"/>
      <c r="E7" s="852"/>
      <c r="F7" s="853"/>
      <c r="G7" s="791" t="s">
        <v>684</v>
      </c>
      <c r="H7" s="792"/>
      <c r="I7" s="792"/>
      <c r="J7" s="792"/>
      <c r="K7" s="792"/>
      <c r="L7" s="792"/>
      <c r="M7" s="792"/>
      <c r="N7" s="792"/>
      <c r="O7" s="792"/>
      <c r="P7" s="792"/>
      <c r="Q7" s="792"/>
      <c r="R7" s="792"/>
      <c r="S7" s="792"/>
      <c r="T7" s="792"/>
      <c r="U7" s="792"/>
      <c r="V7" s="792"/>
      <c r="W7" s="792"/>
      <c r="X7" s="793"/>
      <c r="Y7" s="794" t="s">
        <v>12</v>
      </c>
      <c r="Z7" s="666"/>
      <c r="AA7" s="666"/>
      <c r="AB7" s="666"/>
      <c r="AC7" s="666"/>
      <c r="AD7" s="795"/>
      <c r="AE7" s="796" t="s">
        <v>685</v>
      </c>
      <c r="AF7" s="797"/>
      <c r="AG7" s="797"/>
      <c r="AH7" s="797"/>
      <c r="AI7" s="797"/>
      <c r="AJ7" s="797"/>
      <c r="AK7" s="797"/>
      <c r="AL7" s="797"/>
      <c r="AM7" s="797"/>
      <c r="AN7" s="797"/>
      <c r="AO7" s="797"/>
      <c r="AP7" s="797"/>
      <c r="AQ7" s="797"/>
      <c r="AR7" s="797"/>
      <c r="AS7" s="797"/>
      <c r="AT7" s="797"/>
      <c r="AU7" s="797"/>
      <c r="AV7" s="797"/>
      <c r="AW7" s="797"/>
      <c r="AX7" s="798"/>
    </row>
    <row r="8" spans="1:50" ht="53.25" customHeight="1">
      <c r="A8" s="851" t="s">
        <v>13</v>
      </c>
      <c r="B8" s="852"/>
      <c r="C8" s="852"/>
      <c r="D8" s="852"/>
      <c r="E8" s="852"/>
      <c r="F8" s="853"/>
      <c r="G8" s="854" t="str">
        <f>入力規則等!A27</f>
        <v>ＯＤＡ</v>
      </c>
      <c r="H8" s="855"/>
      <c r="I8" s="855"/>
      <c r="J8" s="855"/>
      <c r="K8" s="855"/>
      <c r="L8" s="855"/>
      <c r="M8" s="855"/>
      <c r="N8" s="855"/>
      <c r="O8" s="855"/>
      <c r="P8" s="855"/>
      <c r="Q8" s="855"/>
      <c r="R8" s="855"/>
      <c r="S8" s="855"/>
      <c r="T8" s="855"/>
      <c r="U8" s="855"/>
      <c r="V8" s="855"/>
      <c r="W8" s="855"/>
      <c r="X8" s="856"/>
      <c r="Y8" s="857" t="s">
        <v>14</v>
      </c>
      <c r="Z8" s="858"/>
      <c r="AA8" s="858"/>
      <c r="AB8" s="858"/>
      <c r="AC8" s="858"/>
      <c r="AD8" s="859"/>
      <c r="AE8" s="860" t="str">
        <f>入力規則等!K13</f>
        <v>経済協力</v>
      </c>
      <c r="AF8" s="855"/>
      <c r="AG8" s="855"/>
      <c r="AH8" s="855"/>
      <c r="AI8" s="855"/>
      <c r="AJ8" s="855"/>
      <c r="AK8" s="855"/>
      <c r="AL8" s="855"/>
      <c r="AM8" s="855"/>
      <c r="AN8" s="855"/>
      <c r="AO8" s="855"/>
      <c r="AP8" s="855"/>
      <c r="AQ8" s="855"/>
      <c r="AR8" s="855"/>
      <c r="AS8" s="855"/>
      <c r="AT8" s="855"/>
      <c r="AU8" s="855"/>
      <c r="AV8" s="855"/>
      <c r="AW8" s="855"/>
      <c r="AX8" s="861"/>
    </row>
    <row r="9" spans="1:50" ht="58.5" customHeight="1">
      <c r="A9" s="862" t="s">
        <v>15</v>
      </c>
      <c r="B9" s="863"/>
      <c r="C9" s="863"/>
      <c r="D9" s="863"/>
      <c r="E9" s="863"/>
      <c r="F9" s="863"/>
      <c r="G9" s="864" t="s">
        <v>686</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c r="A10" s="747" t="s">
        <v>16</v>
      </c>
      <c r="B10" s="748"/>
      <c r="C10" s="748"/>
      <c r="D10" s="748"/>
      <c r="E10" s="748"/>
      <c r="F10" s="748"/>
      <c r="G10" s="749" t="s">
        <v>744</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c r="A11" s="747" t="s">
        <v>17</v>
      </c>
      <c r="B11" s="748"/>
      <c r="C11" s="748"/>
      <c r="D11" s="748"/>
      <c r="E11" s="748"/>
      <c r="F11" s="752"/>
      <c r="G11" s="753" t="str">
        <f>入力規則等!P10</f>
        <v>その他</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c r="A12" s="756" t="s">
        <v>18</v>
      </c>
      <c r="B12" s="757"/>
      <c r="C12" s="757"/>
      <c r="D12" s="757"/>
      <c r="E12" s="757"/>
      <c r="F12" s="758"/>
      <c r="G12" s="765"/>
      <c r="H12" s="766"/>
      <c r="I12" s="766"/>
      <c r="J12" s="766"/>
      <c r="K12" s="766"/>
      <c r="L12" s="766"/>
      <c r="M12" s="766"/>
      <c r="N12" s="766"/>
      <c r="O12" s="766"/>
      <c r="P12" s="767" t="s">
        <v>19</v>
      </c>
      <c r="Q12" s="768"/>
      <c r="R12" s="768"/>
      <c r="S12" s="768"/>
      <c r="T12" s="768"/>
      <c r="U12" s="768"/>
      <c r="V12" s="769"/>
      <c r="W12" s="767" t="s">
        <v>20</v>
      </c>
      <c r="X12" s="768"/>
      <c r="Y12" s="768"/>
      <c r="Z12" s="768"/>
      <c r="AA12" s="768"/>
      <c r="AB12" s="768"/>
      <c r="AC12" s="769"/>
      <c r="AD12" s="767" t="s">
        <v>21</v>
      </c>
      <c r="AE12" s="768"/>
      <c r="AF12" s="768"/>
      <c r="AG12" s="768"/>
      <c r="AH12" s="768"/>
      <c r="AI12" s="768"/>
      <c r="AJ12" s="769"/>
      <c r="AK12" s="767" t="s">
        <v>22</v>
      </c>
      <c r="AL12" s="768"/>
      <c r="AM12" s="768"/>
      <c r="AN12" s="768"/>
      <c r="AO12" s="768"/>
      <c r="AP12" s="768"/>
      <c r="AQ12" s="769"/>
      <c r="AR12" s="799"/>
      <c r="AS12" s="800"/>
      <c r="AT12" s="800"/>
      <c r="AU12" s="800"/>
      <c r="AV12" s="800"/>
      <c r="AW12" s="800"/>
      <c r="AX12" s="801"/>
    </row>
    <row r="13" spans="1:50" ht="21" customHeight="1">
      <c r="A13" s="759"/>
      <c r="B13" s="760"/>
      <c r="C13" s="760"/>
      <c r="D13" s="760"/>
      <c r="E13" s="760"/>
      <c r="F13" s="761"/>
      <c r="G13" s="782" t="s">
        <v>23</v>
      </c>
      <c r="H13" s="783"/>
      <c r="I13" s="802" t="s">
        <v>24</v>
      </c>
      <c r="J13" s="803"/>
      <c r="K13" s="803"/>
      <c r="L13" s="803"/>
      <c r="M13" s="803"/>
      <c r="N13" s="803"/>
      <c r="O13" s="804"/>
      <c r="P13" s="770">
        <v>529</v>
      </c>
      <c r="Q13" s="771"/>
      <c r="R13" s="771"/>
      <c r="S13" s="771"/>
      <c r="T13" s="771"/>
      <c r="U13" s="771"/>
      <c r="V13" s="772"/>
      <c r="W13" s="770">
        <v>431</v>
      </c>
      <c r="X13" s="771"/>
      <c r="Y13" s="771"/>
      <c r="Z13" s="771"/>
      <c r="AA13" s="771"/>
      <c r="AB13" s="771"/>
      <c r="AC13" s="772"/>
      <c r="AD13" s="770">
        <v>435</v>
      </c>
      <c r="AE13" s="771"/>
      <c r="AF13" s="771"/>
      <c r="AG13" s="771"/>
      <c r="AH13" s="771"/>
      <c r="AI13" s="771"/>
      <c r="AJ13" s="772"/>
      <c r="AK13" s="770">
        <v>540</v>
      </c>
      <c r="AL13" s="771"/>
      <c r="AM13" s="771"/>
      <c r="AN13" s="771"/>
      <c r="AO13" s="771"/>
      <c r="AP13" s="771"/>
      <c r="AQ13" s="772"/>
      <c r="AR13" s="805"/>
      <c r="AS13" s="806"/>
      <c r="AT13" s="806"/>
      <c r="AU13" s="806"/>
      <c r="AV13" s="806"/>
      <c r="AW13" s="806"/>
      <c r="AX13" s="807"/>
    </row>
    <row r="14" spans="1:50" ht="21" customHeight="1">
      <c r="A14" s="759"/>
      <c r="B14" s="760"/>
      <c r="C14" s="760"/>
      <c r="D14" s="760"/>
      <c r="E14" s="760"/>
      <c r="F14" s="761"/>
      <c r="G14" s="784"/>
      <c r="H14" s="785"/>
      <c r="I14" s="779" t="s">
        <v>25</v>
      </c>
      <c r="J14" s="780"/>
      <c r="K14" s="780"/>
      <c r="L14" s="780"/>
      <c r="M14" s="780"/>
      <c r="N14" s="780"/>
      <c r="O14" s="781"/>
      <c r="P14" s="770">
        <v>11047</v>
      </c>
      <c r="Q14" s="771"/>
      <c r="R14" s="771"/>
      <c r="S14" s="771"/>
      <c r="T14" s="771"/>
      <c r="U14" s="771"/>
      <c r="V14" s="772"/>
      <c r="W14" s="770">
        <v>12097</v>
      </c>
      <c r="X14" s="771"/>
      <c r="Y14" s="771"/>
      <c r="Z14" s="771"/>
      <c r="AA14" s="771"/>
      <c r="AB14" s="771"/>
      <c r="AC14" s="772"/>
      <c r="AD14" s="770">
        <v>7137</v>
      </c>
      <c r="AE14" s="771"/>
      <c r="AF14" s="771"/>
      <c r="AG14" s="771"/>
      <c r="AH14" s="771"/>
      <c r="AI14" s="771"/>
      <c r="AJ14" s="772"/>
      <c r="AK14" s="685">
        <v>14306</v>
      </c>
      <c r="AL14" s="686"/>
      <c r="AM14" s="686"/>
      <c r="AN14" s="686"/>
      <c r="AO14" s="686"/>
      <c r="AP14" s="686"/>
      <c r="AQ14" s="687"/>
      <c r="AR14" s="808"/>
      <c r="AS14" s="809"/>
      <c r="AT14" s="809"/>
      <c r="AU14" s="809"/>
      <c r="AV14" s="809"/>
      <c r="AW14" s="809"/>
      <c r="AX14" s="810"/>
    </row>
    <row r="15" spans="1:50" ht="21" customHeight="1">
      <c r="A15" s="759"/>
      <c r="B15" s="760"/>
      <c r="C15" s="760"/>
      <c r="D15" s="760"/>
      <c r="E15" s="760"/>
      <c r="F15" s="761"/>
      <c r="G15" s="786"/>
      <c r="H15" s="785"/>
      <c r="I15" s="814" t="s">
        <v>741</v>
      </c>
      <c r="J15" s="815"/>
      <c r="K15" s="815"/>
      <c r="L15" s="815"/>
      <c r="M15" s="815"/>
      <c r="N15" s="815"/>
      <c r="O15" s="816"/>
      <c r="P15" s="817"/>
      <c r="Q15" s="818"/>
      <c r="R15" s="818"/>
      <c r="S15" s="818"/>
      <c r="T15" s="818"/>
      <c r="U15" s="818"/>
      <c r="V15" s="819"/>
      <c r="W15" s="817"/>
      <c r="X15" s="818"/>
      <c r="Y15" s="818"/>
      <c r="Z15" s="818"/>
      <c r="AA15" s="818"/>
      <c r="AB15" s="818"/>
      <c r="AC15" s="819"/>
      <c r="AD15" s="817"/>
      <c r="AE15" s="818"/>
      <c r="AF15" s="818"/>
      <c r="AG15" s="818"/>
      <c r="AH15" s="818"/>
      <c r="AI15" s="818"/>
      <c r="AJ15" s="819"/>
      <c r="AK15" s="685">
        <v>14306</v>
      </c>
      <c r="AL15" s="686"/>
      <c r="AM15" s="686"/>
      <c r="AN15" s="686"/>
      <c r="AO15" s="686"/>
      <c r="AP15" s="686"/>
      <c r="AQ15" s="687"/>
      <c r="AR15" s="808"/>
      <c r="AS15" s="809"/>
      <c r="AT15" s="809"/>
      <c r="AU15" s="809"/>
      <c r="AV15" s="809"/>
      <c r="AW15" s="809"/>
      <c r="AX15" s="810"/>
    </row>
    <row r="16" spans="1:50" ht="21" customHeight="1">
      <c r="A16" s="759"/>
      <c r="B16" s="760"/>
      <c r="C16" s="760"/>
      <c r="D16" s="760"/>
      <c r="E16" s="760"/>
      <c r="F16" s="761"/>
      <c r="G16" s="786"/>
      <c r="H16" s="785"/>
      <c r="I16" s="779" t="s">
        <v>26</v>
      </c>
      <c r="J16" s="789"/>
      <c r="K16" s="789"/>
      <c r="L16" s="789"/>
      <c r="M16" s="789"/>
      <c r="N16" s="789"/>
      <c r="O16" s="790"/>
      <c r="P16" s="770" t="s">
        <v>1</v>
      </c>
      <c r="Q16" s="771"/>
      <c r="R16" s="771"/>
      <c r="S16" s="771"/>
      <c r="T16" s="771"/>
      <c r="U16" s="771"/>
      <c r="V16" s="772"/>
      <c r="W16" s="770" t="s">
        <v>1</v>
      </c>
      <c r="X16" s="771"/>
      <c r="Y16" s="771"/>
      <c r="Z16" s="771"/>
      <c r="AA16" s="771"/>
      <c r="AB16" s="771"/>
      <c r="AC16" s="772"/>
      <c r="AD16" s="770" t="s">
        <v>1</v>
      </c>
      <c r="AE16" s="771"/>
      <c r="AF16" s="771"/>
      <c r="AG16" s="771"/>
      <c r="AH16" s="771"/>
      <c r="AI16" s="771"/>
      <c r="AJ16" s="772"/>
      <c r="AK16" s="770" t="s">
        <v>1</v>
      </c>
      <c r="AL16" s="771"/>
      <c r="AM16" s="771"/>
      <c r="AN16" s="771"/>
      <c r="AO16" s="771"/>
      <c r="AP16" s="771"/>
      <c r="AQ16" s="772"/>
      <c r="AR16" s="808"/>
      <c r="AS16" s="809"/>
      <c r="AT16" s="809"/>
      <c r="AU16" s="809"/>
      <c r="AV16" s="809"/>
      <c r="AW16" s="809"/>
      <c r="AX16" s="810"/>
    </row>
    <row r="17" spans="1:50" ht="21" customHeight="1">
      <c r="A17" s="759"/>
      <c r="B17" s="760"/>
      <c r="C17" s="760"/>
      <c r="D17" s="760"/>
      <c r="E17" s="760"/>
      <c r="F17" s="761"/>
      <c r="G17" s="786"/>
      <c r="H17" s="785"/>
      <c r="I17" s="779" t="s">
        <v>27</v>
      </c>
      <c r="J17" s="789"/>
      <c r="K17" s="789"/>
      <c r="L17" s="789"/>
      <c r="M17" s="789"/>
      <c r="N17" s="789"/>
      <c r="O17" s="790"/>
      <c r="P17" s="770" t="s">
        <v>1</v>
      </c>
      <c r="Q17" s="771"/>
      <c r="R17" s="771"/>
      <c r="S17" s="771"/>
      <c r="T17" s="771"/>
      <c r="U17" s="771"/>
      <c r="V17" s="772"/>
      <c r="W17" s="770" t="s">
        <v>1</v>
      </c>
      <c r="X17" s="771"/>
      <c r="Y17" s="771"/>
      <c r="Z17" s="771"/>
      <c r="AA17" s="771"/>
      <c r="AB17" s="771"/>
      <c r="AC17" s="772"/>
      <c r="AD17" s="770" t="s">
        <v>1</v>
      </c>
      <c r="AE17" s="771"/>
      <c r="AF17" s="771"/>
      <c r="AG17" s="771"/>
      <c r="AH17" s="771"/>
      <c r="AI17" s="771"/>
      <c r="AJ17" s="772"/>
      <c r="AK17" s="770" t="s">
        <v>1</v>
      </c>
      <c r="AL17" s="771"/>
      <c r="AM17" s="771"/>
      <c r="AN17" s="771"/>
      <c r="AO17" s="771"/>
      <c r="AP17" s="771"/>
      <c r="AQ17" s="772"/>
      <c r="AR17" s="808"/>
      <c r="AS17" s="809"/>
      <c r="AT17" s="809"/>
      <c r="AU17" s="809"/>
      <c r="AV17" s="809"/>
      <c r="AW17" s="809"/>
      <c r="AX17" s="810"/>
    </row>
    <row r="18" spans="1:50" ht="24.75" customHeight="1">
      <c r="A18" s="759"/>
      <c r="B18" s="760"/>
      <c r="C18" s="760"/>
      <c r="D18" s="760"/>
      <c r="E18" s="760"/>
      <c r="F18" s="761"/>
      <c r="G18" s="786"/>
      <c r="H18" s="785"/>
      <c r="I18" s="779" t="s">
        <v>28</v>
      </c>
      <c r="J18" s="780"/>
      <c r="K18" s="780"/>
      <c r="L18" s="780"/>
      <c r="M18" s="780"/>
      <c r="N18" s="780"/>
      <c r="O18" s="781"/>
      <c r="P18" s="770">
        <v>770</v>
      </c>
      <c r="Q18" s="771"/>
      <c r="R18" s="771"/>
      <c r="S18" s="771"/>
      <c r="T18" s="771"/>
      <c r="U18" s="771"/>
      <c r="V18" s="772"/>
      <c r="W18" s="770" t="s">
        <v>1</v>
      </c>
      <c r="X18" s="771"/>
      <c r="Y18" s="771"/>
      <c r="Z18" s="771"/>
      <c r="AA18" s="771"/>
      <c r="AB18" s="771"/>
      <c r="AC18" s="772"/>
      <c r="AD18" s="770">
        <v>1512</v>
      </c>
      <c r="AE18" s="771"/>
      <c r="AF18" s="771"/>
      <c r="AG18" s="771"/>
      <c r="AH18" s="771"/>
      <c r="AI18" s="771"/>
      <c r="AJ18" s="772"/>
      <c r="AK18" s="770" t="s">
        <v>1</v>
      </c>
      <c r="AL18" s="771"/>
      <c r="AM18" s="771"/>
      <c r="AN18" s="771"/>
      <c r="AO18" s="771"/>
      <c r="AP18" s="771"/>
      <c r="AQ18" s="772"/>
      <c r="AR18" s="808"/>
      <c r="AS18" s="809"/>
      <c r="AT18" s="809"/>
      <c r="AU18" s="809"/>
      <c r="AV18" s="809"/>
      <c r="AW18" s="809"/>
      <c r="AX18" s="810"/>
    </row>
    <row r="19" spans="1:50" ht="24.75" customHeight="1">
      <c r="A19" s="759"/>
      <c r="B19" s="760"/>
      <c r="C19" s="760"/>
      <c r="D19" s="760"/>
      <c r="E19" s="760"/>
      <c r="F19" s="761"/>
      <c r="G19" s="787"/>
      <c r="H19" s="788"/>
      <c r="I19" s="773" t="s">
        <v>29</v>
      </c>
      <c r="J19" s="774"/>
      <c r="K19" s="774"/>
      <c r="L19" s="774"/>
      <c r="M19" s="774"/>
      <c r="N19" s="774"/>
      <c r="O19" s="775"/>
      <c r="P19" s="776">
        <f>SUM(P13:V18)</f>
        <v>12346</v>
      </c>
      <c r="Q19" s="777"/>
      <c r="R19" s="777"/>
      <c r="S19" s="777"/>
      <c r="T19" s="777"/>
      <c r="U19" s="777"/>
      <c r="V19" s="778"/>
      <c r="W19" s="776">
        <f>SUM(W13:AC18)</f>
        <v>12528</v>
      </c>
      <c r="X19" s="777"/>
      <c r="Y19" s="777"/>
      <c r="Z19" s="777"/>
      <c r="AA19" s="777"/>
      <c r="AB19" s="777"/>
      <c r="AC19" s="778"/>
      <c r="AD19" s="776">
        <f>SUM(AD13:AJ18)</f>
        <v>9084</v>
      </c>
      <c r="AE19" s="777"/>
      <c r="AF19" s="777"/>
      <c r="AG19" s="777"/>
      <c r="AH19" s="777"/>
      <c r="AI19" s="777"/>
      <c r="AJ19" s="778"/>
      <c r="AK19" s="776">
        <f>SUM(AK13:AQ18)-AK15</f>
        <v>14846</v>
      </c>
      <c r="AL19" s="777"/>
      <c r="AM19" s="777"/>
      <c r="AN19" s="777"/>
      <c r="AO19" s="777"/>
      <c r="AP19" s="777"/>
      <c r="AQ19" s="778"/>
      <c r="AR19" s="808"/>
      <c r="AS19" s="809"/>
      <c r="AT19" s="809"/>
      <c r="AU19" s="809"/>
      <c r="AV19" s="809"/>
      <c r="AW19" s="809"/>
      <c r="AX19" s="810"/>
    </row>
    <row r="20" spans="1:50" ht="24.75" customHeight="1">
      <c r="A20" s="759"/>
      <c r="B20" s="760"/>
      <c r="C20" s="760"/>
      <c r="D20" s="760"/>
      <c r="E20" s="760"/>
      <c r="F20" s="761"/>
      <c r="G20" s="728" t="s">
        <v>30</v>
      </c>
      <c r="H20" s="729"/>
      <c r="I20" s="729"/>
      <c r="J20" s="729"/>
      <c r="K20" s="729"/>
      <c r="L20" s="729"/>
      <c r="M20" s="729"/>
      <c r="N20" s="729"/>
      <c r="O20" s="729"/>
      <c r="P20" s="770">
        <v>12346</v>
      </c>
      <c r="Q20" s="771"/>
      <c r="R20" s="771"/>
      <c r="S20" s="771"/>
      <c r="T20" s="771"/>
      <c r="U20" s="771"/>
      <c r="V20" s="772"/>
      <c r="W20" s="770">
        <v>12528</v>
      </c>
      <c r="X20" s="771"/>
      <c r="Y20" s="771"/>
      <c r="Z20" s="771"/>
      <c r="AA20" s="771"/>
      <c r="AB20" s="771"/>
      <c r="AC20" s="772"/>
      <c r="AD20" s="770">
        <v>9084</v>
      </c>
      <c r="AE20" s="771"/>
      <c r="AF20" s="771"/>
      <c r="AG20" s="771"/>
      <c r="AH20" s="771"/>
      <c r="AI20" s="771"/>
      <c r="AJ20" s="772"/>
      <c r="AK20" s="726"/>
      <c r="AL20" s="726"/>
      <c r="AM20" s="726"/>
      <c r="AN20" s="726"/>
      <c r="AO20" s="726"/>
      <c r="AP20" s="726"/>
      <c r="AQ20" s="726"/>
      <c r="AR20" s="808"/>
      <c r="AS20" s="809"/>
      <c r="AT20" s="809"/>
      <c r="AU20" s="809"/>
      <c r="AV20" s="809"/>
      <c r="AW20" s="809"/>
      <c r="AX20" s="810"/>
    </row>
    <row r="21" spans="1:50" ht="24.75" customHeight="1">
      <c r="A21" s="759"/>
      <c r="B21" s="760"/>
      <c r="C21" s="760"/>
      <c r="D21" s="760"/>
      <c r="E21" s="760"/>
      <c r="F21" s="761"/>
      <c r="G21" s="728" t="s">
        <v>31</v>
      </c>
      <c r="H21" s="729"/>
      <c r="I21" s="729"/>
      <c r="J21" s="729"/>
      <c r="K21" s="729"/>
      <c r="L21" s="729"/>
      <c r="M21" s="729"/>
      <c r="N21" s="729"/>
      <c r="O21" s="729"/>
      <c r="P21" s="725">
        <f>IF(P19=0, "-", SUM(P20)/P19)</f>
        <v>1</v>
      </c>
      <c r="Q21" s="725"/>
      <c r="R21" s="725"/>
      <c r="S21" s="725"/>
      <c r="T21" s="725"/>
      <c r="U21" s="725"/>
      <c r="V21" s="725"/>
      <c r="W21" s="725">
        <f>IF(W19=0, "-", SUM(W20)/W19)</f>
        <v>1</v>
      </c>
      <c r="X21" s="725"/>
      <c r="Y21" s="725"/>
      <c r="Z21" s="725"/>
      <c r="AA21" s="725"/>
      <c r="AB21" s="725"/>
      <c r="AC21" s="725"/>
      <c r="AD21" s="725">
        <f>IF(AD19=0, "-", SUM(AD20)/AD19)</f>
        <v>1</v>
      </c>
      <c r="AE21" s="725"/>
      <c r="AF21" s="725"/>
      <c r="AG21" s="725"/>
      <c r="AH21" s="725"/>
      <c r="AI21" s="725"/>
      <c r="AJ21" s="725"/>
      <c r="AK21" s="726"/>
      <c r="AL21" s="726"/>
      <c r="AM21" s="726"/>
      <c r="AN21" s="726"/>
      <c r="AO21" s="726"/>
      <c r="AP21" s="726"/>
      <c r="AQ21" s="727"/>
      <c r="AR21" s="808"/>
      <c r="AS21" s="809"/>
      <c r="AT21" s="809"/>
      <c r="AU21" s="809"/>
      <c r="AV21" s="809"/>
      <c r="AW21" s="809"/>
      <c r="AX21" s="810"/>
    </row>
    <row r="22" spans="1:50" ht="25.5" customHeight="1">
      <c r="A22" s="762"/>
      <c r="B22" s="763"/>
      <c r="C22" s="763"/>
      <c r="D22" s="763"/>
      <c r="E22" s="763"/>
      <c r="F22" s="764"/>
      <c r="G22" s="723" t="s">
        <v>32</v>
      </c>
      <c r="H22" s="724"/>
      <c r="I22" s="724"/>
      <c r="J22" s="724"/>
      <c r="K22" s="724"/>
      <c r="L22" s="724"/>
      <c r="M22" s="724"/>
      <c r="N22" s="724"/>
      <c r="O22" s="724"/>
      <c r="P22" s="725">
        <f>IF(P20=0, "-", SUM(P20)/SUM(P13,P14))</f>
        <v>1.0665169315825846</v>
      </c>
      <c r="Q22" s="725"/>
      <c r="R22" s="725"/>
      <c r="S22" s="725"/>
      <c r="T22" s="725"/>
      <c r="U22" s="725"/>
      <c r="V22" s="725"/>
      <c r="W22" s="725">
        <f>IF(W20=0, "-", SUM(W20)/SUM(W13,W14))</f>
        <v>1</v>
      </c>
      <c r="X22" s="725"/>
      <c r="Y22" s="725"/>
      <c r="Z22" s="725"/>
      <c r="AA22" s="725"/>
      <c r="AB22" s="725"/>
      <c r="AC22" s="725"/>
      <c r="AD22" s="725">
        <f>IF(AD20=0, "-", SUM(AD20)/SUM(AD13,AD14))</f>
        <v>1.1996830427892236</v>
      </c>
      <c r="AE22" s="725"/>
      <c r="AF22" s="725"/>
      <c r="AG22" s="725"/>
      <c r="AH22" s="725"/>
      <c r="AI22" s="725"/>
      <c r="AJ22" s="725"/>
      <c r="AK22" s="726"/>
      <c r="AL22" s="726"/>
      <c r="AM22" s="726"/>
      <c r="AN22" s="726"/>
      <c r="AO22" s="726"/>
      <c r="AP22" s="726"/>
      <c r="AQ22" s="727"/>
      <c r="AR22" s="811"/>
      <c r="AS22" s="812"/>
      <c r="AT22" s="812"/>
      <c r="AU22" s="812"/>
      <c r="AV22" s="812"/>
      <c r="AW22" s="812"/>
      <c r="AX22" s="813"/>
    </row>
    <row r="23" spans="1:50" ht="40.4" customHeight="1">
      <c r="A23" s="689" t="s">
        <v>742</v>
      </c>
      <c r="B23" s="690"/>
      <c r="C23" s="690"/>
      <c r="D23" s="690"/>
      <c r="E23" s="690"/>
      <c r="F23" s="691"/>
      <c r="G23" s="695" t="s">
        <v>33</v>
      </c>
      <c r="H23" s="696"/>
      <c r="I23" s="696"/>
      <c r="J23" s="696"/>
      <c r="K23" s="696"/>
      <c r="L23" s="696"/>
      <c r="M23" s="696"/>
      <c r="N23" s="696"/>
      <c r="O23" s="697"/>
      <c r="P23" s="698" t="s">
        <v>741</v>
      </c>
      <c r="Q23" s="696"/>
      <c r="R23" s="696"/>
      <c r="S23" s="696"/>
      <c r="T23" s="696"/>
      <c r="U23" s="696"/>
      <c r="V23" s="697"/>
      <c r="W23" s="736" t="s">
        <v>34</v>
      </c>
      <c r="X23" s="696"/>
      <c r="Y23" s="696"/>
      <c r="Z23" s="696"/>
      <c r="AA23" s="696"/>
      <c r="AB23" s="696"/>
      <c r="AC23" s="696"/>
      <c r="AD23" s="696"/>
      <c r="AE23" s="696"/>
      <c r="AF23" s="696"/>
      <c r="AG23" s="696"/>
      <c r="AH23" s="696"/>
      <c r="AI23" s="696"/>
      <c r="AJ23" s="696"/>
      <c r="AK23" s="696"/>
      <c r="AL23" s="696"/>
      <c r="AM23" s="696"/>
      <c r="AN23" s="696"/>
      <c r="AO23" s="696"/>
      <c r="AP23" s="696"/>
      <c r="AQ23" s="696"/>
      <c r="AR23" s="696"/>
      <c r="AS23" s="696"/>
      <c r="AT23" s="696"/>
      <c r="AU23" s="696"/>
      <c r="AV23" s="696"/>
      <c r="AW23" s="696"/>
      <c r="AX23" s="737"/>
    </row>
    <row r="24" spans="1:50" ht="25.5" customHeight="1">
      <c r="A24" s="692"/>
      <c r="B24" s="693"/>
      <c r="C24" s="693"/>
      <c r="D24" s="693"/>
      <c r="E24" s="693"/>
      <c r="F24" s="694"/>
      <c r="G24" s="717" t="s">
        <v>743</v>
      </c>
      <c r="H24" s="718"/>
      <c r="I24" s="718"/>
      <c r="J24" s="718"/>
      <c r="K24" s="718"/>
      <c r="L24" s="718"/>
      <c r="M24" s="718"/>
      <c r="N24" s="718"/>
      <c r="O24" s="719"/>
      <c r="P24" s="720">
        <v>14306</v>
      </c>
      <c r="Q24" s="721"/>
      <c r="R24" s="721"/>
      <c r="S24" s="721"/>
      <c r="T24" s="721"/>
      <c r="U24" s="721"/>
      <c r="V24" s="722"/>
      <c r="W24" s="738"/>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40"/>
    </row>
    <row r="25" spans="1:50" ht="25.5" customHeight="1">
      <c r="A25" s="692"/>
      <c r="B25" s="693"/>
      <c r="C25" s="693"/>
      <c r="D25" s="693"/>
      <c r="E25" s="693"/>
      <c r="F25" s="694"/>
      <c r="G25" s="682"/>
      <c r="H25" s="683"/>
      <c r="I25" s="683"/>
      <c r="J25" s="683"/>
      <c r="K25" s="683"/>
      <c r="L25" s="683"/>
      <c r="M25" s="683"/>
      <c r="N25" s="683"/>
      <c r="O25" s="684"/>
      <c r="P25" s="685"/>
      <c r="Q25" s="686"/>
      <c r="R25" s="686"/>
      <c r="S25" s="686"/>
      <c r="T25" s="686"/>
      <c r="U25" s="686"/>
      <c r="V25" s="687"/>
      <c r="W25" s="741"/>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c r="A26" s="692"/>
      <c r="B26" s="693"/>
      <c r="C26" s="693"/>
      <c r="D26" s="693"/>
      <c r="E26" s="693"/>
      <c r="F26" s="694"/>
      <c r="G26" s="682"/>
      <c r="H26" s="683"/>
      <c r="I26" s="683"/>
      <c r="J26" s="683"/>
      <c r="K26" s="683"/>
      <c r="L26" s="683"/>
      <c r="M26" s="683"/>
      <c r="N26" s="683"/>
      <c r="O26" s="684"/>
      <c r="P26" s="685"/>
      <c r="Q26" s="686"/>
      <c r="R26" s="686"/>
      <c r="S26" s="686"/>
      <c r="T26" s="686"/>
      <c r="U26" s="686"/>
      <c r="V26" s="687"/>
      <c r="W26" s="741"/>
      <c r="X26" s="742"/>
      <c r="Y26" s="742"/>
      <c r="Z26" s="742"/>
      <c r="AA26" s="742"/>
      <c r="AB26" s="742"/>
      <c r="AC26" s="742"/>
      <c r="AD26" s="742"/>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c r="A27" s="692"/>
      <c r="B27" s="693"/>
      <c r="C27" s="693"/>
      <c r="D27" s="693"/>
      <c r="E27" s="693"/>
      <c r="F27" s="694"/>
      <c r="G27" s="682"/>
      <c r="H27" s="683"/>
      <c r="I27" s="683"/>
      <c r="J27" s="683"/>
      <c r="K27" s="683"/>
      <c r="L27" s="683"/>
      <c r="M27" s="683"/>
      <c r="N27" s="683"/>
      <c r="O27" s="684"/>
      <c r="P27" s="685"/>
      <c r="Q27" s="686"/>
      <c r="R27" s="686"/>
      <c r="S27" s="686"/>
      <c r="T27" s="686"/>
      <c r="U27" s="686"/>
      <c r="V27" s="687"/>
      <c r="W27" s="741"/>
      <c r="X27" s="742"/>
      <c r="Y27" s="742"/>
      <c r="Z27" s="742"/>
      <c r="AA27" s="742"/>
      <c r="AB27" s="742"/>
      <c r="AC27" s="742"/>
      <c r="AD27" s="742"/>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c r="A28" s="692"/>
      <c r="B28" s="693"/>
      <c r="C28" s="693"/>
      <c r="D28" s="693"/>
      <c r="E28" s="693"/>
      <c r="F28" s="694"/>
      <c r="G28" s="682"/>
      <c r="H28" s="683"/>
      <c r="I28" s="683"/>
      <c r="J28" s="683"/>
      <c r="K28" s="683"/>
      <c r="L28" s="683"/>
      <c r="M28" s="683"/>
      <c r="N28" s="683"/>
      <c r="O28" s="684"/>
      <c r="P28" s="685"/>
      <c r="Q28" s="686"/>
      <c r="R28" s="686"/>
      <c r="S28" s="686"/>
      <c r="T28" s="686"/>
      <c r="U28" s="686"/>
      <c r="V28" s="687"/>
      <c r="W28" s="741"/>
      <c r="X28" s="742"/>
      <c r="Y28" s="742"/>
      <c r="Z28" s="742"/>
      <c r="AA28" s="742"/>
      <c r="AB28" s="742"/>
      <c r="AC28" s="742"/>
      <c r="AD28" s="742"/>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c r="A29" s="692"/>
      <c r="B29" s="693"/>
      <c r="C29" s="693"/>
      <c r="D29" s="693"/>
      <c r="E29" s="693"/>
      <c r="F29" s="694"/>
      <c r="G29" s="730"/>
      <c r="H29" s="731"/>
      <c r="I29" s="731"/>
      <c r="J29" s="731"/>
      <c r="K29" s="731"/>
      <c r="L29" s="731"/>
      <c r="M29" s="731"/>
      <c r="N29" s="731"/>
      <c r="O29" s="732"/>
      <c r="P29" s="733"/>
      <c r="Q29" s="734"/>
      <c r="R29" s="734"/>
      <c r="S29" s="734"/>
      <c r="T29" s="734"/>
      <c r="U29" s="734"/>
      <c r="V29" s="735"/>
      <c r="W29" s="741"/>
      <c r="X29" s="742"/>
      <c r="Y29" s="742"/>
      <c r="Z29" s="742"/>
      <c r="AA29" s="742"/>
      <c r="AB29" s="742"/>
      <c r="AC29" s="742"/>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25.5" customHeight="1" thickBot="1">
      <c r="A30" s="692"/>
      <c r="B30" s="693"/>
      <c r="C30" s="693"/>
      <c r="D30" s="693"/>
      <c r="E30" s="693"/>
      <c r="F30" s="694"/>
      <c r="G30" s="705" t="s">
        <v>29</v>
      </c>
      <c r="H30" s="706"/>
      <c r="I30" s="706"/>
      <c r="J30" s="706"/>
      <c r="K30" s="706"/>
      <c r="L30" s="706"/>
      <c r="M30" s="706"/>
      <c r="N30" s="706"/>
      <c r="O30" s="707"/>
      <c r="P30" s="708">
        <f>AK15</f>
        <v>14306</v>
      </c>
      <c r="Q30" s="709"/>
      <c r="R30" s="709"/>
      <c r="S30" s="709"/>
      <c r="T30" s="709"/>
      <c r="U30" s="709"/>
      <c r="V30" s="710"/>
      <c r="W30" s="744"/>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row>
    <row r="31" spans="1:50" ht="47.25" customHeight="1">
      <c r="A31" s="711" t="s">
        <v>35</v>
      </c>
      <c r="B31" s="712"/>
      <c r="C31" s="712"/>
      <c r="D31" s="712"/>
      <c r="E31" s="712"/>
      <c r="F31" s="713"/>
      <c r="G31" s="714" t="s">
        <v>687</v>
      </c>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row>
    <row r="32" spans="1:50" ht="31.5" customHeight="1">
      <c r="A32" s="500" t="s">
        <v>36</v>
      </c>
      <c r="B32" s="157"/>
      <c r="C32" s="157"/>
      <c r="D32" s="157"/>
      <c r="E32" s="157"/>
      <c r="F32" s="158"/>
      <c r="G32" s="669" t="s">
        <v>37</v>
      </c>
      <c r="H32" s="670"/>
      <c r="I32" s="670"/>
      <c r="J32" s="670"/>
      <c r="K32" s="670"/>
      <c r="L32" s="670"/>
      <c r="M32" s="670"/>
      <c r="N32" s="670"/>
      <c r="O32" s="670"/>
      <c r="P32" s="671" t="s">
        <v>38</v>
      </c>
      <c r="Q32" s="670"/>
      <c r="R32" s="670"/>
      <c r="S32" s="670"/>
      <c r="T32" s="670"/>
      <c r="U32" s="670"/>
      <c r="V32" s="670"/>
      <c r="W32" s="670"/>
      <c r="X32" s="672"/>
      <c r="Y32" s="673"/>
      <c r="Z32" s="674"/>
      <c r="AA32" s="675"/>
      <c r="AB32" s="607" t="s">
        <v>39</v>
      </c>
      <c r="AC32" s="607"/>
      <c r="AD32" s="607"/>
      <c r="AE32" s="120" t="s">
        <v>19</v>
      </c>
      <c r="AF32" s="676"/>
      <c r="AG32" s="676"/>
      <c r="AH32" s="677"/>
      <c r="AI32" s="120" t="s">
        <v>20</v>
      </c>
      <c r="AJ32" s="676"/>
      <c r="AK32" s="676"/>
      <c r="AL32" s="677"/>
      <c r="AM32" s="120" t="s">
        <v>40</v>
      </c>
      <c r="AN32" s="676"/>
      <c r="AO32" s="676"/>
      <c r="AP32" s="677"/>
      <c r="AQ32" s="604" t="s">
        <v>41</v>
      </c>
      <c r="AR32" s="605"/>
      <c r="AS32" s="605"/>
      <c r="AT32" s="606"/>
      <c r="AU32" s="604" t="s">
        <v>42</v>
      </c>
      <c r="AV32" s="605"/>
      <c r="AW32" s="605"/>
      <c r="AX32" s="614"/>
    </row>
    <row r="33" spans="1:51" ht="44.25" customHeight="1">
      <c r="A33" s="500"/>
      <c r="B33" s="157"/>
      <c r="C33" s="157"/>
      <c r="D33" s="157"/>
      <c r="E33" s="157"/>
      <c r="F33" s="158"/>
      <c r="G33" s="715" t="s">
        <v>699</v>
      </c>
      <c r="H33" s="616"/>
      <c r="I33" s="616"/>
      <c r="J33" s="616"/>
      <c r="K33" s="616"/>
      <c r="L33" s="616"/>
      <c r="M33" s="616"/>
      <c r="N33" s="616"/>
      <c r="O33" s="616"/>
      <c r="P33" s="716" t="s">
        <v>698</v>
      </c>
      <c r="Q33" s="620"/>
      <c r="R33" s="620"/>
      <c r="S33" s="620"/>
      <c r="T33" s="620"/>
      <c r="U33" s="620"/>
      <c r="V33" s="620"/>
      <c r="W33" s="620"/>
      <c r="X33" s="621"/>
      <c r="Y33" s="625" t="s">
        <v>43</v>
      </c>
      <c r="Z33" s="626"/>
      <c r="AA33" s="627"/>
      <c r="AB33" s="628" t="s">
        <v>700</v>
      </c>
      <c r="AC33" s="628"/>
      <c r="AD33" s="628"/>
      <c r="AE33" s="597">
        <v>144.6</v>
      </c>
      <c r="AF33" s="597"/>
      <c r="AG33" s="597"/>
      <c r="AH33" s="597"/>
      <c r="AI33" s="597">
        <v>186.8</v>
      </c>
      <c r="AJ33" s="597"/>
      <c r="AK33" s="597"/>
      <c r="AL33" s="597"/>
      <c r="AM33" s="678">
        <v>209.6</v>
      </c>
      <c r="AN33" s="679"/>
      <c r="AO33" s="679"/>
      <c r="AP33" s="679"/>
      <c r="AQ33" s="680" t="s">
        <v>701</v>
      </c>
      <c r="AR33" s="597"/>
      <c r="AS33" s="597"/>
      <c r="AT33" s="597"/>
      <c r="AU33" s="681" t="s">
        <v>701</v>
      </c>
      <c r="AV33" s="599"/>
      <c r="AW33" s="599"/>
      <c r="AX33" s="600"/>
    </row>
    <row r="34" spans="1:51" ht="44.25" customHeight="1">
      <c r="A34" s="192"/>
      <c r="B34" s="162"/>
      <c r="C34" s="162"/>
      <c r="D34" s="162"/>
      <c r="E34" s="162"/>
      <c r="F34" s="163"/>
      <c r="G34" s="617"/>
      <c r="H34" s="618"/>
      <c r="I34" s="618"/>
      <c r="J34" s="618"/>
      <c r="K34" s="618"/>
      <c r="L34" s="618"/>
      <c r="M34" s="618"/>
      <c r="N34" s="618"/>
      <c r="O34" s="618"/>
      <c r="P34" s="622"/>
      <c r="Q34" s="623"/>
      <c r="R34" s="623"/>
      <c r="S34" s="623"/>
      <c r="T34" s="623"/>
      <c r="U34" s="623"/>
      <c r="V34" s="623"/>
      <c r="W34" s="623"/>
      <c r="X34" s="624"/>
      <c r="Y34" s="601" t="s">
        <v>44</v>
      </c>
      <c r="Z34" s="602"/>
      <c r="AA34" s="603"/>
      <c r="AB34" s="628" t="s">
        <v>700</v>
      </c>
      <c r="AC34" s="628"/>
      <c r="AD34" s="628"/>
      <c r="AE34" s="597">
        <v>4.8</v>
      </c>
      <c r="AF34" s="597"/>
      <c r="AG34" s="597"/>
      <c r="AH34" s="597"/>
      <c r="AI34" s="597">
        <v>3.9</v>
      </c>
      <c r="AJ34" s="597"/>
      <c r="AK34" s="597"/>
      <c r="AL34" s="597"/>
      <c r="AM34" s="680">
        <v>4</v>
      </c>
      <c r="AN34" s="597"/>
      <c r="AO34" s="597"/>
      <c r="AP34" s="597"/>
      <c r="AQ34" s="678">
        <v>5</v>
      </c>
      <c r="AR34" s="679"/>
      <c r="AS34" s="679"/>
      <c r="AT34" s="679"/>
      <c r="AU34" s="681" t="s">
        <v>701</v>
      </c>
      <c r="AV34" s="599"/>
      <c r="AW34" s="599"/>
      <c r="AX34" s="600"/>
    </row>
    <row r="35" spans="1:51" ht="23.25" customHeight="1">
      <c r="A35" s="659" t="s">
        <v>45</v>
      </c>
      <c r="B35" s="660"/>
      <c r="C35" s="660"/>
      <c r="D35" s="660"/>
      <c r="E35" s="660"/>
      <c r="F35" s="661"/>
      <c r="G35" s="180" t="s">
        <v>46</v>
      </c>
      <c r="H35" s="180"/>
      <c r="I35" s="180"/>
      <c r="J35" s="180"/>
      <c r="K35" s="180"/>
      <c r="L35" s="180"/>
      <c r="M35" s="180"/>
      <c r="N35" s="180"/>
      <c r="O35" s="180"/>
      <c r="P35" s="180"/>
      <c r="Q35" s="180"/>
      <c r="R35" s="180"/>
      <c r="S35" s="180"/>
      <c r="T35" s="180"/>
      <c r="U35" s="180"/>
      <c r="V35" s="180"/>
      <c r="W35" s="180"/>
      <c r="X35" s="181"/>
      <c r="Y35" s="611"/>
      <c r="Z35" s="612"/>
      <c r="AA35" s="613"/>
      <c r="AB35" s="179" t="s">
        <v>39</v>
      </c>
      <c r="AC35" s="180"/>
      <c r="AD35" s="181"/>
      <c r="AE35" s="179" t="s">
        <v>19</v>
      </c>
      <c r="AF35" s="180"/>
      <c r="AG35" s="180"/>
      <c r="AH35" s="181"/>
      <c r="AI35" s="179" t="s">
        <v>20</v>
      </c>
      <c r="AJ35" s="180"/>
      <c r="AK35" s="180"/>
      <c r="AL35" s="181"/>
      <c r="AM35" s="179" t="s">
        <v>40</v>
      </c>
      <c r="AN35" s="180"/>
      <c r="AO35" s="180"/>
      <c r="AP35" s="181"/>
      <c r="AQ35" s="608" t="s">
        <v>47</v>
      </c>
      <c r="AR35" s="609"/>
      <c r="AS35" s="609"/>
      <c r="AT35" s="609"/>
      <c r="AU35" s="609"/>
      <c r="AV35" s="609"/>
      <c r="AW35" s="609"/>
      <c r="AX35" s="610"/>
    </row>
    <row r="36" spans="1:51" ht="23.25" customHeight="1">
      <c r="A36" s="662"/>
      <c r="B36" s="663"/>
      <c r="C36" s="663"/>
      <c r="D36" s="663"/>
      <c r="E36" s="663"/>
      <c r="F36" s="664"/>
      <c r="G36" s="632" t="s">
        <v>702</v>
      </c>
      <c r="H36" s="545"/>
      <c r="I36" s="545"/>
      <c r="J36" s="545"/>
      <c r="K36" s="545"/>
      <c r="L36" s="545"/>
      <c r="M36" s="545"/>
      <c r="N36" s="545"/>
      <c r="O36" s="545"/>
      <c r="P36" s="545"/>
      <c r="Q36" s="545"/>
      <c r="R36" s="545"/>
      <c r="S36" s="545"/>
      <c r="T36" s="545"/>
      <c r="U36" s="545"/>
      <c r="V36" s="545"/>
      <c r="W36" s="545"/>
      <c r="X36" s="545"/>
      <c r="Y36" s="635" t="s">
        <v>45</v>
      </c>
      <c r="Z36" s="636"/>
      <c r="AA36" s="637"/>
      <c r="AB36" s="638" t="s">
        <v>704</v>
      </c>
      <c r="AC36" s="639"/>
      <c r="AD36" s="640"/>
      <c r="AE36" s="641">
        <v>76.3</v>
      </c>
      <c r="AF36" s="641"/>
      <c r="AG36" s="641"/>
      <c r="AH36" s="641"/>
      <c r="AI36" s="641">
        <v>69.7</v>
      </c>
      <c r="AJ36" s="641"/>
      <c r="AK36" s="641"/>
      <c r="AL36" s="641"/>
      <c r="AM36" s="688">
        <v>69.3</v>
      </c>
      <c r="AN36" s="688"/>
      <c r="AO36" s="688"/>
      <c r="AP36" s="688"/>
      <c r="AQ36" s="97" t="s">
        <v>706</v>
      </c>
      <c r="AR36" s="91"/>
      <c r="AS36" s="91"/>
      <c r="AT36" s="91"/>
      <c r="AU36" s="91"/>
      <c r="AV36" s="91"/>
      <c r="AW36" s="91"/>
      <c r="AX36" s="92"/>
    </row>
    <row r="37" spans="1:51" ht="46.5" customHeight="1">
      <c r="A37" s="665"/>
      <c r="B37" s="666"/>
      <c r="C37" s="666"/>
      <c r="D37" s="666"/>
      <c r="E37" s="666"/>
      <c r="F37" s="667"/>
      <c r="G37" s="633"/>
      <c r="H37" s="634"/>
      <c r="I37" s="634"/>
      <c r="J37" s="634"/>
      <c r="K37" s="634"/>
      <c r="L37" s="634"/>
      <c r="M37" s="634"/>
      <c r="N37" s="634"/>
      <c r="O37" s="634"/>
      <c r="P37" s="634"/>
      <c r="Q37" s="634"/>
      <c r="R37" s="634"/>
      <c r="S37" s="634"/>
      <c r="T37" s="634"/>
      <c r="U37" s="634"/>
      <c r="V37" s="634"/>
      <c r="W37" s="634"/>
      <c r="X37" s="634"/>
      <c r="Y37" s="219" t="s">
        <v>49</v>
      </c>
      <c r="Z37" s="629"/>
      <c r="AA37" s="630"/>
      <c r="AB37" s="593" t="s">
        <v>703</v>
      </c>
      <c r="AC37" s="594"/>
      <c r="AD37" s="595"/>
      <c r="AE37" s="668" t="s">
        <v>705</v>
      </c>
      <c r="AF37" s="596"/>
      <c r="AG37" s="596"/>
      <c r="AH37" s="596"/>
      <c r="AI37" s="668" t="s">
        <v>739</v>
      </c>
      <c r="AJ37" s="596"/>
      <c r="AK37" s="596"/>
      <c r="AL37" s="596"/>
      <c r="AM37" s="222" t="s">
        <v>745</v>
      </c>
      <c r="AN37" s="223"/>
      <c r="AO37" s="223"/>
      <c r="AP37" s="223"/>
      <c r="AQ37" s="596" t="s">
        <v>706</v>
      </c>
      <c r="AR37" s="596"/>
      <c r="AS37" s="596"/>
      <c r="AT37" s="596"/>
      <c r="AU37" s="596"/>
      <c r="AV37" s="596"/>
      <c r="AW37" s="596"/>
      <c r="AX37" s="631"/>
    </row>
    <row r="38" spans="1:51" ht="18.75" customHeight="1">
      <c r="A38" s="647" t="s">
        <v>51</v>
      </c>
      <c r="B38" s="648"/>
      <c r="C38" s="648"/>
      <c r="D38" s="648"/>
      <c r="E38" s="648"/>
      <c r="F38" s="649"/>
      <c r="G38" s="585" t="s">
        <v>52</v>
      </c>
      <c r="H38" s="197"/>
      <c r="I38" s="197"/>
      <c r="J38" s="197"/>
      <c r="K38" s="197"/>
      <c r="L38" s="197"/>
      <c r="M38" s="197"/>
      <c r="N38" s="197"/>
      <c r="O38" s="198"/>
      <c r="P38" s="199" t="s">
        <v>53</v>
      </c>
      <c r="Q38" s="197"/>
      <c r="R38" s="197"/>
      <c r="S38" s="197"/>
      <c r="T38" s="197"/>
      <c r="U38" s="197"/>
      <c r="V38" s="197"/>
      <c r="W38" s="197"/>
      <c r="X38" s="198"/>
      <c r="Y38" s="586"/>
      <c r="Z38" s="573"/>
      <c r="AA38" s="574"/>
      <c r="AB38" s="590" t="s">
        <v>39</v>
      </c>
      <c r="AC38" s="591"/>
      <c r="AD38" s="592"/>
      <c r="AE38" s="590" t="s">
        <v>19</v>
      </c>
      <c r="AF38" s="591"/>
      <c r="AG38" s="591"/>
      <c r="AH38" s="592"/>
      <c r="AI38" s="657" t="s">
        <v>20</v>
      </c>
      <c r="AJ38" s="657"/>
      <c r="AK38" s="657"/>
      <c r="AL38" s="590"/>
      <c r="AM38" s="657" t="s">
        <v>40</v>
      </c>
      <c r="AN38" s="657"/>
      <c r="AO38" s="657"/>
      <c r="AP38" s="590"/>
      <c r="AQ38" s="216" t="s">
        <v>54</v>
      </c>
      <c r="AR38" s="217"/>
      <c r="AS38" s="217"/>
      <c r="AT38" s="218"/>
      <c r="AU38" s="197" t="s">
        <v>55</v>
      </c>
      <c r="AV38" s="197"/>
      <c r="AW38" s="197"/>
      <c r="AX38" s="200"/>
    </row>
    <row r="39" spans="1:51" ht="18.75" customHeight="1">
      <c r="A39" s="650"/>
      <c r="B39" s="651"/>
      <c r="C39" s="651"/>
      <c r="D39" s="651"/>
      <c r="E39" s="651"/>
      <c r="F39" s="652"/>
      <c r="G39" s="160"/>
      <c r="H39" s="112"/>
      <c r="I39" s="112"/>
      <c r="J39" s="112"/>
      <c r="K39" s="112"/>
      <c r="L39" s="112"/>
      <c r="M39" s="112"/>
      <c r="N39" s="112"/>
      <c r="O39" s="113"/>
      <c r="P39" s="111"/>
      <c r="Q39" s="112"/>
      <c r="R39" s="112"/>
      <c r="S39" s="112"/>
      <c r="T39" s="112"/>
      <c r="U39" s="112"/>
      <c r="V39" s="112"/>
      <c r="W39" s="112"/>
      <c r="X39" s="113"/>
      <c r="Y39" s="587"/>
      <c r="Z39" s="588"/>
      <c r="AA39" s="589"/>
      <c r="AB39" s="120"/>
      <c r="AC39" s="121"/>
      <c r="AD39" s="122"/>
      <c r="AE39" s="120"/>
      <c r="AF39" s="121"/>
      <c r="AG39" s="121"/>
      <c r="AH39" s="122"/>
      <c r="AI39" s="658"/>
      <c r="AJ39" s="658"/>
      <c r="AK39" s="658"/>
      <c r="AL39" s="120"/>
      <c r="AM39" s="658"/>
      <c r="AN39" s="658"/>
      <c r="AO39" s="658"/>
      <c r="AP39" s="120"/>
      <c r="AQ39" s="497"/>
      <c r="AR39" s="498"/>
      <c r="AS39" s="131" t="s">
        <v>56</v>
      </c>
      <c r="AT39" s="132"/>
      <c r="AU39" s="130"/>
      <c r="AV39" s="130"/>
      <c r="AW39" s="112" t="s">
        <v>57</v>
      </c>
      <c r="AX39" s="133"/>
    </row>
    <row r="40" spans="1:51" ht="39.75" customHeight="1">
      <c r="A40" s="653"/>
      <c r="B40" s="651"/>
      <c r="C40" s="651"/>
      <c r="D40" s="651"/>
      <c r="E40" s="651"/>
      <c r="F40" s="652"/>
      <c r="G40" s="182" t="s">
        <v>688</v>
      </c>
      <c r="H40" s="183"/>
      <c r="I40" s="183"/>
      <c r="J40" s="183"/>
      <c r="K40" s="183"/>
      <c r="L40" s="183"/>
      <c r="M40" s="183"/>
      <c r="N40" s="183"/>
      <c r="O40" s="184"/>
      <c r="P40" s="135" t="s">
        <v>689</v>
      </c>
      <c r="Q40" s="135"/>
      <c r="R40" s="135"/>
      <c r="S40" s="135"/>
      <c r="T40" s="135"/>
      <c r="U40" s="135"/>
      <c r="V40" s="135"/>
      <c r="W40" s="135"/>
      <c r="X40" s="136"/>
      <c r="Y40" s="219" t="s">
        <v>58</v>
      </c>
      <c r="Z40" s="220"/>
      <c r="AA40" s="221"/>
      <c r="AB40" s="152" t="s">
        <v>690</v>
      </c>
      <c r="AC40" s="152"/>
      <c r="AD40" s="152"/>
      <c r="AE40" s="97">
        <v>1.9</v>
      </c>
      <c r="AF40" s="91"/>
      <c r="AG40" s="91"/>
      <c r="AH40" s="91"/>
      <c r="AI40" s="97">
        <v>2.7</v>
      </c>
      <c r="AJ40" s="91"/>
      <c r="AK40" s="91"/>
      <c r="AL40" s="91"/>
      <c r="AM40" s="98">
        <v>3</v>
      </c>
      <c r="AN40" s="99"/>
      <c r="AO40" s="99"/>
      <c r="AP40" s="99"/>
      <c r="AQ40" s="98" t="s">
        <v>706</v>
      </c>
      <c r="AR40" s="99"/>
      <c r="AS40" s="99"/>
      <c r="AT40" s="100"/>
      <c r="AU40" s="91" t="s">
        <v>706</v>
      </c>
      <c r="AV40" s="91"/>
      <c r="AW40" s="91"/>
      <c r="AX40" s="92"/>
    </row>
    <row r="41" spans="1:51" ht="39.75" customHeight="1">
      <c r="A41" s="654"/>
      <c r="B41" s="655"/>
      <c r="C41" s="655"/>
      <c r="D41" s="655"/>
      <c r="E41" s="655"/>
      <c r="F41" s="656"/>
      <c r="G41" s="185"/>
      <c r="H41" s="186"/>
      <c r="I41" s="186"/>
      <c r="J41" s="186"/>
      <c r="K41" s="186"/>
      <c r="L41" s="186"/>
      <c r="M41" s="186"/>
      <c r="N41" s="186"/>
      <c r="O41" s="187"/>
      <c r="P41" s="138"/>
      <c r="Q41" s="138"/>
      <c r="R41" s="138"/>
      <c r="S41" s="138"/>
      <c r="T41" s="138"/>
      <c r="U41" s="138"/>
      <c r="V41" s="138"/>
      <c r="W41" s="138"/>
      <c r="X41" s="139"/>
      <c r="Y41" s="179" t="s">
        <v>59</v>
      </c>
      <c r="Z41" s="180"/>
      <c r="AA41" s="181"/>
      <c r="AB41" s="96" t="s">
        <v>690</v>
      </c>
      <c r="AC41" s="96"/>
      <c r="AD41" s="96"/>
      <c r="AE41" s="97">
        <v>1.5</v>
      </c>
      <c r="AF41" s="91"/>
      <c r="AG41" s="91"/>
      <c r="AH41" s="91"/>
      <c r="AI41" s="97">
        <v>2</v>
      </c>
      <c r="AJ41" s="91"/>
      <c r="AK41" s="91"/>
      <c r="AL41" s="91"/>
      <c r="AM41" s="98">
        <v>2.4</v>
      </c>
      <c r="AN41" s="99"/>
      <c r="AO41" s="99"/>
      <c r="AP41" s="99"/>
      <c r="AQ41" s="98" t="s">
        <v>706</v>
      </c>
      <c r="AR41" s="99"/>
      <c r="AS41" s="99"/>
      <c r="AT41" s="100"/>
      <c r="AU41" s="91" t="s">
        <v>706</v>
      </c>
      <c r="AV41" s="91"/>
      <c r="AW41" s="91"/>
      <c r="AX41" s="92"/>
    </row>
    <row r="42" spans="1:51" ht="39.75" customHeight="1">
      <c r="A42" s="653"/>
      <c r="B42" s="651"/>
      <c r="C42" s="651"/>
      <c r="D42" s="651"/>
      <c r="E42" s="651"/>
      <c r="F42" s="652"/>
      <c r="G42" s="188"/>
      <c r="H42" s="189"/>
      <c r="I42" s="189"/>
      <c r="J42" s="189"/>
      <c r="K42" s="189"/>
      <c r="L42" s="189"/>
      <c r="M42" s="189"/>
      <c r="N42" s="189"/>
      <c r="O42" s="190"/>
      <c r="P42" s="141"/>
      <c r="Q42" s="141"/>
      <c r="R42" s="141"/>
      <c r="S42" s="141"/>
      <c r="T42" s="141"/>
      <c r="U42" s="141"/>
      <c r="V42" s="141"/>
      <c r="W42" s="141"/>
      <c r="X42" s="142"/>
      <c r="Y42" s="179" t="s">
        <v>60</v>
      </c>
      <c r="Z42" s="180"/>
      <c r="AA42" s="181"/>
      <c r="AB42" s="575" t="s">
        <v>61</v>
      </c>
      <c r="AC42" s="575"/>
      <c r="AD42" s="575"/>
      <c r="AE42" s="97">
        <v>123</v>
      </c>
      <c r="AF42" s="91"/>
      <c r="AG42" s="91"/>
      <c r="AH42" s="91"/>
      <c r="AI42" s="97">
        <v>132</v>
      </c>
      <c r="AJ42" s="91"/>
      <c r="AK42" s="91"/>
      <c r="AL42" s="91"/>
      <c r="AM42" s="98">
        <v>127</v>
      </c>
      <c r="AN42" s="99"/>
      <c r="AO42" s="99"/>
      <c r="AP42" s="99"/>
      <c r="AQ42" s="98" t="s">
        <v>706</v>
      </c>
      <c r="AR42" s="99"/>
      <c r="AS42" s="99"/>
      <c r="AT42" s="100"/>
      <c r="AU42" s="91" t="s">
        <v>706</v>
      </c>
      <c r="AV42" s="91"/>
      <c r="AW42" s="91"/>
      <c r="AX42" s="92"/>
    </row>
    <row r="43" spans="1:51" ht="23.25" customHeight="1">
      <c r="A43" s="191" t="s">
        <v>62</v>
      </c>
      <c r="B43" s="154"/>
      <c r="C43" s="154"/>
      <c r="D43" s="154"/>
      <c r="E43" s="154"/>
      <c r="F43" s="155"/>
      <c r="G43" s="182" t="s">
        <v>691</v>
      </c>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93"/>
    </row>
    <row r="44" spans="1:51" ht="23.25" customHeight="1">
      <c r="A44" s="192"/>
      <c r="B44" s="162"/>
      <c r="C44" s="162"/>
      <c r="D44" s="162"/>
      <c r="E44" s="162"/>
      <c r="F44" s="163"/>
      <c r="G44" s="188"/>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94"/>
    </row>
    <row r="45" spans="1:51" ht="18.75" hidden="1" customHeight="1">
      <c r="A45" s="239" t="s">
        <v>63</v>
      </c>
      <c r="B45" s="156" t="s">
        <v>64</v>
      </c>
      <c r="C45" s="157"/>
      <c r="D45" s="157"/>
      <c r="E45" s="157"/>
      <c r="F45" s="158"/>
      <c r="G45" s="197" t="s">
        <v>65</v>
      </c>
      <c r="H45" s="197"/>
      <c r="I45" s="197"/>
      <c r="J45" s="197"/>
      <c r="K45" s="197"/>
      <c r="L45" s="197"/>
      <c r="M45" s="197"/>
      <c r="N45" s="197"/>
      <c r="O45" s="197"/>
      <c r="P45" s="197"/>
      <c r="Q45" s="197"/>
      <c r="R45" s="197"/>
      <c r="S45" s="197"/>
      <c r="T45" s="197"/>
      <c r="U45" s="197"/>
      <c r="V45" s="197"/>
      <c r="W45" s="197"/>
      <c r="X45" s="197"/>
      <c r="Y45" s="197"/>
      <c r="Z45" s="197"/>
      <c r="AA45" s="198"/>
      <c r="AB45" s="199" t="s">
        <v>66</v>
      </c>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200"/>
      <c r="AY45">
        <f>COUNTA($G$47)</f>
        <v>0</v>
      </c>
    </row>
    <row r="46" spans="1:51" ht="22.5" hidden="1" customHeight="1">
      <c r="A46" s="195"/>
      <c r="B46" s="156"/>
      <c r="C46" s="157"/>
      <c r="D46" s="157"/>
      <c r="E46" s="157"/>
      <c r="F46" s="158"/>
      <c r="G46" s="112"/>
      <c r="H46" s="112"/>
      <c r="I46" s="112"/>
      <c r="J46" s="112"/>
      <c r="K46" s="112"/>
      <c r="L46" s="112"/>
      <c r="M46" s="112"/>
      <c r="N46" s="112"/>
      <c r="O46" s="112"/>
      <c r="P46" s="112"/>
      <c r="Q46" s="112"/>
      <c r="R46" s="112"/>
      <c r="S46" s="112"/>
      <c r="T46" s="112"/>
      <c r="U46" s="112"/>
      <c r="V46" s="112"/>
      <c r="W46" s="112"/>
      <c r="X46" s="112"/>
      <c r="Y46" s="112"/>
      <c r="Z46" s="112"/>
      <c r="AA46" s="113"/>
      <c r="AB46" s="111"/>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33"/>
      <c r="AY46">
        <f t="shared" ref="AY46:AY54" si="0">$AY$45</f>
        <v>0</v>
      </c>
    </row>
    <row r="47" spans="1:51" ht="22.5" hidden="1" customHeight="1">
      <c r="A47" s="195"/>
      <c r="B47" s="156"/>
      <c r="C47" s="157"/>
      <c r="D47" s="157"/>
      <c r="E47" s="157"/>
      <c r="F47" s="158"/>
      <c r="G47" s="201"/>
      <c r="H47" s="201"/>
      <c r="I47" s="201"/>
      <c r="J47" s="201"/>
      <c r="K47" s="201"/>
      <c r="L47" s="201"/>
      <c r="M47" s="201"/>
      <c r="N47" s="201"/>
      <c r="O47" s="201"/>
      <c r="P47" s="201"/>
      <c r="Q47" s="201"/>
      <c r="R47" s="201"/>
      <c r="S47" s="201"/>
      <c r="T47" s="201"/>
      <c r="U47" s="201"/>
      <c r="V47" s="201"/>
      <c r="W47" s="201"/>
      <c r="X47" s="201"/>
      <c r="Y47" s="201"/>
      <c r="Z47" s="201"/>
      <c r="AA47" s="202"/>
      <c r="AB47" s="207"/>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8"/>
      <c r="AY47">
        <f t="shared" si="0"/>
        <v>0</v>
      </c>
    </row>
    <row r="48" spans="1:51" ht="22.5" hidden="1" customHeight="1">
      <c r="A48" s="195"/>
      <c r="B48" s="156"/>
      <c r="C48" s="157"/>
      <c r="D48" s="157"/>
      <c r="E48" s="157"/>
      <c r="F48" s="158"/>
      <c r="G48" s="203"/>
      <c r="H48" s="203"/>
      <c r="I48" s="203"/>
      <c r="J48" s="203"/>
      <c r="K48" s="203"/>
      <c r="L48" s="203"/>
      <c r="M48" s="203"/>
      <c r="N48" s="203"/>
      <c r="O48" s="203"/>
      <c r="P48" s="203"/>
      <c r="Q48" s="203"/>
      <c r="R48" s="203"/>
      <c r="S48" s="203"/>
      <c r="T48" s="203"/>
      <c r="U48" s="203"/>
      <c r="V48" s="203"/>
      <c r="W48" s="203"/>
      <c r="X48" s="203"/>
      <c r="Y48" s="203"/>
      <c r="Z48" s="203"/>
      <c r="AA48" s="204"/>
      <c r="AB48" s="209"/>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10"/>
      <c r="AY48">
        <f t="shared" si="0"/>
        <v>0</v>
      </c>
    </row>
    <row r="49" spans="1:51" ht="19.5" hidden="1" customHeight="1">
      <c r="A49" s="195"/>
      <c r="B49" s="161"/>
      <c r="C49" s="162"/>
      <c r="D49" s="162"/>
      <c r="E49" s="162"/>
      <c r="F49" s="163"/>
      <c r="G49" s="205"/>
      <c r="H49" s="205"/>
      <c r="I49" s="205"/>
      <c r="J49" s="205"/>
      <c r="K49" s="205"/>
      <c r="L49" s="205"/>
      <c r="M49" s="205"/>
      <c r="N49" s="205"/>
      <c r="O49" s="205"/>
      <c r="P49" s="205"/>
      <c r="Q49" s="205"/>
      <c r="R49" s="205"/>
      <c r="S49" s="205"/>
      <c r="T49" s="205"/>
      <c r="U49" s="205"/>
      <c r="V49" s="205"/>
      <c r="W49" s="205"/>
      <c r="X49" s="205"/>
      <c r="Y49" s="205"/>
      <c r="Z49" s="205"/>
      <c r="AA49" s="206"/>
      <c r="AB49" s="211"/>
      <c r="AC49" s="205"/>
      <c r="AD49" s="205"/>
      <c r="AE49" s="203"/>
      <c r="AF49" s="203"/>
      <c r="AG49" s="203"/>
      <c r="AH49" s="203"/>
      <c r="AI49" s="203"/>
      <c r="AJ49" s="203"/>
      <c r="AK49" s="203"/>
      <c r="AL49" s="203"/>
      <c r="AM49" s="203"/>
      <c r="AN49" s="203"/>
      <c r="AO49" s="203"/>
      <c r="AP49" s="203"/>
      <c r="AQ49" s="203"/>
      <c r="AR49" s="203"/>
      <c r="AS49" s="203"/>
      <c r="AT49" s="203"/>
      <c r="AU49" s="205"/>
      <c r="AV49" s="205"/>
      <c r="AW49" s="205"/>
      <c r="AX49" s="212"/>
      <c r="AY49">
        <f t="shared" si="0"/>
        <v>0</v>
      </c>
    </row>
    <row r="50" spans="1:51" ht="18.75" hidden="1" customHeight="1">
      <c r="A50" s="195"/>
      <c r="B50" s="153" t="s">
        <v>67</v>
      </c>
      <c r="C50" s="154"/>
      <c r="D50" s="154"/>
      <c r="E50" s="154"/>
      <c r="F50" s="155"/>
      <c r="G50" s="159" t="s">
        <v>68</v>
      </c>
      <c r="H50" s="109"/>
      <c r="I50" s="109"/>
      <c r="J50" s="109"/>
      <c r="K50" s="109"/>
      <c r="L50" s="109"/>
      <c r="M50" s="109"/>
      <c r="N50" s="109"/>
      <c r="O50" s="110"/>
      <c r="P50" s="108" t="s">
        <v>69</v>
      </c>
      <c r="Q50" s="109"/>
      <c r="R50" s="109"/>
      <c r="S50" s="109"/>
      <c r="T50" s="109"/>
      <c r="U50" s="109"/>
      <c r="V50" s="109"/>
      <c r="W50" s="109"/>
      <c r="X50" s="110"/>
      <c r="Y50" s="114"/>
      <c r="Z50" s="115"/>
      <c r="AA50" s="116"/>
      <c r="AB50" s="117" t="s">
        <v>39</v>
      </c>
      <c r="AC50" s="118"/>
      <c r="AD50" s="119"/>
      <c r="AE50" s="123" t="s">
        <v>19</v>
      </c>
      <c r="AF50" s="123"/>
      <c r="AG50" s="123"/>
      <c r="AH50" s="123"/>
      <c r="AI50" s="123" t="s">
        <v>20</v>
      </c>
      <c r="AJ50" s="123"/>
      <c r="AK50" s="123"/>
      <c r="AL50" s="123"/>
      <c r="AM50" s="123" t="s">
        <v>40</v>
      </c>
      <c r="AN50" s="123"/>
      <c r="AO50" s="123"/>
      <c r="AP50" s="123"/>
      <c r="AQ50" s="124" t="s">
        <v>54</v>
      </c>
      <c r="AR50" s="125"/>
      <c r="AS50" s="125"/>
      <c r="AT50" s="126"/>
      <c r="AU50" s="127" t="s">
        <v>55</v>
      </c>
      <c r="AV50" s="127"/>
      <c r="AW50" s="127"/>
      <c r="AX50" s="128"/>
      <c r="AY50">
        <f t="shared" si="0"/>
        <v>0</v>
      </c>
    </row>
    <row r="51" spans="1:51" ht="18.75" hidden="1" customHeight="1">
      <c r="A51" s="195"/>
      <c r="B51" s="156"/>
      <c r="C51" s="157"/>
      <c r="D51" s="157"/>
      <c r="E51" s="157"/>
      <c r="F51" s="158"/>
      <c r="G51" s="160"/>
      <c r="H51" s="112"/>
      <c r="I51" s="112"/>
      <c r="J51" s="112"/>
      <c r="K51" s="112"/>
      <c r="L51" s="112"/>
      <c r="M51" s="112"/>
      <c r="N51" s="112"/>
      <c r="O51" s="113"/>
      <c r="P51" s="111"/>
      <c r="Q51" s="112"/>
      <c r="R51" s="112"/>
      <c r="S51" s="112"/>
      <c r="T51" s="112"/>
      <c r="U51" s="112"/>
      <c r="V51" s="112"/>
      <c r="W51" s="112"/>
      <c r="X51" s="113"/>
      <c r="Y51" s="114"/>
      <c r="Z51" s="115"/>
      <c r="AA51" s="116"/>
      <c r="AB51" s="120"/>
      <c r="AC51" s="121"/>
      <c r="AD51" s="122"/>
      <c r="AE51" s="123"/>
      <c r="AF51" s="123"/>
      <c r="AG51" s="123"/>
      <c r="AH51" s="123"/>
      <c r="AI51" s="123"/>
      <c r="AJ51" s="123"/>
      <c r="AK51" s="123"/>
      <c r="AL51" s="123"/>
      <c r="AM51" s="123"/>
      <c r="AN51" s="123"/>
      <c r="AO51" s="123"/>
      <c r="AP51" s="123"/>
      <c r="AQ51" s="129"/>
      <c r="AR51" s="130"/>
      <c r="AS51" s="131" t="s">
        <v>56</v>
      </c>
      <c r="AT51" s="132"/>
      <c r="AU51" s="130"/>
      <c r="AV51" s="130"/>
      <c r="AW51" s="112" t="s">
        <v>57</v>
      </c>
      <c r="AX51" s="133"/>
      <c r="AY51">
        <f t="shared" si="0"/>
        <v>0</v>
      </c>
    </row>
    <row r="52" spans="1:51" ht="23.25" hidden="1" customHeight="1">
      <c r="A52" s="195"/>
      <c r="B52" s="156"/>
      <c r="C52" s="157"/>
      <c r="D52" s="157"/>
      <c r="E52" s="157"/>
      <c r="F52" s="158"/>
      <c r="G52" s="134"/>
      <c r="H52" s="135"/>
      <c r="I52" s="135"/>
      <c r="J52" s="135"/>
      <c r="K52" s="135"/>
      <c r="L52" s="135"/>
      <c r="M52" s="135"/>
      <c r="N52" s="135"/>
      <c r="O52" s="136"/>
      <c r="P52" s="135"/>
      <c r="Q52" s="143"/>
      <c r="R52" s="143"/>
      <c r="S52" s="143"/>
      <c r="T52" s="143"/>
      <c r="U52" s="143"/>
      <c r="V52" s="143"/>
      <c r="W52" s="143"/>
      <c r="X52" s="144"/>
      <c r="Y52" s="149" t="s">
        <v>70</v>
      </c>
      <c r="Z52" s="150"/>
      <c r="AA52" s="151"/>
      <c r="AB52" s="152"/>
      <c r="AC52" s="152"/>
      <c r="AD52" s="152"/>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37"/>
      <c r="H53" s="138"/>
      <c r="I53" s="138"/>
      <c r="J53" s="138"/>
      <c r="K53" s="138"/>
      <c r="L53" s="138"/>
      <c r="M53" s="138"/>
      <c r="N53" s="138"/>
      <c r="O53" s="139"/>
      <c r="P53" s="145"/>
      <c r="Q53" s="145"/>
      <c r="R53" s="145"/>
      <c r="S53" s="145"/>
      <c r="T53" s="145"/>
      <c r="U53" s="145"/>
      <c r="V53" s="145"/>
      <c r="W53" s="145"/>
      <c r="X53" s="146"/>
      <c r="Y53" s="93" t="s">
        <v>59</v>
      </c>
      <c r="Z53" s="94"/>
      <c r="AA53" s="95"/>
      <c r="AB53" s="96"/>
      <c r="AC53" s="96"/>
      <c r="AD53" s="96"/>
      <c r="AE53" s="97"/>
      <c r="AF53" s="91"/>
      <c r="AG53" s="91"/>
      <c r="AH53" s="91"/>
      <c r="AI53" s="97"/>
      <c r="AJ53" s="91"/>
      <c r="AK53" s="91"/>
      <c r="AL53" s="91"/>
      <c r="AM53" s="97"/>
      <c r="AN53" s="91"/>
      <c r="AO53" s="91"/>
      <c r="AP53" s="91"/>
      <c r="AQ53" s="98"/>
      <c r="AR53" s="99"/>
      <c r="AS53" s="99"/>
      <c r="AT53" s="100"/>
      <c r="AU53" s="91"/>
      <c r="AV53" s="91"/>
      <c r="AW53" s="91"/>
      <c r="AX53" s="92"/>
      <c r="AY53">
        <f t="shared" si="0"/>
        <v>0</v>
      </c>
    </row>
    <row r="54" spans="1:51" ht="23.25" hidden="1" customHeight="1">
      <c r="A54" s="195"/>
      <c r="B54" s="156"/>
      <c r="C54" s="157"/>
      <c r="D54" s="157"/>
      <c r="E54" s="157"/>
      <c r="F54" s="158"/>
      <c r="G54" s="140"/>
      <c r="H54" s="141"/>
      <c r="I54" s="141"/>
      <c r="J54" s="141"/>
      <c r="K54" s="141"/>
      <c r="L54" s="141"/>
      <c r="M54" s="141"/>
      <c r="N54" s="141"/>
      <c r="O54" s="142"/>
      <c r="P54" s="147"/>
      <c r="Q54" s="147"/>
      <c r="R54" s="147"/>
      <c r="S54" s="147"/>
      <c r="T54" s="147"/>
      <c r="U54" s="147"/>
      <c r="V54" s="147"/>
      <c r="W54" s="147"/>
      <c r="X54" s="148"/>
      <c r="Y54" s="93" t="s">
        <v>60</v>
      </c>
      <c r="Z54" s="94"/>
      <c r="AA54" s="95"/>
      <c r="AB54" s="101" t="s">
        <v>61</v>
      </c>
      <c r="AC54" s="101"/>
      <c r="AD54" s="101"/>
      <c r="AE54" s="102"/>
      <c r="AF54" s="103"/>
      <c r="AG54" s="103"/>
      <c r="AH54" s="103"/>
      <c r="AI54" s="102"/>
      <c r="AJ54" s="103"/>
      <c r="AK54" s="103"/>
      <c r="AL54" s="103"/>
      <c r="AM54" s="102"/>
      <c r="AN54" s="103"/>
      <c r="AO54" s="103"/>
      <c r="AP54" s="103"/>
      <c r="AQ54" s="98"/>
      <c r="AR54" s="99"/>
      <c r="AS54" s="99"/>
      <c r="AT54" s="100"/>
      <c r="AU54" s="91"/>
      <c r="AV54" s="91"/>
      <c r="AW54" s="91"/>
      <c r="AX54" s="92"/>
      <c r="AY54">
        <f t="shared" si="0"/>
        <v>0</v>
      </c>
    </row>
    <row r="55" spans="1:51" ht="18.75" hidden="1" customHeight="1">
      <c r="A55" s="195"/>
      <c r="B55" s="153" t="s">
        <v>67</v>
      </c>
      <c r="C55" s="154"/>
      <c r="D55" s="154"/>
      <c r="E55" s="154"/>
      <c r="F55" s="155"/>
      <c r="G55" s="159" t="s">
        <v>68</v>
      </c>
      <c r="H55" s="109"/>
      <c r="I55" s="109"/>
      <c r="J55" s="109"/>
      <c r="K55" s="109"/>
      <c r="L55" s="109"/>
      <c r="M55" s="109"/>
      <c r="N55" s="109"/>
      <c r="O55" s="110"/>
      <c r="P55" s="108" t="s">
        <v>69</v>
      </c>
      <c r="Q55" s="109"/>
      <c r="R55" s="109"/>
      <c r="S55" s="109"/>
      <c r="T55" s="109"/>
      <c r="U55" s="109"/>
      <c r="V55" s="109"/>
      <c r="W55" s="109"/>
      <c r="X55" s="110"/>
      <c r="Y55" s="114"/>
      <c r="Z55" s="115"/>
      <c r="AA55" s="116"/>
      <c r="AB55" s="117" t="s">
        <v>39</v>
      </c>
      <c r="AC55" s="118"/>
      <c r="AD55" s="119"/>
      <c r="AE55" s="123" t="s">
        <v>19</v>
      </c>
      <c r="AF55" s="123"/>
      <c r="AG55" s="123"/>
      <c r="AH55" s="123"/>
      <c r="AI55" s="123" t="s">
        <v>20</v>
      </c>
      <c r="AJ55" s="123"/>
      <c r="AK55" s="123"/>
      <c r="AL55" s="123"/>
      <c r="AM55" s="123" t="s">
        <v>40</v>
      </c>
      <c r="AN55" s="123"/>
      <c r="AO55" s="123"/>
      <c r="AP55" s="123"/>
      <c r="AQ55" s="124" t="s">
        <v>54</v>
      </c>
      <c r="AR55" s="125"/>
      <c r="AS55" s="125"/>
      <c r="AT55" s="126"/>
      <c r="AU55" s="127" t="s">
        <v>55</v>
      </c>
      <c r="AV55" s="127"/>
      <c r="AW55" s="127"/>
      <c r="AX55" s="128"/>
      <c r="AY55">
        <f>COUNTA($G$57)</f>
        <v>0</v>
      </c>
    </row>
    <row r="56" spans="1:51" ht="18.75" hidden="1" customHeight="1">
      <c r="A56" s="195"/>
      <c r="B56" s="156"/>
      <c r="C56" s="157"/>
      <c r="D56" s="157"/>
      <c r="E56" s="157"/>
      <c r="F56" s="158"/>
      <c r="G56" s="160"/>
      <c r="H56" s="112"/>
      <c r="I56" s="112"/>
      <c r="J56" s="112"/>
      <c r="K56" s="112"/>
      <c r="L56" s="112"/>
      <c r="M56" s="112"/>
      <c r="N56" s="112"/>
      <c r="O56" s="113"/>
      <c r="P56" s="111"/>
      <c r="Q56" s="112"/>
      <c r="R56" s="112"/>
      <c r="S56" s="112"/>
      <c r="T56" s="112"/>
      <c r="U56" s="112"/>
      <c r="V56" s="112"/>
      <c r="W56" s="112"/>
      <c r="X56" s="113"/>
      <c r="Y56" s="114"/>
      <c r="Z56" s="115"/>
      <c r="AA56" s="116"/>
      <c r="AB56" s="120"/>
      <c r="AC56" s="121"/>
      <c r="AD56" s="122"/>
      <c r="AE56" s="123"/>
      <c r="AF56" s="123"/>
      <c r="AG56" s="123"/>
      <c r="AH56" s="123"/>
      <c r="AI56" s="123"/>
      <c r="AJ56" s="123"/>
      <c r="AK56" s="123"/>
      <c r="AL56" s="123"/>
      <c r="AM56" s="123"/>
      <c r="AN56" s="123"/>
      <c r="AO56" s="123"/>
      <c r="AP56" s="123"/>
      <c r="AQ56" s="129"/>
      <c r="AR56" s="130"/>
      <c r="AS56" s="131" t="s">
        <v>56</v>
      </c>
      <c r="AT56" s="132"/>
      <c r="AU56" s="130"/>
      <c r="AV56" s="130"/>
      <c r="AW56" s="112" t="s">
        <v>57</v>
      </c>
      <c r="AX56" s="133"/>
      <c r="AY56">
        <f>$AY$55</f>
        <v>0</v>
      </c>
    </row>
    <row r="57" spans="1:51" ht="23.25" hidden="1" customHeight="1">
      <c r="A57" s="195"/>
      <c r="B57" s="156"/>
      <c r="C57" s="157"/>
      <c r="D57" s="157"/>
      <c r="E57" s="157"/>
      <c r="F57" s="158"/>
      <c r="G57" s="134"/>
      <c r="H57" s="135"/>
      <c r="I57" s="135"/>
      <c r="J57" s="135"/>
      <c r="K57" s="135"/>
      <c r="L57" s="135"/>
      <c r="M57" s="135"/>
      <c r="N57" s="135"/>
      <c r="O57" s="136"/>
      <c r="P57" s="135"/>
      <c r="Q57" s="143"/>
      <c r="R57" s="143"/>
      <c r="S57" s="143"/>
      <c r="T57" s="143"/>
      <c r="U57" s="143"/>
      <c r="V57" s="143"/>
      <c r="W57" s="143"/>
      <c r="X57" s="144"/>
      <c r="Y57" s="149" t="s">
        <v>70</v>
      </c>
      <c r="Z57" s="150"/>
      <c r="AA57" s="151"/>
      <c r="AB57" s="152"/>
      <c r="AC57" s="152"/>
      <c r="AD57" s="152"/>
      <c r="AE57" s="97"/>
      <c r="AF57" s="91"/>
      <c r="AG57" s="91"/>
      <c r="AH57" s="91"/>
      <c r="AI57" s="97"/>
      <c r="AJ57" s="91"/>
      <c r="AK57" s="91"/>
      <c r="AL57" s="91"/>
      <c r="AM57" s="97"/>
      <c r="AN57" s="91"/>
      <c r="AO57" s="91"/>
      <c r="AP57" s="91"/>
      <c r="AQ57" s="98"/>
      <c r="AR57" s="99"/>
      <c r="AS57" s="99"/>
      <c r="AT57" s="100"/>
      <c r="AU57" s="91"/>
      <c r="AV57" s="91"/>
      <c r="AW57" s="91"/>
      <c r="AX57" s="92"/>
      <c r="AY57">
        <f>$AY$55</f>
        <v>0</v>
      </c>
    </row>
    <row r="58" spans="1:51" ht="23.25" hidden="1" customHeight="1">
      <c r="A58" s="195"/>
      <c r="B58" s="156"/>
      <c r="C58" s="157"/>
      <c r="D58" s="157"/>
      <c r="E58" s="157"/>
      <c r="F58" s="158"/>
      <c r="G58" s="137"/>
      <c r="H58" s="138"/>
      <c r="I58" s="138"/>
      <c r="J58" s="138"/>
      <c r="K58" s="138"/>
      <c r="L58" s="138"/>
      <c r="M58" s="138"/>
      <c r="N58" s="138"/>
      <c r="O58" s="139"/>
      <c r="P58" s="145"/>
      <c r="Q58" s="145"/>
      <c r="R58" s="145"/>
      <c r="S58" s="145"/>
      <c r="T58" s="145"/>
      <c r="U58" s="145"/>
      <c r="V58" s="145"/>
      <c r="W58" s="145"/>
      <c r="X58" s="146"/>
      <c r="Y58" s="93" t="s">
        <v>59</v>
      </c>
      <c r="Z58" s="94"/>
      <c r="AA58" s="95"/>
      <c r="AB58" s="96"/>
      <c r="AC58" s="96"/>
      <c r="AD58" s="96"/>
      <c r="AE58" s="97"/>
      <c r="AF58" s="91"/>
      <c r="AG58" s="91"/>
      <c r="AH58" s="91"/>
      <c r="AI58" s="97"/>
      <c r="AJ58" s="91"/>
      <c r="AK58" s="91"/>
      <c r="AL58" s="91"/>
      <c r="AM58" s="97"/>
      <c r="AN58" s="91"/>
      <c r="AO58" s="91"/>
      <c r="AP58" s="91"/>
      <c r="AQ58" s="98"/>
      <c r="AR58" s="99"/>
      <c r="AS58" s="99"/>
      <c r="AT58" s="100"/>
      <c r="AU58" s="91"/>
      <c r="AV58" s="91"/>
      <c r="AW58" s="91"/>
      <c r="AX58" s="92"/>
      <c r="AY58">
        <f>$AY$55</f>
        <v>0</v>
      </c>
    </row>
    <row r="59" spans="1:51" ht="23.25" hidden="1" customHeight="1">
      <c r="A59" s="195"/>
      <c r="B59" s="161"/>
      <c r="C59" s="162"/>
      <c r="D59" s="162"/>
      <c r="E59" s="162"/>
      <c r="F59" s="163"/>
      <c r="G59" s="140"/>
      <c r="H59" s="141"/>
      <c r="I59" s="141"/>
      <c r="J59" s="141"/>
      <c r="K59" s="141"/>
      <c r="L59" s="141"/>
      <c r="M59" s="141"/>
      <c r="N59" s="141"/>
      <c r="O59" s="142"/>
      <c r="P59" s="147"/>
      <c r="Q59" s="147"/>
      <c r="R59" s="147"/>
      <c r="S59" s="147"/>
      <c r="T59" s="147"/>
      <c r="U59" s="147"/>
      <c r="V59" s="147"/>
      <c r="W59" s="147"/>
      <c r="X59" s="148"/>
      <c r="Y59" s="93" t="s">
        <v>60</v>
      </c>
      <c r="Z59" s="94"/>
      <c r="AA59" s="95"/>
      <c r="AB59" s="101" t="s">
        <v>61</v>
      </c>
      <c r="AC59" s="101"/>
      <c r="AD59" s="101"/>
      <c r="AE59" s="102"/>
      <c r="AF59" s="103"/>
      <c r="AG59" s="103"/>
      <c r="AH59" s="103"/>
      <c r="AI59" s="102"/>
      <c r="AJ59" s="103"/>
      <c r="AK59" s="103"/>
      <c r="AL59" s="103"/>
      <c r="AM59" s="102"/>
      <c r="AN59" s="103"/>
      <c r="AO59" s="103"/>
      <c r="AP59" s="103"/>
      <c r="AQ59" s="98"/>
      <c r="AR59" s="99"/>
      <c r="AS59" s="99"/>
      <c r="AT59" s="100"/>
      <c r="AU59" s="91"/>
      <c r="AV59" s="91"/>
      <c r="AW59" s="91"/>
      <c r="AX59" s="92"/>
      <c r="AY59">
        <f>$AY$55</f>
        <v>0</v>
      </c>
    </row>
    <row r="60" spans="1:51" ht="18.75" hidden="1" customHeight="1">
      <c r="A60" s="195"/>
      <c r="B60" s="153" t="s">
        <v>67</v>
      </c>
      <c r="C60" s="154"/>
      <c r="D60" s="154"/>
      <c r="E60" s="154"/>
      <c r="F60" s="155"/>
      <c r="G60" s="159" t="s">
        <v>68</v>
      </c>
      <c r="H60" s="109"/>
      <c r="I60" s="109"/>
      <c r="J60" s="109"/>
      <c r="K60" s="109"/>
      <c r="L60" s="109"/>
      <c r="M60" s="109"/>
      <c r="N60" s="109"/>
      <c r="O60" s="110"/>
      <c r="P60" s="108" t="s">
        <v>69</v>
      </c>
      <c r="Q60" s="109"/>
      <c r="R60" s="109"/>
      <c r="S60" s="109"/>
      <c r="T60" s="109"/>
      <c r="U60" s="109"/>
      <c r="V60" s="109"/>
      <c r="W60" s="109"/>
      <c r="X60" s="110"/>
      <c r="Y60" s="114"/>
      <c r="Z60" s="115"/>
      <c r="AA60" s="116"/>
      <c r="AB60" s="117" t="s">
        <v>39</v>
      </c>
      <c r="AC60" s="118"/>
      <c r="AD60" s="119"/>
      <c r="AE60" s="123" t="s">
        <v>19</v>
      </c>
      <c r="AF60" s="123"/>
      <c r="AG60" s="123"/>
      <c r="AH60" s="123"/>
      <c r="AI60" s="123" t="s">
        <v>20</v>
      </c>
      <c r="AJ60" s="123"/>
      <c r="AK60" s="123"/>
      <c r="AL60" s="123"/>
      <c r="AM60" s="123" t="s">
        <v>40</v>
      </c>
      <c r="AN60" s="123"/>
      <c r="AO60" s="123"/>
      <c r="AP60" s="123"/>
      <c r="AQ60" s="124" t="s">
        <v>54</v>
      </c>
      <c r="AR60" s="125"/>
      <c r="AS60" s="125"/>
      <c r="AT60" s="126"/>
      <c r="AU60" s="127" t="s">
        <v>55</v>
      </c>
      <c r="AV60" s="127"/>
      <c r="AW60" s="127"/>
      <c r="AX60" s="128"/>
      <c r="AY60">
        <f>COUNTA($G$62)</f>
        <v>0</v>
      </c>
    </row>
    <row r="61" spans="1:51" ht="18.75" hidden="1" customHeight="1">
      <c r="A61" s="195"/>
      <c r="B61" s="156"/>
      <c r="C61" s="157"/>
      <c r="D61" s="157"/>
      <c r="E61" s="157"/>
      <c r="F61" s="158"/>
      <c r="G61" s="160"/>
      <c r="H61" s="112"/>
      <c r="I61" s="112"/>
      <c r="J61" s="112"/>
      <c r="K61" s="112"/>
      <c r="L61" s="112"/>
      <c r="M61" s="112"/>
      <c r="N61" s="112"/>
      <c r="O61" s="113"/>
      <c r="P61" s="111"/>
      <c r="Q61" s="112"/>
      <c r="R61" s="112"/>
      <c r="S61" s="112"/>
      <c r="T61" s="112"/>
      <c r="U61" s="112"/>
      <c r="V61" s="112"/>
      <c r="W61" s="112"/>
      <c r="X61" s="113"/>
      <c r="Y61" s="114"/>
      <c r="Z61" s="115"/>
      <c r="AA61" s="116"/>
      <c r="AB61" s="120"/>
      <c r="AC61" s="121"/>
      <c r="AD61" s="122"/>
      <c r="AE61" s="123"/>
      <c r="AF61" s="123"/>
      <c r="AG61" s="123"/>
      <c r="AH61" s="123"/>
      <c r="AI61" s="123"/>
      <c r="AJ61" s="123"/>
      <c r="AK61" s="123"/>
      <c r="AL61" s="123"/>
      <c r="AM61" s="123"/>
      <c r="AN61" s="123"/>
      <c r="AO61" s="123"/>
      <c r="AP61" s="123"/>
      <c r="AQ61" s="129"/>
      <c r="AR61" s="130"/>
      <c r="AS61" s="131" t="s">
        <v>56</v>
      </c>
      <c r="AT61" s="132"/>
      <c r="AU61" s="130"/>
      <c r="AV61" s="130"/>
      <c r="AW61" s="112" t="s">
        <v>57</v>
      </c>
      <c r="AX61" s="133"/>
      <c r="AY61">
        <f>$AY$60</f>
        <v>0</v>
      </c>
    </row>
    <row r="62" spans="1:51" ht="23.25" hidden="1" customHeight="1">
      <c r="A62" s="195"/>
      <c r="B62" s="156"/>
      <c r="C62" s="157"/>
      <c r="D62" s="157"/>
      <c r="E62" s="157"/>
      <c r="F62" s="158"/>
      <c r="G62" s="134"/>
      <c r="H62" s="135"/>
      <c r="I62" s="135"/>
      <c r="J62" s="135"/>
      <c r="K62" s="135"/>
      <c r="L62" s="135"/>
      <c r="M62" s="135"/>
      <c r="N62" s="135"/>
      <c r="O62" s="136"/>
      <c r="P62" s="135"/>
      <c r="Q62" s="143"/>
      <c r="R62" s="143"/>
      <c r="S62" s="143"/>
      <c r="T62" s="143"/>
      <c r="U62" s="143"/>
      <c r="V62" s="143"/>
      <c r="W62" s="143"/>
      <c r="X62" s="144"/>
      <c r="Y62" s="149" t="s">
        <v>70</v>
      </c>
      <c r="Z62" s="150"/>
      <c r="AA62" s="151"/>
      <c r="AB62" s="152"/>
      <c r="AC62" s="152"/>
      <c r="AD62" s="152"/>
      <c r="AE62" s="97"/>
      <c r="AF62" s="91"/>
      <c r="AG62" s="91"/>
      <c r="AH62" s="91"/>
      <c r="AI62" s="97"/>
      <c r="AJ62" s="91"/>
      <c r="AK62" s="91"/>
      <c r="AL62" s="91"/>
      <c r="AM62" s="97"/>
      <c r="AN62" s="91"/>
      <c r="AO62" s="91"/>
      <c r="AP62" s="91"/>
      <c r="AQ62" s="98"/>
      <c r="AR62" s="99"/>
      <c r="AS62" s="99"/>
      <c r="AT62" s="100"/>
      <c r="AU62" s="91"/>
      <c r="AV62" s="91"/>
      <c r="AW62" s="91"/>
      <c r="AX62" s="92"/>
      <c r="AY62">
        <f>$AY$60</f>
        <v>0</v>
      </c>
    </row>
    <row r="63" spans="1:51" ht="23.25" hidden="1" customHeight="1">
      <c r="A63" s="195"/>
      <c r="B63" s="156"/>
      <c r="C63" s="157"/>
      <c r="D63" s="157"/>
      <c r="E63" s="157"/>
      <c r="F63" s="158"/>
      <c r="G63" s="137"/>
      <c r="H63" s="138"/>
      <c r="I63" s="138"/>
      <c r="J63" s="138"/>
      <c r="K63" s="138"/>
      <c r="L63" s="138"/>
      <c r="M63" s="138"/>
      <c r="N63" s="138"/>
      <c r="O63" s="139"/>
      <c r="P63" s="145"/>
      <c r="Q63" s="145"/>
      <c r="R63" s="145"/>
      <c r="S63" s="145"/>
      <c r="T63" s="145"/>
      <c r="U63" s="145"/>
      <c r="V63" s="145"/>
      <c r="W63" s="145"/>
      <c r="X63" s="146"/>
      <c r="Y63" s="93" t="s">
        <v>59</v>
      </c>
      <c r="Z63" s="94"/>
      <c r="AA63" s="95"/>
      <c r="AB63" s="96"/>
      <c r="AC63" s="96"/>
      <c r="AD63" s="96"/>
      <c r="AE63" s="97"/>
      <c r="AF63" s="91"/>
      <c r="AG63" s="91"/>
      <c r="AH63" s="91"/>
      <c r="AI63" s="97"/>
      <c r="AJ63" s="91"/>
      <c r="AK63" s="91"/>
      <c r="AL63" s="91"/>
      <c r="AM63" s="97"/>
      <c r="AN63" s="91"/>
      <c r="AO63" s="91"/>
      <c r="AP63" s="91"/>
      <c r="AQ63" s="98"/>
      <c r="AR63" s="99"/>
      <c r="AS63" s="99"/>
      <c r="AT63" s="100"/>
      <c r="AU63" s="91"/>
      <c r="AV63" s="91"/>
      <c r="AW63" s="91"/>
      <c r="AX63" s="92"/>
      <c r="AY63">
        <f>$AY$60</f>
        <v>0</v>
      </c>
    </row>
    <row r="64" spans="1:51" ht="23.25" hidden="1" customHeight="1" thickBot="1">
      <c r="A64" s="196"/>
      <c r="B64" s="213"/>
      <c r="C64" s="214"/>
      <c r="D64" s="214"/>
      <c r="E64" s="214"/>
      <c r="F64" s="215"/>
      <c r="G64" s="140"/>
      <c r="H64" s="141"/>
      <c r="I64" s="141"/>
      <c r="J64" s="141"/>
      <c r="K64" s="141"/>
      <c r="L64" s="141"/>
      <c r="M64" s="141"/>
      <c r="N64" s="141"/>
      <c r="O64" s="142"/>
      <c r="P64" s="147"/>
      <c r="Q64" s="147"/>
      <c r="R64" s="147"/>
      <c r="S64" s="147"/>
      <c r="T64" s="147"/>
      <c r="U64" s="147"/>
      <c r="V64" s="147"/>
      <c r="W64" s="147"/>
      <c r="X64" s="148"/>
      <c r="Y64" s="93" t="s">
        <v>60</v>
      </c>
      <c r="Z64" s="94"/>
      <c r="AA64" s="95"/>
      <c r="AB64" s="101" t="s">
        <v>61</v>
      </c>
      <c r="AC64" s="101"/>
      <c r="AD64" s="101"/>
      <c r="AE64" s="102"/>
      <c r="AF64" s="103"/>
      <c r="AG64" s="103"/>
      <c r="AH64" s="103"/>
      <c r="AI64" s="102"/>
      <c r="AJ64" s="103"/>
      <c r="AK64" s="103"/>
      <c r="AL64" s="103"/>
      <c r="AM64" s="102"/>
      <c r="AN64" s="103"/>
      <c r="AO64" s="103"/>
      <c r="AP64" s="103"/>
      <c r="AQ64" s="98"/>
      <c r="AR64" s="99"/>
      <c r="AS64" s="99"/>
      <c r="AT64" s="100"/>
      <c r="AU64" s="91"/>
      <c r="AV64" s="91"/>
      <c r="AW64" s="91"/>
      <c r="AX64" s="92"/>
      <c r="AY64">
        <f>$AY$60</f>
        <v>0</v>
      </c>
    </row>
    <row r="65" spans="1:51" ht="47.25" hidden="1" customHeight="1">
      <c r="A65" s="711" t="s">
        <v>35</v>
      </c>
      <c r="B65" s="712"/>
      <c r="C65" s="712"/>
      <c r="D65" s="712"/>
      <c r="E65" s="712"/>
      <c r="F65" s="713"/>
      <c r="G65" s="702"/>
      <c r="H65" s="703"/>
      <c r="I65" s="703"/>
      <c r="J65" s="703"/>
      <c r="K65" s="703"/>
      <c r="L65" s="703"/>
      <c r="M65" s="703"/>
      <c r="N65" s="703"/>
      <c r="O65" s="703"/>
      <c r="P65" s="703"/>
      <c r="Q65" s="703"/>
      <c r="R65" s="703"/>
      <c r="S65" s="703"/>
      <c r="T65" s="703"/>
      <c r="U65" s="703"/>
      <c r="V65" s="703"/>
      <c r="W65" s="703"/>
      <c r="X65" s="703"/>
      <c r="Y65" s="703"/>
      <c r="Z65" s="703"/>
      <c r="AA65" s="703"/>
      <c r="AB65" s="703"/>
      <c r="AC65" s="703"/>
      <c r="AD65" s="703"/>
      <c r="AE65" s="703"/>
      <c r="AF65" s="703"/>
      <c r="AG65" s="703"/>
      <c r="AH65" s="703"/>
      <c r="AI65" s="703"/>
      <c r="AJ65" s="703"/>
      <c r="AK65" s="703"/>
      <c r="AL65" s="703"/>
      <c r="AM65" s="703"/>
      <c r="AN65" s="703"/>
      <c r="AO65" s="703"/>
      <c r="AP65" s="703"/>
      <c r="AQ65" s="703"/>
      <c r="AR65" s="703"/>
      <c r="AS65" s="703"/>
      <c r="AT65" s="703"/>
      <c r="AU65" s="703"/>
      <c r="AV65" s="703"/>
      <c r="AW65" s="703"/>
      <c r="AX65" s="704"/>
      <c r="AY65">
        <f>COUNTA($G$65)</f>
        <v>0</v>
      </c>
    </row>
    <row r="66" spans="1:51" ht="31.5" hidden="1" customHeight="1">
      <c r="A66" s="500" t="s">
        <v>36</v>
      </c>
      <c r="B66" s="157"/>
      <c r="C66" s="157"/>
      <c r="D66" s="157"/>
      <c r="E66" s="157"/>
      <c r="F66" s="158"/>
      <c r="G66" s="669" t="s">
        <v>37</v>
      </c>
      <c r="H66" s="670"/>
      <c r="I66" s="670"/>
      <c r="J66" s="670"/>
      <c r="K66" s="670"/>
      <c r="L66" s="670"/>
      <c r="M66" s="670"/>
      <c r="N66" s="670"/>
      <c r="O66" s="670"/>
      <c r="P66" s="671" t="s">
        <v>38</v>
      </c>
      <c r="Q66" s="670"/>
      <c r="R66" s="670"/>
      <c r="S66" s="670"/>
      <c r="T66" s="670"/>
      <c r="U66" s="670"/>
      <c r="V66" s="670"/>
      <c r="W66" s="670"/>
      <c r="X66" s="672"/>
      <c r="Y66" s="673"/>
      <c r="Z66" s="674"/>
      <c r="AA66" s="675"/>
      <c r="AB66" s="607" t="s">
        <v>39</v>
      </c>
      <c r="AC66" s="607"/>
      <c r="AD66" s="607"/>
      <c r="AE66" s="120" t="s">
        <v>19</v>
      </c>
      <c r="AF66" s="676"/>
      <c r="AG66" s="676"/>
      <c r="AH66" s="677"/>
      <c r="AI66" s="120" t="s">
        <v>20</v>
      </c>
      <c r="AJ66" s="676"/>
      <c r="AK66" s="676"/>
      <c r="AL66" s="677"/>
      <c r="AM66" s="120" t="s">
        <v>40</v>
      </c>
      <c r="AN66" s="676"/>
      <c r="AO66" s="676"/>
      <c r="AP66" s="677"/>
      <c r="AQ66" s="604" t="s">
        <v>41</v>
      </c>
      <c r="AR66" s="605"/>
      <c r="AS66" s="605"/>
      <c r="AT66" s="606"/>
      <c r="AU66" s="604" t="s">
        <v>42</v>
      </c>
      <c r="AV66" s="605"/>
      <c r="AW66" s="605"/>
      <c r="AX66" s="614"/>
      <c r="AY66">
        <f>COUNTA($G$67)</f>
        <v>0</v>
      </c>
    </row>
    <row r="67" spans="1:51" ht="23.25" hidden="1" customHeight="1">
      <c r="A67" s="500"/>
      <c r="B67" s="157"/>
      <c r="C67" s="157"/>
      <c r="D67" s="157"/>
      <c r="E67" s="157"/>
      <c r="F67" s="158"/>
      <c r="G67" s="615"/>
      <c r="H67" s="616"/>
      <c r="I67" s="616"/>
      <c r="J67" s="616"/>
      <c r="K67" s="616"/>
      <c r="L67" s="616"/>
      <c r="M67" s="616"/>
      <c r="N67" s="616"/>
      <c r="O67" s="616"/>
      <c r="P67" s="619"/>
      <c r="Q67" s="620"/>
      <c r="R67" s="620"/>
      <c r="S67" s="620"/>
      <c r="T67" s="620"/>
      <c r="U67" s="620"/>
      <c r="V67" s="620"/>
      <c r="W67" s="620"/>
      <c r="X67" s="621"/>
      <c r="Y67" s="625" t="s">
        <v>43</v>
      </c>
      <c r="Z67" s="626"/>
      <c r="AA67" s="627"/>
      <c r="AB67" s="628"/>
      <c r="AC67" s="628"/>
      <c r="AD67" s="628"/>
      <c r="AE67" s="597"/>
      <c r="AF67" s="597"/>
      <c r="AG67" s="597"/>
      <c r="AH67" s="597"/>
      <c r="AI67" s="597"/>
      <c r="AJ67" s="597"/>
      <c r="AK67" s="597"/>
      <c r="AL67" s="597"/>
      <c r="AM67" s="597"/>
      <c r="AN67" s="597"/>
      <c r="AO67" s="597"/>
      <c r="AP67" s="597"/>
      <c r="AQ67" s="597"/>
      <c r="AR67" s="597"/>
      <c r="AS67" s="597"/>
      <c r="AT67" s="597"/>
      <c r="AU67" s="598"/>
      <c r="AV67" s="599"/>
      <c r="AW67" s="599"/>
      <c r="AX67" s="600"/>
      <c r="AY67">
        <f>$AY$66</f>
        <v>0</v>
      </c>
    </row>
    <row r="68" spans="1:51" ht="23.25" hidden="1" customHeight="1">
      <c r="A68" s="192"/>
      <c r="B68" s="162"/>
      <c r="C68" s="162"/>
      <c r="D68" s="162"/>
      <c r="E68" s="162"/>
      <c r="F68" s="163"/>
      <c r="G68" s="617"/>
      <c r="H68" s="618"/>
      <c r="I68" s="618"/>
      <c r="J68" s="618"/>
      <c r="K68" s="618"/>
      <c r="L68" s="618"/>
      <c r="M68" s="618"/>
      <c r="N68" s="618"/>
      <c r="O68" s="618"/>
      <c r="P68" s="622"/>
      <c r="Q68" s="623"/>
      <c r="R68" s="623"/>
      <c r="S68" s="623"/>
      <c r="T68" s="623"/>
      <c r="U68" s="623"/>
      <c r="V68" s="623"/>
      <c r="W68" s="623"/>
      <c r="X68" s="624"/>
      <c r="Y68" s="601" t="s">
        <v>44</v>
      </c>
      <c r="Z68" s="602"/>
      <c r="AA68" s="603"/>
      <c r="AB68" s="628"/>
      <c r="AC68" s="628"/>
      <c r="AD68" s="628"/>
      <c r="AE68" s="597"/>
      <c r="AF68" s="597"/>
      <c r="AG68" s="597"/>
      <c r="AH68" s="597"/>
      <c r="AI68" s="597"/>
      <c r="AJ68" s="597"/>
      <c r="AK68" s="597"/>
      <c r="AL68" s="597"/>
      <c r="AM68" s="597"/>
      <c r="AN68" s="597"/>
      <c r="AO68" s="597"/>
      <c r="AP68" s="597"/>
      <c r="AQ68" s="597"/>
      <c r="AR68" s="597"/>
      <c r="AS68" s="597"/>
      <c r="AT68" s="597"/>
      <c r="AU68" s="598"/>
      <c r="AV68" s="599"/>
      <c r="AW68" s="599"/>
      <c r="AX68" s="600"/>
      <c r="AY68">
        <f>$AY$66</f>
        <v>0</v>
      </c>
    </row>
    <row r="69" spans="1:51" ht="23.25" hidden="1" customHeight="1">
      <c r="A69" s="659" t="s">
        <v>45</v>
      </c>
      <c r="B69" s="660"/>
      <c r="C69" s="660"/>
      <c r="D69" s="660"/>
      <c r="E69" s="660"/>
      <c r="F69" s="661"/>
      <c r="G69" s="180" t="s">
        <v>46</v>
      </c>
      <c r="H69" s="180"/>
      <c r="I69" s="180"/>
      <c r="J69" s="180"/>
      <c r="K69" s="180"/>
      <c r="L69" s="180"/>
      <c r="M69" s="180"/>
      <c r="N69" s="180"/>
      <c r="O69" s="180"/>
      <c r="P69" s="180"/>
      <c r="Q69" s="180"/>
      <c r="R69" s="180"/>
      <c r="S69" s="180"/>
      <c r="T69" s="180"/>
      <c r="U69" s="180"/>
      <c r="V69" s="180"/>
      <c r="W69" s="180"/>
      <c r="X69" s="181"/>
      <c r="Y69" s="611"/>
      <c r="Z69" s="612"/>
      <c r="AA69" s="613"/>
      <c r="AB69" s="179" t="s">
        <v>39</v>
      </c>
      <c r="AC69" s="180"/>
      <c r="AD69" s="181"/>
      <c r="AE69" s="123" t="s">
        <v>19</v>
      </c>
      <c r="AF69" s="123"/>
      <c r="AG69" s="123"/>
      <c r="AH69" s="123"/>
      <c r="AI69" s="123" t="s">
        <v>20</v>
      </c>
      <c r="AJ69" s="123"/>
      <c r="AK69" s="123"/>
      <c r="AL69" s="123"/>
      <c r="AM69" s="123" t="s">
        <v>40</v>
      </c>
      <c r="AN69" s="123"/>
      <c r="AO69" s="123"/>
      <c r="AP69" s="123"/>
      <c r="AQ69" s="608" t="s">
        <v>47</v>
      </c>
      <c r="AR69" s="609"/>
      <c r="AS69" s="609"/>
      <c r="AT69" s="609"/>
      <c r="AU69" s="609"/>
      <c r="AV69" s="609"/>
      <c r="AW69" s="609"/>
      <c r="AX69" s="610"/>
      <c r="AY69">
        <f>IF(SUBSTITUTE(SUBSTITUTE($G$70,"／",""),"　","")="",0,1)</f>
        <v>0</v>
      </c>
    </row>
    <row r="70" spans="1:51" ht="23.25" hidden="1" customHeight="1">
      <c r="A70" s="662"/>
      <c r="B70" s="663"/>
      <c r="C70" s="663"/>
      <c r="D70" s="663"/>
      <c r="E70" s="663"/>
      <c r="F70" s="664"/>
      <c r="G70" s="632" t="s">
        <v>48</v>
      </c>
      <c r="H70" s="545"/>
      <c r="I70" s="545"/>
      <c r="J70" s="545"/>
      <c r="K70" s="545"/>
      <c r="L70" s="545"/>
      <c r="M70" s="545"/>
      <c r="N70" s="545"/>
      <c r="O70" s="545"/>
      <c r="P70" s="545"/>
      <c r="Q70" s="545"/>
      <c r="R70" s="545"/>
      <c r="S70" s="545"/>
      <c r="T70" s="545"/>
      <c r="U70" s="545"/>
      <c r="V70" s="545"/>
      <c r="W70" s="545"/>
      <c r="X70" s="545"/>
      <c r="Y70" s="635" t="s">
        <v>45</v>
      </c>
      <c r="Z70" s="636"/>
      <c r="AA70" s="637"/>
      <c r="AB70" s="638"/>
      <c r="AC70" s="639"/>
      <c r="AD70" s="640"/>
      <c r="AE70" s="641"/>
      <c r="AF70" s="641"/>
      <c r="AG70" s="641"/>
      <c r="AH70" s="641"/>
      <c r="AI70" s="641"/>
      <c r="AJ70" s="641"/>
      <c r="AK70" s="641"/>
      <c r="AL70" s="641"/>
      <c r="AM70" s="641"/>
      <c r="AN70" s="641"/>
      <c r="AO70" s="641"/>
      <c r="AP70" s="641"/>
      <c r="AQ70" s="97"/>
      <c r="AR70" s="91"/>
      <c r="AS70" s="91"/>
      <c r="AT70" s="91"/>
      <c r="AU70" s="91"/>
      <c r="AV70" s="91"/>
      <c r="AW70" s="91"/>
      <c r="AX70" s="92"/>
      <c r="AY70">
        <f>$AY$69</f>
        <v>0</v>
      </c>
    </row>
    <row r="71" spans="1:51" ht="46.5" hidden="1" customHeight="1">
      <c r="A71" s="665"/>
      <c r="B71" s="666"/>
      <c r="C71" s="666"/>
      <c r="D71" s="666"/>
      <c r="E71" s="666"/>
      <c r="F71" s="667"/>
      <c r="G71" s="633"/>
      <c r="H71" s="634"/>
      <c r="I71" s="634"/>
      <c r="J71" s="634"/>
      <c r="K71" s="634"/>
      <c r="L71" s="634"/>
      <c r="M71" s="634"/>
      <c r="N71" s="634"/>
      <c r="O71" s="634"/>
      <c r="P71" s="634"/>
      <c r="Q71" s="634"/>
      <c r="R71" s="634"/>
      <c r="S71" s="634"/>
      <c r="T71" s="634"/>
      <c r="U71" s="634"/>
      <c r="V71" s="634"/>
      <c r="W71" s="634"/>
      <c r="X71" s="634"/>
      <c r="Y71" s="219" t="s">
        <v>49</v>
      </c>
      <c r="Z71" s="629"/>
      <c r="AA71" s="630"/>
      <c r="AB71" s="593" t="s">
        <v>50</v>
      </c>
      <c r="AC71" s="594"/>
      <c r="AD71" s="595"/>
      <c r="AE71" s="596"/>
      <c r="AF71" s="596"/>
      <c r="AG71" s="596"/>
      <c r="AH71" s="596"/>
      <c r="AI71" s="596"/>
      <c r="AJ71" s="596"/>
      <c r="AK71" s="596"/>
      <c r="AL71" s="596"/>
      <c r="AM71" s="596"/>
      <c r="AN71" s="596"/>
      <c r="AO71" s="596"/>
      <c r="AP71" s="596"/>
      <c r="AQ71" s="596"/>
      <c r="AR71" s="596"/>
      <c r="AS71" s="596"/>
      <c r="AT71" s="596"/>
      <c r="AU71" s="596"/>
      <c r="AV71" s="596"/>
      <c r="AW71" s="596"/>
      <c r="AX71" s="631"/>
      <c r="AY71">
        <f>$AY$69</f>
        <v>0</v>
      </c>
    </row>
    <row r="72" spans="1:51" ht="18.75" customHeight="1">
      <c r="A72" s="409" t="s">
        <v>51</v>
      </c>
      <c r="B72" s="576"/>
      <c r="C72" s="576"/>
      <c r="D72" s="576"/>
      <c r="E72" s="576"/>
      <c r="F72" s="577"/>
      <c r="G72" s="585" t="s">
        <v>52</v>
      </c>
      <c r="H72" s="197"/>
      <c r="I72" s="197"/>
      <c r="J72" s="197"/>
      <c r="K72" s="197"/>
      <c r="L72" s="197"/>
      <c r="M72" s="197"/>
      <c r="N72" s="197"/>
      <c r="O72" s="198"/>
      <c r="P72" s="199" t="s">
        <v>53</v>
      </c>
      <c r="Q72" s="197"/>
      <c r="R72" s="197"/>
      <c r="S72" s="197"/>
      <c r="T72" s="197"/>
      <c r="U72" s="197"/>
      <c r="V72" s="197"/>
      <c r="W72" s="197"/>
      <c r="X72" s="198"/>
      <c r="Y72" s="586"/>
      <c r="Z72" s="573"/>
      <c r="AA72" s="574"/>
      <c r="AB72" s="590" t="s">
        <v>39</v>
      </c>
      <c r="AC72" s="591"/>
      <c r="AD72" s="592"/>
      <c r="AE72" s="123" t="s">
        <v>19</v>
      </c>
      <c r="AF72" s="123"/>
      <c r="AG72" s="123"/>
      <c r="AH72" s="123"/>
      <c r="AI72" s="123" t="s">
        <v>20</v>
      </c>
      <c r="AJ72" s="123"/>
      <c r="AK72" s="123"/>
      <c r="AL72" s="123"/>
      <c r="AM72" s="123" t="s">
        <v>40</v>
      </c>
      <c r="AN72" s="123"/>
      <c r="AO72" s="123"/>
      <c r="AP72" s="123"/>
      <c r="AQ72" s="216" t="s">
        <v>54</v>
      </c>
      <c r="AR72" s="217"/>
      <c r="AS72" s="217"/>
      <c r="AT72" s="218"/>
      <c r="AU72" s="197" t="s">
        <v>55</v>
      </c>
      <c r="AV72" s="197"/>
      <c r="AW72" s="197"/>
      <c r="AX72" s="200"/>
      <c r="AY72">
        <f>COUNTA($G$74)</f>
        <v>1</v>
      </c>
    </row>
    <row r="73" spans="1:51" ht="18.75" customHeight="1">
      <c r="A73" s="578"/>
      <c r="B73" s="579"/>
      <c r="C73" s="579"/>
      <c r="D73" s="579"/>
      <c r="E73" s="579"/>
      <c r="F73" s="580"/>
      <c r="G73" s="160"/>
      <c r="H73" s="112"/>
      <c r="I73" s="112"/>
      <c r="J73" s="112"/>
      <c r="K73" s="112"/>
      <c r="L73" s="112"/>
      <c r="M73" s="112"/>
      <c r="N73" s="112"/>
      <c r="O73" s="113"/>
      <c r="P73" s="111"/>
      <c r="Q73" s="112"/>
      <c r="R73" s="112"/>
      <c r="S73" s="112"/>
      <c r="T73" s="112"/>
      <c r="U73" s="112"/>
      <c r="V73" s="112"/>
      <c r="W73" s="112"/>
      <c r="X73" s="113"/>
      <c r="Y73" s="587"/>
      <c r="Z73" s="588"/>
      <c r="AA73" s="589"/>
      <c r="AB73" s="120"/>
      <c r="AC73" s="121"/>
      <c r="AD73" s="122"/>
      <c r="AE73" s="123"/>
      <c r="AF73" s="123"/>
      <c r="AG73" s="123"/>
      <c r="AH73" s="123"/>
      <c r="AI73" s="123"/>
      <c r="AJ73" s="123"/>
      <c r="AK73" s="123"/>
      <c r="AL73" s="123"/>
      <c r="AM73" s="123"/>
      <c r="AN73" s="123"/>
      <c r="AO73" s="123"/>
      <c r="AP73" s="123"/>
      <c r="AQ73" s="497">
        <v>7</v>
      </c>
      <c r="AR73" s="498"/>
      <c r="AS73" s="131" t="s">
        <v>56</v>
      </c>
      <c r="AT73" s="132"/>
      <c r="AU73" s="130"/>
      <c r="AV73" s="130"/>
      <c r="AW73" s="112" t="s">
        <v>57</v>
      </c>
      <c r="AX73" s="133"/>
      <c r="AY73">
        <f t="shared" ref="AY73:AY78" si="1">$AY$72</f>
        <v>1</v>
      </c>
    </row>
    <row r="74" spans="1:51" ht="36" customHeight="1">
      <c r="A74" s="581"/>
      <c r="B74" s="579"/>
      <c r="C74" s="579"/>
      <c r="D74" s="579"/>
      <c r="E74" s="579"/>
      <c r="F74" s="580"/>
      <c r="G74" s="182" t="s">
        <v>692</v>
      </c>
      <c r="H74" s="183"/>
      <c r="I74" s="183"/>
      <c r="J74" s="183"/>
      <c r="K74" s="183"/>
      <c r="L74" s="183"/>
      <c r="M74" s="183"/>
      <c r="N74" s="183"/>
      <c r="O74" s="184"/>
      <c r="P74" s="135" t="s">
        <v>693</v>
      </c>
      <c r="Q74" s="135"/>
      <c r="R74" s="135"/>
      <c r="S74" s="135"/>
      <c r="T74" s="135"/>
      <c r="U74" s="135"/>
      <c r="V74" s="135"/>
      <c r="W74" s="135"/>
      <c r="X74" s="136"/>
      <c r="Y74" s="219" t="s">
        <v>58</v>
      </c>
      <c r="Z74" s="220"/>
      <c r="AA74" s="221"/>
      <c r="AB74" s="152" t="s">
        <v>75</v>
      </c>
      <c r="AC74" s="152"/>
      <c r="AD74" s="152"/>
      <c r="AE74" s="97">
        <v>3</v>
      </c>
      <c r="AF74" s="91"/>
      <c r="AG74" s="91"/>
      <c r="AH74" s="91"/>
      <c r="AI74" s="97">
        <v>3.1</v>
      </c>
      <c r="AJ74" s="91"/>
      <c r="AK74" s="91"/>
      <c r="AL74" s="91"/>
      <c r="AM74" s="97">
        <v>2.9</v>
      </c>
      <c r="AN74" s="91"/>
      <c r="AO74" s="91"/>
      <c r="AP74" s="91"/>
      <c r="AQ74" s="98" t="s">
        <v>706</v>
      </c>
      <c r="AR74" s="99"/>
      <c r="AS74" s="99"/>
      <c r="AT74" s="100"/>
      <c r="AU74" s="91" t="s">
        <v>706</v>
      </c>
      <c r="AV74" s="91"/>
      <c r="AW74" s="91"/>
      <c r="AX74" s="92"/>
      <c r="AY74">
        <f t="shared" si="1"/>
        <v>1</v>
      </c>
    </row>
    <row r="75" spans="1:51" ht="36" customHeight="1">
      <c r="A75" s="582"/>
      <c r="B75" s="583"/>
      <c r="C75" s="583"/>
      <c r="D75" s="583"/>
      <c r="E75" s="583"/>
      <c r="F75" s="584"/>
      <c r="G75" s="185"/>
      <c r="H75" s="186"/>
      <c r="I75" s="186"/>
      <c r="J75" s="186"/>
      <c r="K75" s="186"/>
      <c r="L75" s="186"/>
      <c r="M75" s="186"/>
      <c r="N75" s="186"/>
      <c r="O75" s="187"/>
      <c r="P75" s="138"/>
      <c r="Q75" s="138"/>
      <c r="R75" s="138"/>
      <c r="S75" s="138"/>
      <c r="T75" s="138"/>
      <c r="U75" s="138"/>
      <c r="V75" s="138"/>
      <c r="W75" s="138"/>
      <c r="X75" s="139"/>
      <c r="Y75" s="179" t="s">
        <v>59</v>
      </c>
      <c r="Z75" s="180"/>
      <c r="AA75" s="181"/>
      <c r="AB75" s="96" t="s">
        <v>75</v>
      </c>
      <c r="AC75" s="96"/>
      <c r="AD75" s="96"/>
      <c r="AE75" s="97">
        <v>3.1</v>
      </c>
      <c r="AF75" s="91"/>
      <c r="AG75" s="91"/>
      <c r="AH75" s="91"/>
      <c r="AI75" s="97">
        <v>3.1</v>
      </c>
      <c r="AJ75" s="91"/>
      <c r="AK75" s="91"/>
      <c r="AL75" s="91"/>
      <c r="AM75" s="97">
        <v>3.1</v>
      </c>
      <c r="AN75" s="91"/>
      <c r="AO75" s="91"/>
      <c r="AP75" s="91"/>
      <c r="AQ75" s="98">
        <v>3.1</v>
      </c>
      <c r="AR75" s="99"/>
      <c r="AS75" s="99"/>
      <c r="AT75" s="100"/>
      <c r="AU75" s="91" t="s">
        <v>706</v>
      </c>
      <c r="AV75" s="91"/>
      <c r="AW75" s="91"/>
      <c r="AX75" s="92"/>
      <c r="AY75">
        <f t="shared" si="1"/>
        <v>1</v>
      </c>
    </row>
    <row r="76" spans="1:51" ht="36" customHeight="1">
      <c r="A76" s="581"/>
      <c r="B76" s="579"/>
      <c r="C76" s="579"/>
      <c r="D76" s="579"/>
      <c r="E76" s="579"/>
      <c r="F76" s="580"/>
      <c r="G76" s="188"/>
      <c r="H76" s="189"/>
      <c r="I76" s="189"/>
      <c r="J76" s="189"/>
      <c r="K76" s="189"/>
      <c r="L76" s="189"/>
      <c r="M76" s="189"/>
      <c r="N76" s="189"/>
      <c r="O76" s="190"/>
      <c r="P76" s="141"/>
      <c r="Q76" s="141"/>
      <c r="R76" s="141"/>
      <c r="S76" s="141"/>
      <c r="T76" s="141"/>
      <c r="U76" s="141"/>
      <c r="V76" s="141"/>
      <c r="W76" s="141"/>
      <c r="X76" s="142"/>
      <c r="Y76" s="179" t="s">
        <v>60</v>
      </c>
      <c r="Z76" s="180"/>
      <c r="AA76" s="181"/>
      <c r="AB76" s="575" t="s">
        <v>61</v>
      </c>
      <c r="AC76" s="575"/>
      <c r="AD76" s="575"/>
      <c r="AE76" s="97">
        <v>97</v>
      </c>
      <c r="AF76" s="91"/>
      <c r="AG76" s="91"/>
      <c r="AH76" s="91"/>
      <c r="AI76" s="97">
        <v>100</v>
      </c>
      <c r="AJ76" s="91"/>
      <c r="AK76" s="91"/>
      <c r="AL76" s="91"/>
      <c r="AM76" s="97">
        <v>93</v>
      </c>
      <c r="AN76" s="91"/>
      <c r="AO76" s="91"/>
      <c r="AP76" s="91"/>
      <c r="AQ76" s="98" t="s">
        <v>706</v>
      </c>
      <c r="AR76" s="99"/>
      <c r="AS76" s="99"/>
      <c r="AT76" s="100"/>
      <c r="AU76" s="91" t="s">
        <v>706</v>
      </c>
      <c r="AV76" s="91"/>
      <c r="AW76" s="91"/>
      <c r="AX76" s="92"/>
      <c r="AY76">
        <f t="shared" si="1"/>
        <v>1</v>
      </c>
    </row>
    <row r="77" spans="1:51" ht="23.25" customHeight="1">
      <c r="A77" s="191" t="s">
        <v>62</v>
      </c>
      <c r="B77" s="154"/>
      <c r="C77" s="154"/>
      <c r="D77" s="154"/>
      <c r="E77" s="154"/>
      <c r="F77" s="155"/>
      <c r="G77" s="182" t="s">
        <v>694</v>
      </c>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93"/>
      <c r="AY77">
        <f t="shared" si="1"/>
        <v>1</v>
      </c>
    </row>
    <row r="78" spans="1:51" ht="23.25" customHeight="1">
      <c r="A78" s="192"/>
      <c r="B78" s="162"/>
      <c r="C78" s="162"/>
      <c r="D78" s="162"/>
      <c r="E78" s="162"/>
      <c r="F78" s="163"/>
      <c r="G78" s="188"/>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94"/>
      <c r="AY78">
        <f t="shared" si="1"/>
        <v>1</v>
      </c>
    </row>
    <row r="79" spans="1:51" ht="18.75" hidden="1" customHeight="1">
      <c r="A79" s="195" t="s">
        <v>63</v>
      </c>
      <c r="B79" s="156" t="s">
        <v>64</v>
      </c>
      <c r="C79" s="157"/>
      <c r="D79" s="157"/>
      <c r="E79" s="157"/>
      <c r="F79" s="158"/>
      <c r="G79" s="197" t="s">
        <v>65</v>
      </c>
      <c r="H79" s="197"/>
      <c r="I79" s="197"/>
      <c r="J79" s="197"/>
      <c r="K79" s="197"/>
      <c r="L79" s="197"/>
      <c r="M79" s="197"/>
      <c r="N79" s="197"/>
      <c r="O79" s="197"/>
      <c r="P79" s="197"/>
      <c r="Q79" s="197"/>
      <c r="R79" s="197"/>
      <c r="S79" s="197"/>
      <c r="T79" s="197"/>
      <c r="U79" s="197"/>
      <c r="V79" s="197"/>
      <c r="W79" s="197"/>
      <c r="X79" s="197"/>
      <c r="Y79" s="197"/>
      <c r="Z79" s="197"/>
      <c r="AA79" s="198"/>
      <c r="AB79" s="199" t="s">
        <v>66</v>
      </c>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200"/>
      <c r="AY79">
        <f>COUNTA($G$81)</f>
        <v>0</v>
      </c>
    </row>
    <row r="80" spans="1:51" ht="22.5" hidden="1" customHeight="1">
      <c r="A80" s="195"/>
      <c r="B80" s="156"/>
      <c r="C80" s="157"/>
      <c r="D80" s="157"/>
      <c r="E80" s="157"/>
      <c r="F80" s="158"/>
      <c r="G80" s="112"/>
      <c r="H80" s="112"/>
      <c r="I80" s="112"/>
      <c r="J80" s="112"/>
      <c r="K80" s="112"/>
      <c r="L80" s="112"/>
      <c r="M80" s="112"/>
      <c r="N80" s="112"/>
      <c r="O80" s="112"/>
      <c r="P80" s="112"/>
      <c r="Q80" s="112"/>
      <c r="R80" s="112"/>
      <c r="S80" s="112"/>
      <c r="T80" s="112"/>
      <c r="U80" s="112"/>
      <c r="V80" s="112"/>
      <c r="W80" s="112"/>
      <c r="X80" s="112"/>
      <c r="Y80" s="112"/>
      <c r="Z80" s="112"/>
      <c r="AA80" s="113"/>
      <c r="AB80" s="111"/>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33"/>
      <c r="AY80">
        <f t="shared" ref="AY80:AY88" si="2">$AY$79</f>
        <v>0</v>
      </c>
    </row>
    <row r="81" spans="1:51" ht="22.5" hidden="1" customHeight="1">
      <c r="A81" s="195"/>
      <c r="B81" s="156"/>
      <c r="C81" s="157"/>
      <c r="D81" s="157"/>
      <c r="E81" s="157"/>
      <c r="F81" s="158"/>
      <c r="G81" s="201"/>
      <c r="H81" s="201"/>
      <c r="I81" s="201"/>
      <c r="J81" s="201"/>
      <c r="K81" s="201"/>
      <c r="L81" s="201"/>
      <c r="M81" s="201"/>
      <c r="N81" s="201"/>
      <c r="O81" s="201"/>
      <c r="P81" s="201"/>
      <c r="Q81" s="201"/>
      <c r="R81" s="201"/>
      <c r="S81" s="201"/>
      <c r="T81" s="201"/>
      <c r="U81" s="201"/>
      <c r="V81" s="201"/>
      <c r="W81" s="201"/>
      <c r="X81" s="201"/>
      <c r="Y81" s="201"/>
      <c r="Z81" s="201"/>
      <c r="AA81" s="202"/>
      <c r="AB81" s="207"/>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8"/>
      <c r="AY81">
        <f t="shared" si="2"/>
        <v>0</v>
      </c>
    </row>
    <row r="82" spans="1:51" ht="22.5" hidden="1" customHeight="1">
      <c r="A82" s="195"/>
      <c r="B82" s="156"/>
      <c r="C82" s="157"/>
      <c r="D82" s="157"/>
      <c r="E82" s="157"/>
      <c r="F82" s="158"/>
      <c r="G82" s="203"/>
      <c r="H82" s="203"/>
      <c r="I82" s="203"/>
      <c r="J82" s="203"/>
      <c r="K82" s="203"/>
      <c r="L82" s="203"/>
      <c r="M82" s="203"/>
      <c r="N82" s="203"/>
      <c r="O82" s="203"/>
      <c r="P82" s="203"/>
      <c r="Q82" s="203"/>
      <c r="R82" s="203"/>
      <c r="S82" s="203"/>
      <c r="T82" s="203"/>
      <c r="U82" s="203"/>
      <c r="V82" s="203"/>
      <c r="W82" s="203"/>
      <c r="X82" s="203"/>
      <c r="Y82" s="203"/>
      <c r="Z82" s="203"/>
      <c r="AA82" s="204"/>
      <c r="AB82" s="209"/>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10"/>
      <c r="AY82">
        <f t="shared" si="2"/>
        <v>0</v>
      </c>
    </row>
    <row r="83" spans="1:51" ht="19.5" hidden="1" customHeight="1">
      <c r="A83" s="195"/>
      <c r="B83" s="161"/>
      <c r="C83" s="162"/>
      <c r="D83" s="162"/>
      <c r="E83" s="162"/>
      <c r="F83" s="163"/>
      <c r="G83" s="205"/>
      <c r="H83" s="205"/>
      <c r="I83" s="205"/>
      <c r="J83" s="205"/>
      <c r="K83" s="205"/>
      <c r="L83" s="205"/>
      <c r="M83" s="205"/>
      <c r="N83" s="205"/>
      <c r="O83" s="205"/>
      <c r="P83" s="205"/>
      <c r="Q83" s="205"/>
      <c r="R83" s="205"/>
      <c r="S83" s="205"/>
      <c r="T83" s="205"/>
      <c r="U83" s="205"/>
      <c r="V83" s="205"/>
      <c r="W83" s="205"/>
      <c r="X83" s="205"/>
      <c r="Y83" s="205"/>
      <c r="Z83" s="205"/>
      <c r="AA83" s="206"/>
      <c r="AB83" s="211"/>
      <c r="AC83" s="205"/>
      <c r="AD83" s="205"/>
      <c r="AE83" s="203"/>
      <c r="AF83" s="203"/>
      <c r="AG83" s="203"/>
      <c r="AH83" s="203"/>
      <c r="AI83" s="203"/>
      <c r="AJ83" s="203"/>
      <c r="AK83" s="203"/>
      <c r="AL83" s="203"/>
      <c r="AM83" s="203"/>
      <c r="AN83" s="203"/>
      <c r="AO83" s="203"/>
      <c r="AP83" s="203"/>
      <c r="AQ83" s="203"/>
      <c r="AR83" s="203"/>
      <c r="AS83" s="203"/>
      <c r="AT83" s="203"/>
      <c r="AU83" s="205"/>
      <c r="AV83" s="205"/>
      <c r="AW83" s="205"/>
      <c r="AX83" s="212"/>
      <c r="AY83">
        <f t="shared" si="2"/>
        <v>0</v>
      </c>
    </row>
    <row r="84" spans="1:51" ht="18.75" hidden="1" customHeight="1">
      <c r="A84" s="195"/>
      <c r="B84" s="153" t="s">
        <v>67</v>
      </c>
      <c r="C84" s="154"/>
      <c r="D84" s="154"/>
      <c r="E84" s="154"/>
      <c r="F84" s="155"/>
      <c r="G84" s="159" t="s">
        <v>68</v>
      </c>
      <c r="H84" s="109"/>
      <c r="I84" s="109"/>
      <c r="J84" s="109"/>
      <c r="K84" s="109"/>
      <c r="L84" s="109"/>
      <c r="M84" s="109"/>
      <c r="N84" s="109"/>
      <c r="O84" s="110"/>
      <c r="P84" s="108" t="s">
        <v>69</v>
      </c>
      <c r="Q84" s="109"/>
      <c r="R84" s="109"/>
      <c r="S84" s="109"/>
      <c r="T84" s="109"/>
      <c r="U84" s="109"/>
      <c r="V84" s="109"/>
      <c r="W84" s="109"/>
      <c r="X84" s="110"/>
      <c r="Y84" s="114"/>
      <c r="Z84" s="115"/>
      <c r="AA84" s="116"/>
      <c r="AB84" s="117" t="s">
        <v>39</v>
      </c>
      <c r="AC84" s="118"/>
      <c r="AD84" s="119"/>
      <c r="AE84" s="123" t="s">
        <v>19</v>
      </c>
      <c r="AF84" s="123"/>
      <c r="AG84" s="123"/>
      <c r="AH84" s="123"/>
      <c r="AI84" s="123" t="s">
        <v>20</v>
      </c>
      <c r="AJ84" s="123"/>
      <c r="AK84" s="123"/>
      <c r="AL84" s="123"/>
      <c r="AM84" s="123" t="s">
        <v>40</v>
      </c>
      <c r="AN84" s="123"/>
      <c r="AO84" s="123"/>
      <c r="AP84" s="123"/>
      <c r="AQ84" s="124" t="s">
        <v>54</v>
      </c>
      <c r="AR84" s="125"/>
      <c r="AS84" s="125"/>
      <c r="AT84" s="126"/>
      <c r="AU84" s="127" t="s">
        <v>55</v>
      </c>
      <c r="AV84" s="127"/>
      <c r="AW84" s="127"/>
      <c r="AX84" s="128"/>
      <c r="AY84">
        <f t="shared" si="2"/>
        <v>0</v>
      </c>
    </row>
    <row r="85" spans="1:51" ht="18.75" hidden="1" customHeight="1">
      <c r="A85" s="195"/>
      <c r="B85" s="156"/>
      <c r="C85" s="157"/>
      <c r="D85" s="157"/>
      <c r="E85" s="157"/>
      <c r="F85" s="158"/>
      <c r="G85" s="160"/>
      <c r="H85" s="112"/>
      <c r="I85" s="112"/>
      <c r="J85" s="112"/>
      <c r="K85" s="112"/>
      <c r="L85" s="112"/>
      <c r="M85" s="112"/>
      <c r="N85" s="112"/>
      <c r="O85" s="113"/>
      <c r="P85" s="111"/>
      <c r="Q85" s="112"/>
      <c r="R85" s="112"/>
      <c r="S85" s="112"/>
      <c r="T85" s="112"/>
      <c r="U85" s="112"/>
      <c r="V85" s="112"/>
      <c r="W85" s="112"/>
      <c r="X85" s="113"/>
      <c r="Y85" s="114"/>
      <c r="Z85" s="115"/>
      <c r="AA85" s="116"/>
      <c r="AB85" s="120"/>
      <c r="AC85" s="121"/>
      <c r="AD85" s="122"/>
      <c r="AE85" s="123"/>
      <c r="AF85" s="123"/>
      <c r="AG85" s="123"/>
      <c r="AH85" s="123"/>
      <c r="AI85" s="123"/>
      <c r="AJ85" s="123"/>
      <c r="AK85" s="123"/>
      <c r="AL85" s="123"/>
      <c r="AM85" s="123"/>
      <c r="AN85" s="123"/>
      <c r="AO85" s="123"/>
      <c r="AP85" s="123"/>
      <c r="AQ85" s="129"/>
      <c r="AR85" s="130"/>
      <c r="AS85" s="131" t="s">
        <v>56</v>
      </c>
      <c r="AT85" s="132"/>
      <c r="AU85" s="130"/>
      <c r="AV85" s="130"/>
      <c r="AW85" s="112" t="s">
        <v>57</v>
      </c>
      <c r="AX85" s="133"/>
      <c r="AY85">
        <f t="shared" si="2"/>
        <v>0</v>
      </c>
    </row>
    <row r="86" spans="1:51" ht="23.25" hidden="1" customHeight="1">
      <c r="A86" s="195"/>
      <c r="B86" s="156"/>
      <c r="C86" s="157"/>
      <c r="D86" s="157"/>
      <c r="E86" s="157"/>
      <c r="F86" s="158"/>
      <c r="G86" s="134"/>
      <c r="H86" s="135"/>
      <c r="I86" s="135"/>
      <c r="J86" s="135"/>
      <c r="K86" s="135"/>
      <c r="L86" s="135"/>
      <c r="M86" s="135"/>
      <c r="N86" s="135"/>
      <c r="O86" s="136"/>
      <c r="P86" s="135"/>
      <c r="Q86" s="143"/>
      <c r="R86" s="143"/>
      <c r="S86" s="143"/>
      <c r="T86" s="143"/>
      <c r="U86" s="143"/>
      <c r="V86" s="143"/>
      <c r="W86" s="143"/>
      <c r="X86" s="144"/>
      <c r="Y86" s="149" t="s">
        <v>70</v>
      </c>
      <c r="Z86" s="150"/>
      <c r="AA86" s="151"/>
      <c r="AB86" s="152"/>
      <c r="AC86" s="152"/>
      <c r="AD86" s="152"/>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37"/>
      <c r="H87" s="138"/>
      <c r="I87" s="138"/>
      <c r="J87" s="138"/>
      <c r="K87" s="138"/>
      <c r="L87" s="138"/>
      <c r="M87" s="138"/>
      <c r="N87" s="138"/>
      <c r="O87" s="139"/>
      <c r="P87" s="145"/>
      <c r="Q87" s="145"/>
      <c r="R87" s="145"/>
      <c r="S87" s="145"/>
      <c r="T87" s="145"/>
      <c r="U87" s="145"/>
      <c r="V87" s="145"/>
      <c r="W87" s="145"/>
      <c r="X87" s="146"/>
      <c r="Y87" s="93" t="s">
        <v>59</v>
      </c>
      <c r="Z87" s="94"/>
      <c r="AA87" s="95"/>
      <c r="AB87" s="96"/>
      <c r="AC87" s="96"/>
      <c r="AD87" s="96"/>
      <c r="AE87" s="97"/>
      <c r="AF87" s="91"/>
      <c r="AG87" s="91"/>
      <c r="AH87" s="91"/>
      <c r="AI87" s="97"/>
      <c r="AJ87" s="91"/>
      <c r="AK87" s="91"/>
      <c r="AL87" s="91"/>
      <c r="AM87" s="97"/>
      <c r="AN87" s="91"/>
      <c r="AO87" s="91"/>
      <c r="AP87" s="91"/>
      <c r="AQ87" s="98"/>
      <c r="AR87" s="99"/>
      <c r="AS87" s="99"/>
      <c r="AT87" s="100"/>
      <c r="AU87" s="91"/>
      <c r="AV87" s="91"/>
      <c r="AW87" s="91"/>
      <c r="AX87" s="92"/>
      <c r="AY87">
        <f t="shared" si="2"/>
        <v>0</v>
      </c>
    </row>
    <row r="88" spans="1:51" ht="23.25" hidden="1" customHeight="1">
      <c r="A88" s="195"/>
      <c r="B88" s="156"/>
      <c r="C88" s="157"/>
      <c r="D88" s="157"/>
      <c r="E88" s="157"/>
      <c r="F88" s="158"/>
      <c r="G88" s="140"/>
      <c r="H88" s="141"/>
      <c r="I88" s="141"/>
      <c r="J88" s="141"/>
      <c r="K88" s="141"/>
      <c r="L88" s="141"/>
      <c r="M88" s="141"/>
      <c r="N88" s="141"/>
      <c r="O88" s="142"/>
      <c r="P88" s="147"/>
      <c r="Q88" s="147"/>
      <c r="R88" s="147"/>
      <c r="S88" s="147"/>
      <c r="T88" s="147"/>
      <c r="U88" s="147"/>
      <c r="V88" s="147"/>
      <c r="W88" s="147"/>
      <c r="X88" s="148"/>
      <c r="Y88" s="93" t="s">
        <v>60</v>
      </c>
      <c r="Z88" s="94"/>
      <c r="AA88" s="95"/>
      <c r="AB88" s="101" t="s">
        <v>61</v>
      </c>
      <c r="AC88" s="101"/>
      <c r="AD88" s="101"/>
      <c r="AE88" s="102"/>
      <c r="AF88" s="103"/>
      <c r="AG88" s="103"/>
      <c r="AH88" s="103"/>
      <c r="AI88" s="102"/>
      <c r="AJ88" s="103"/>
      <c r="AK88" s="103"/>
      <c r="AL88" s="103"/>
      <c r="AM88" s="102"/>
      <c r="AN88" s="103"/>
      <c r="AO88" s="103"/>
      <c r="AP88" s="103"/>
      <c r="AQ88" s="98"/>
      <c r="AR88" s="99"/>
      <c r="AS88" s="99"/>
      <c r="AT88" s="100"/>
      <c r="AU88" s="91"/>
      <c r="AV88" s="91"/>
      <c r="AW88" s="91"/>
      <c r="AX88" s="92"/>
      <c r="AY88">
        <f t="shared" si="2"/>
        <v>0</v>
      </c>
    </row>
    <row r="89" spans="1:51" ht="18.75" hidden="1" customHeight="1">
      <c r="A89" s="195"/>
      <c r="B89" s="153" t="s">
        <v>67</v>
      </c>
      <c r="C89" s="154"/>
      <c r="D89" s="154"/>
      <c r="E89" s="154"/>
      <c r="F89" s="155"/>
      <c r="G89" s="159" t="s">
        <v>68</v>
      </c>
      <c r="H89" s="109"/>
      <c r="I89" s="109"/>
      <c r="J89" s="109"/>
      <c r="K89" s="109"/>
      <c r="L89" s="109"/>
      <c r="M89" s="109"/>
      <c r="N89" s="109"/>
      <c r="O89" s="110"/>
      <c r="P89" s="108" t="s">
        <v>69</v>
      </c>
      <c r="Q89" s="109"/>
      <c r="R89" s="109"/>
      <c r="S89" s="109"/>
      <c r="T89" s="109"/>
      <c r="U89" s="109"/>
      <c r="V89" s="109"/>
      <c r="W89" s="109"/>
      <c r="X89" s="110"/>
      <c r="Y89" s="114"/>
      <c r="Z89" s="115"/>
      <c r="AA89" s="116"/>
      <c r="AB89" s="117" t="s">
        <v>39</v>
      </c>
      <c r="AC89" s="118"/>
      <c r="AD89" s="119"/>
      <c r="AE89" s="123" t="s">
        <v>19</v>
      </c>
      <c r="AF89" s="123"/>
      <c r="AG89" s="123"/>
      <c r="AH89" s="123"/>
      <c r="AI89" s="123" t="s">
        <v>20</v>
      </c>
      <c r="AJ89" s="123"/>
      <c r="AK89" s="123"/>
      <c r="AL89" s="123"/>
      <c r="AM89" s="123" t="s">
        <v>40</v>
      </c>
      <c r="AN89" s="123"/>
      <c r="AO89" s="123"/>
      <c r="AP89" s="123"/>
      <c r="AQ89" s="124" t="s">
        <v>54</v>
      </c>
      <c r="AR89" s="125"/>
      <c r="AS89" s="125"/>
      <c r="AT89" s="126"/>
      <c r="AU89" s="127" t="s">
        <v>55</v>
      </c>
      <c r="AV89" s="127"/>
      <c r="AW89" s="127"/>
      <c r="AX89" s="128"/>
      <c r="AY89">
        <f>$G$91</f>
        <v>0</v>
      </c>
    </row>
    <row r="90" spans="1:51" ht="18.75" hidden="1" customHeight="1">
      <c r="A90" s="195"/>
      <c r="B90" s="156"/>
      <c r="C90" s="157"/>
      <c r="D90" s="157"/>
      <c r="E90" s="157"/>
      <c r="F90" s="158"/>
      <c r="G90" s="160"/>
      <c r="H90" s="112"/>
      <c r="I90" s="112"/>
      <c r="J90" s="112"/>
      <c r="K90" s="112"/>
      <c r="L90" s="112"/>
      <c r="M90" s="112"/>
      <c r="N90" s="112"/>
      <c r="O90" s="113"/>
      <c r="P90" s="111"/>
      <c r="Q90" s="112"/>
      <c r="R90" s="112"/>
      <c r="S90" s="112"/>
      <c r="T90" s="112"/>
      <c r="U90" s="112"/>
      <c r="V90" s="112"/>
      <c r="W90" s="112"/>
      <c r="X90" s="113"/>
      <c r="Y90" s="114"/>
      <c r="Z90" s="115"/>
      <c r="AA90" s="116"/>
      <c r="AB90" s="120"/>
      <c r="AC90" s="121"/>
      <c r="AD90" s="122"/>
      <c r="AE90" s="123"/>
      <c r="AF90" s="123"/>
      <c r="AG90" s="123"/>
      <c r="AH90" s="123"/>
      <c r="AI90" s="123"/>
      <c r="AJ90" s="123"/>
      <c r="AK90" s="123"/>
      <c r="AL90" s="123"/>
      <c r="AM90" s="123"/>
      <c r="AN90" s="123"/>
      <c r="AO90" s="123"/>
      <c r="AP90" s="123"/>
      <c r="AQ90" s="129"/>
      <c r="AR90" s="130"/>
      <c r="AS90" s="131" t="s">
        <v>56</v>
      </c>
      <c r="AT90" s="132"/>
      <c r="AU90" s="130"/>
      <c r="AV90" s="130"/>
      <c r="AW90" s="112" t="s">
        <v>57</v>
      </c>
      <c r="AX90" s="133"/>
      <c r="AY90">
        <f>$AY$89</f>
        <v>0</v>
      </c>
    </row>
    <row r="91" spans="1:51" ht="23.25" hidden="1" customHeight="1">
      <c r="A91" s="195"/>
      <c r="B91" s="156"/>
      <c r="C91" s="157"/>
      <c r="D91" s="157"/>
      <c r="E91" s="157"/>
      <c r="F91" s="158"/>
      <c r="G91" s="134"/>
      <c r="H91" s="135"/>
      <c r="I91" s="135"/>
      <c r="J91" s="135"/>
      <c r="K91" s="135"/>
      <c r="L91" s="135"/>
      <c r="M91" s="135"/>
      <c r="N91" s="135"/>
      <c r="O91" s="136"/>
      <c r="P91" s="135"/>
      <c r="Q91" s="143"/>
      <c r="R91" s="143"/>
      <c r="S91" s="143"/>
      <c r="T91" s="143"/>
      <c r="U91" s="143"/>
      <c r="V91" s="143"/>
      <c r="W91" s="143"/>
      <c r="X91" s="144"/>
      <c r="Y91" s="149" t="s">
        <v>70</v>
      </c>
      <c r="Z91" s="150"/>
      <c r="AA91" s="151"/>
      <c r="AB91" s="152"/>
      <c r="AC91" s="152"/>
      <c r="AD91" s="152"/>
      <c r="AE91" s="97"/>
      <c r="AF91" s="91"/>
      <c r="AG91" s="91"/>
      <c r="AH91" s="91"/>
      <c r="AI91" s="97"/>
      <c r="AJ91" s="91"/>
      <c r="AK91" s="91"/>
      <c r="AL91" s="91"/>
      <c r="AM91" s="97"/>
      <c r="AN91" s="91"/>
      <c r="AO91" s="91"/>
      <c r="AP91" s="91"/>
      <c r="AQ91" s="98"/>
      <c r="AR91" s="99"/>
      <c r="AS91" s="99"/>
      <c r="AT91" s="100"/>
      <c r="AU91" s="91"/>
      <c r="AV91" s="91"/>
      <c r="AW91" s="91"/>
      <c r="AX91" s="92"/>
      <c r="AY91">
        <f>$AY$89</f>
        <v>0</v>
      </c>
    </row>
    <row r="92" spans="1:51" ht="23.25" hidden="1" customHeight="1">
      <c r="A92" s="195"/>
      <c r="B92" s="156"/>
      <c r="C92" s="157"/>
      <c r="D92" s="157"/>
      <c r="E92" s="157"/>
      <c r="F92" s="158"/>
      <c r="G92" s="137"/>
      <c r="H92" s="138"/>
      <c r="I92" s="138"/>
      <c r="J92" s="138"/>
      <c r="K92" s="138"/>
      <c r="L92" s="138"/>
      <c r="M92" s="138"/>
      <c r="N92" s="138"/>
      <c r="O92" s="139"/>
      <c r="P92" s="145"/>
      <c r="Q92" s="145"/>
      <c r="R92" s="145"/>
      <c r="S92" s="145"/>
      <c r="T92" s="145"/>
      <c r="U92" s="145"/>
      <c r="V92" s="145"/>
      <c r="W92" s="145"/>
      <c r="X92" s="146"/>
      <c r="Y92" s="93" t="s">
        <v>59</v>
      </c>
      <c r="Z92" s="94"/>
      <c r="AA92" s="95"/>
      <c r="AB92" s="96"/>
      <c r="AC92" s="96"/>
      <c r="AD92" s="96"/>
      <c r="AE92" s="97"/>
      <c r="AF92" s="91"/>
      <c r="AG92" s="91"/>
      <c r="AH92" s="91"/>
      <c r="AI92" s="97"/>
      <c r="AJ92" s="91"/>
      <c r="AK92" s="91"/>
      <c r="AL92" s="91"/>
      <c r="AM92" s="97"/>
      <c r="AN92" s="91"/>
      <c r="AO92" s="91"/>
      <c r="AP92" s="91"/>
      <c r="AQ92" s="98"/>
      <c r="AR92" s="99"/>
      <c r="AS92" s="99"/>
      <c r="AT92" s="100"/>
      <c r="AU92" s="91"/>
      <c r="AV92" s="91"/>
      <c r="AW92" s="91"/>
      <c r="AX92" s="92"/>
      <c r="AY92">
        <f>$AY$89</f>
        <v>0</v>
      </c>
    </row>
    <row r="93" spans="1:51" ht="23.25" hidden="1" customHeight="1">
      <c r="A93" s="195"/>
      <c r="B93" s="161"/>
      <c r="C93" s="162"/>
      <c r="D93" s="162"/>
      <c r="E93" s="162"/>
      <c r="F93" s="163"/>
      <c r="G93" s="140"/>
      <c r="H93" s="141"/>
      <c r="I93" s="141"/>
      <c r="J93" s="141"/>
      <c r="K93" s="141"/>
      <c r="L93" s="141"/>
      <c r="M93" s="141"/>
      <c r="N93" s="141"/>
      <c r="O93" s="142"/>
      <c r="P93" s="147"/>
      <c r="Q93" s="147"/>
      <c r="R93" s="147"/>
      <c r="S93" s="147"/>
      <c r="T93" s="147"/>
      <c r="U93" s="147"/>
      <c r="V93" s="147"/>
      <c r="W93" s="147"/>
      <c r="X93" s="148"/>
      <c r="Y93" s="93" t="s">
        <v>60</v>
      </c>
      <c r="Z93" s="94"/>
      <c r="AA93" s="95"/>
      <c r="AB93" s="101" t="s">
        <v>61</v>
      </c>
      <c r="AC93" s="101"/>
      <c r="AD93" s="101"/>
      <c r="AE93" s="102"/>
      <c r="AF93" s="103"/>
      <c r="AG93" s="103"/>
      <c r="AH93" s="103"/>
      <c r="AI93" s="102"/>
      <c r="AJ93" s="103"/>
      <c r="AK93" s="103"/>
      <c r="AL93" s="103"/>
      <c r="AM93" s="102"/>
      <c r="AN93" s="103"/>
      <c r="AO93" s="103"/>
      <c r="AP93" s="103"/>
      <c r="AQ93" s="98"/>
      <c r="AR93" s="99"/>
      <c r="AS93" s="99"/>
      <c r="AT93" s="100"/>
      <c r="AU93" s="91"/>
      <c r="AV93" s="91"/>
      <c r="AW93" s="91"/>
      <c r="AX93" s="92"/>
      <c r="AY93">
        <f>$AY$89</f>
        <v>0</v>
      </c>
    </row>
    <row r="94" spans="1:51" ht="18.75" hidden="1" customHeight="1">
      <c r="A94" s="195"/>
      <c r="B94" s="156" t="s">
        <v>67</v>
      </c>
      <c r="C94" s="157"/>
      <c r="D94" s="157"/>
      <c r="E94" s="157"/>
      <c r="F94" s="158"/>
      <c r="G94" s="159" t="s">
        <v>68</v>
      </c>
      <c r="H94" s="109"/>
      <c r="I94" s="109"/>
      <c r="J94" s="109"/>
      <c r="K94" s="109"/>
      <c r="L94" s="109"/>
      <c r="M94" s="109"/>
      <c r="N94" s="109"/>
      <c r="O94" s="110"/>
      <c r="P94" s="108" t="s">
        <v>69</v>
      </c>
      <c r="Q94" s="109"/>
      <c r="R94" s="109"/>
      <c r="S94" s="109"/>
      <c r="T94" s="109"/>
      <c r="U94" s="109"/>
      <c r="V94" s="109"/>
      <c r="W94" s="109"/>
      <c r="X94" s="110"/>
      <c r="Y94" s="114"/>
      <c r="Z94" s="115"/>
      <c r="AA94" s="116"/>
      <c r="AB94" s="117" t="s">
        <v>39</v>
      </c>
      <c r="AC94" s="118"/>
      <c r="AD94" s="119"/>
      <c r="AE94" s="123" t="s">
        <v>19</v>
      </c>
      <c r="AF94" s="123"/>
      <c r="AG94" s="123"/>
      <c r="AH94" s="123"/>
      <c r="AI94" s="123" t="s">
        <v>20</v>
      </c>
      <c r="AJ94" s="123"/>
      <c r="AK94" s="123"/>
      <c r="AL94" s="123"/>
      <c r="AM94" s="123" t="s">
        <v>40</v>
      </c>
      <c r="AN94" s="123"/>
      <c r="AO94" s="123"/>
      <c r="AP94" s="123"/>
      <c r="AQ94" s="124" t="s">
        <v>54</v>
      </c>
      <c r="AR94" s="125"/>
      <c r="AS94" s="125"/>
      <c r="AT94" s="126"/>
      <c r="AU94" s="127" t="s">
        <v>55</v>
      </c>
      <c r="AV94" s="127"/>
      <c r="AW94" s="127"/>
      <c r="AX94" s="128"/>
      <c r="AY94">
        <f>$G$96</f>
        <v>0</v>
      </c>
    </row>
    <row r="95" spans="1:51" ht="18.75" hidden="1" customHeight="1">
      <c r="A95" s="195"/>
      <c r="B95" s="156"/>
      <c r="C95" s="157"/>
      <c r="D95" s="157"/>
      <c r="E95" s="157"/>
      <c r="F95" s="158"/>
      <c r="G95" s="160"/>
      <c r="H95" s="112"/>
      <c r="I95" s="112"/>
      <c r="J95" s="112"/>
      <c r="K95" s="112"/>
      <c r="L95" s="112"/>
      <c r="M95" s="112"/>
      <c r="N95" s="112"/>
      <c r="O95" s="113"/>
      <c r="P95" s="111"/>
      <c r="Q95" s="112"/>
      <c r="R95" s="112"/>
      <c r="S95" s="112"/>
      <c r="T95" s="112"/>
      <c r="U95" s="112"/>
      <c r="V95" s="112"/>
      <c r="W95" s="112"/>
      <c r="X95" s="113"/>
      <c r="Y95" s="114"/>
      <c r="Z95" s="115"/>
      <c r="AA95" s="116"/>
      <c r="AB95" s="120"/>
      <c r="AC95" s="121"/>
      <c r="AD95" s="122"/>
      <c r="AE95" s="123"/>
      <c r="AF95" s="123"/>
      <c r="AG95" s="123"/>
      <c r="AH95" s="123"/>
      <c r="AI95" s="123"/>
      <c r="AJ95" s="123"/>
      <c r="AK95" s="123"/>
      <c r="AL95" s="123"/>
      <c r="AM95" s="123"/>
      <c r="AN95" s="123"/>
      <c r="AO95" s="123"/>
      <c r="AP95" s="123"/>
      <c r="AQ95" s="129"/>
      <c r="AR95" s="130"/>
      <c r="AS95" s="131" t="s">
        <v>56</v>
      </c>
      <c r="AT95" s="132"/>
      <c r="AU95" s="130"/>
      <c r="AV95" s="130"/>
      <c r="AW95" s="112" t="s">
        <v>57</v>
      </c>
      <c r="AX95" s="133"/>
      <c r="AY95">
        <f>$AY$94</f>
        <v>0</v>
      </c>
    </row>
    <row r="96" spans="1:51" ht="23.25" hidden="1" customHeight="1">
      <c r="A96" s="195"/>
      <c r="B96" s="156"/>
      <c r="C96" s="157"/>
      <c r="D96" s="157"/>
      <c r="E96" s="157"/>
      <c r="F96" s="158"/>
      <c r="G96" s="134"/>
      <c r="H96" s="135"/>
      <c r="I96" s="135"/>
      <c r="J96" s="135"/>
      <c r="K96" s="135"/>
      <c r="L96" s="135"/>
      <c r="M96" s="135"/>
      <c r="N96" s="135"/>
      <c r="O96" s="136"/>
      <c r="P96" s="135"/>
      <c r="Q96" s="143"/>
      <c r="R96" s="143"/>
      <c r="S96" s="143"/>
      <c r="T96" s="143"/>
      <c r="U96" s="143"/>
      <c r="V96" s="143"/>
      <c r="W96" s="143"/>
      <c r="X96" s="144"/>
      <c r="Y96" s="149" t="s">
        <v>70</v>
      </c>
      <c r="Z96" s="150"/>
      <c r="AA96" s="151"/>
      <c r="AB96" s="152"/>
      <c r="AC96" s="152"/>
      <c r="AD96" s="152"/>
      <c r="AE96" s="97"/>
      <c r="AF96" s="91"/>
      <c r="AG96" s="91"/>
      <c r="AH96" s="91"/>
      <c r="AI96" s="97"/>
      <c r="AJ96" s="91"/>
      <c r="AK96" s="91"/>
      <c r="AL96" s="91"/>
      <c r="AM96" s="97"/>
      <c r="AN96" s="91"/>
      <c r="AO96" s="91"/>
      <c r="AP96" s="91"/>
      <c r="AQ96" s="98"/>
      <c r="AR96" s="99"/>
      <c r="AS96" s="99"/>
      <c r="AT96" s="100"/>
      <c r="AU96" s="91"/>
      <c r="AV96" s="91"/>
      <c r="AW96" s="91"/>
      <c r="AX96" s="92"/>
      <c r="AY96">
        <f>$AY$94</f>
        <v>0</v>
      </c>
    </row>
    <row r="97" spans="1:51" ht="23.25" hidden="1" customHeight="1">
      <c r="A97" s="195"/>
      <c r="B97" s="156"/>
      <c r="C97" s="157"/>
      <c r="D97" s="157"/>
      <c r="E97" s="157"/>
      <c r="F97" s="158"/>
      <c r="G97" s="137"/>
      <c r="H97" s="138"/>
      <c r="I97" s="138"/>
      <c r="J97" s="138"/>
      <c r="K97" s="138"/>
      <c r="L97" s="138"/>
      <c r="M97" s="138"/>
      <c r="N97" s="138"/>
      <c r="O97" s="139"/>
      <c r="P97" s="145"/>
      <c r="Q97" s="145"/>
      <c r="R97" s="145"/>
      <c r="S97" s="145"/>
      <c r="T97" s="145"/>
      <c r="U97" s="145"/>
      <c r="V97" s="145"/>
      <c r="W97" s="145"/>
      <c r="X97" s="146"/>
      <c r="Y97" s="93" t="s">
        <v>59</v>
      </c>
      <c r="Z97" s="94"/>
      <c r="AA97" s="95"/>
      <c r="AB97" s="96"/>
      <c r="AC97" s="96"/>
      <c r="AD97" s="96"/>
      <c r="AE97" s="97"/>
      <c r="AF97" s="91"/>
      <c r="AG97" s="91"/>
      <c r="AH97" s="91"/>
      <c r="AI97" s="97"/>
      <c r="AJ97" s="91"/>
      <c r="AK97" s="91"/>
      <c r="AL97" s="91"/>
      <c r="AM97" s="97"/>
      <c r="AN97" s="91"/>
      <c r="AO97" s="91"/>
      <c r="AP97" s="91"/>
      <c r="AQ97" s="98"/>
      <c r="AR97" s="99"/>
      <c r="AS97" s="99"/>
      <c r="AT97" s="100"/>
      <c r="AU97" s="91"/>
      <c r="AV97" s="91"/>
      <c r="AW97" s="91"/>
      <c r="AX97" s="92"/>
      <c r="AY97">
        <f>$AY$94</f>
        <v>0</v>
      </c>
    </row>
    <row r="98" spans="1:51" ht="23.25" hidden="1" customHeight="1" thickBot="1">
      <c r="A98" s="196"/>
      <c r="B98" s="213"/>
      <c r="C98" s="214"/>
      <c r="D98" s="214"/>
      <c r="E98" s="214"/>
      <c r="F98" s="215"/>
      <c r="G98" s="140"/>
      <c r="H98" s="141"/>
      <c r="I98" s="141"/>
      <c r="J98" s="141"/>
      <c r="K98" s="141"/>
      <c r="L98" s="141"/>
      <c r="M98" s="141"/>
      <c r="N98" s="141"/>
      <c r="O98" s="142"/>
      <c r="P98" s="147"/>
      <c r="Q98" s="147"/>
      <c r="R98" s="147"/>
      <c r="S98" s="147"/>
      <c r="T98" s="147"/>
      <c r="U98" s="147"/>
      <c r="V98" s="147"/>
      <c r="W98" s="147"/>
      <c r="X98" s="148"/>
      <c r="Y98" s="93" t="s">
        <v>60</v>
      </c>
      <c r="Z98" s="94"/>
      <c r="AA98" s="95"/>
      <c r="AB98" s="101" t="s">
        <v>61</v>
      </c>
      <c r="AC98" s="101"/>
      <c r="AD98" s="101"/>
      <c r="AE98" s="102"/>
      <c r="AF98" s="103"/>
      <c r="AG98" s="103"/>
      <c r="AH98" s="103"/>
      <c r="AI98" s="102"/>
      <c r="AJ98" s="103"/>
      <c r="AK98" s="103"/>
      <c r="AL98" s="103"/>
      <c r="AM98" s="102"/>
      <c r="AN98" s="103"/>
      <c r="AO98" s="103"/>
      <c r="AP98" s="103"/>
      <c r="AQ98" s="98"/>
      <c r="AR98" s="99"/>
      <c r="AS98" s="99"/>
      <c r="AT98" s="100"/>
      <c r="AU98" s="91"/>
      <c r="AV98" s="91"/>
      <c r="AW98" s="91"/>
      <c r="AX98" s="92"/>
      <c r="AY98">
        <f>$AY$94</f>
        <v>0</v>
      </c>
    </row>
    <row r="99" spans="1:51" ht="47.25" hidden="1" customHeight="1">
      <c r="A99" s="699" t="s">
        <v>35</v>
      </c>
      <c r="B99" s="700"/>
      <c r="C99" s="700"/>
      <c r="D99" s="700"/>
      <c r="E99" s="700"/>
      <c r="F99" s="701"/>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f>COUNTA($G$99)</f>
        <v>0</v>
      </c>
    </row>
    <row r="100" spans="1:51" ht="31.5" hidden="1" customHeight="1">
      <c r="A100" s="500" t="s">
        <v>36</v>
      </c>
      <c r="B100" s="157"/>
      <c r="C100" s="157"/>
      <c r="D100" s="157"/>
      <c r="E100" s="157"/>
      <c r="F100" s="158"/>
      <c r="G100" s="669" t="s">
        <v>37</v>
      </c>
      <c r="H100" s="670"/>
      <c r="I100" s="670"/>
      <c r="J100" s="670"/>
      <c r="K100" s="670"/>
      <c r="L100" s="670"/>
      <c r="M100" s="670"/>
      <c r="N100" s="670"/>
      <c r="O100" s="670"/>
      <c r="P100" s="671" t="s">
        <v>38</v>
      </c>
      <c r="Q100" s="670"/>
      <c r="R100" s="670"/>
      <c r="S100" s="670"/>
      <c r="T100" s="670"/>
      <c r="U100" s="670"/>
      <c r="V100" s="670"/>
      <c r="W100" s="670"/>
      <c r="X100" s="672"/>
      <c r="Y100" s="673"/>
      <c r="Z100" s="674"/>
      <c r="AA100" s="675"/>
      <c r="AB100" s="607" t="s">
        <v>39</v>
      </c>
      <c r="AC100" s="607"/>
      <c r="AD100" s="607"/>
      <c r="AE100" s="123" t="s">
        <v>19</v>
      </c>
      <c r="AF100" s="123"/>
      <c r="AG100" s="123"/>
      <c r="AH100" s="123"/>
      <c r="AI100" s="123" t="s">
        <v>20</v>
      </c>
      <c r="AJ100" s="123"/>
      <c r="AK100" s="123"/>
      <c r="AL100" s="123"/>
      <c r="AM100" s="123" t="s">
        <v>40</v>
      </c>
      <c r="AN100" s="123"/>
      <c r="AO100" s="123"/>
      <c r="AP100" s="123"/>
      <c r="AQ100" s="604" t="s">
        <v>41</v>
      </c>
      <c r="AR100" s="605"/>
      <c r="AS100" s="605"/>
      <c r="AT100" s="606"/>
      <c r="AU100" s="604" t="s">
        <v>42</v>
      </c>
      <c r="AV100" s="605"/>
      <c r="AW100" s="605"/>
      <c r="AX100" s="614"/>
      <c r="AY100">
        <f>COUNTA($G$101)</f>
        <v>0</v>
      </c>
    </row>
    <row r="101" spans="1:51" ht="23.25" hidden="1" customHeight="1">
      <c r="A101" s="500"/>
      <c r="B101" s="157"/>
      <c r="C101" s="157"/>
      <c r="D101" s="157"/>
      <c r="E101" s="157"/>
      <c r="F101" s="158"/>
      <c r="G101" s="615"/>
      <c r="H101" s="616"/>
      <c r="I101" s="616"/>
      <c r="J101" s="616"/>
      <c r="K101" s="616"/>
      <c r="L101" s="616"/>
      <c r="M101" s="616"/>
      <c r="N101" s="616"/>
      <c r="O101" s="616"/>
      <c r="P101" s="619"/>
      <c r="Q101" s="620"/>
      <c r="R101" s="620"/>
      <c r="S101" s="620"/>
      <c r="T101" s="620"/>
      <c r="U101" s="620"/>
      <c r="V101" s="620"/>
      <c r="W101" s="620"/>
      <c r="X101" s="621"/>
      <c r="Y101" s="625" t="s">
        <v>43</v>
      </c>
      <c r="Z101" s="626"/>
      <c r="AA101" s="627"/>
      <c r="AB101" s="628"/>
      <c r="AC101" s="628"/>
      <c r="AD101" s="628"/>
      <c r="AE101" s="597"/>
      <c r="AF101" s="597"/>
      <c r="AG101" s="597"/>
      <c r="AH101" s="597"/>
      <c r="AI101" s="597"/>
      <c r="AJ101" s="597"/>
      <c r="AK101" s="597"/>
      <c r="AL101" s="597"/>
      <c r="AM101" s="597"/>
      <c r="AN101" s="597"/>
      <c r="AO101" s="597"/>
      <c r="AP101" s="597"/>
      <c r="AQ101" s="597"/>
      <c r="AR101" s="597"/>
      <c r="AS101" s="597"/>
      <c r="AT101" s="597"/>
      <c r="AU101" s="598"/>
      <c r="AV101" s="599"/>
      <c r="AW101" s="599"/>
      <c r="AX101" s="600"/>
      <c r="AY101">
        <f>$AY$100</f>
        <v>0</v>
      </c>
    </row>
    <row r="102" spans="1:51" ht="23.25" hidden="1" customHeight="1">
      <c r="A102" s="192"/>
      <c r="B102" s="162"/>
      <c r="C102" s="162"/>
      <c r="D102" s="162"/>
      <c r="E102" s="162"/>
      <c r="F102" s="163"/>
      <c r="G102" s="617"/>
      <c r="H102" s="618"/>
      <c r="I102" s="618"/>
      <c r="J102" s="618"/>
      <c r="K102" s="618"/>
      <c r="L102" s="618"/>
      <c r="M102" s="618"/>
      <c r="N102" s="618"/>
      <c r="O102" s="618"/>
      <c r="P102" s="622"/>
      <c r="Q102" s="623"/>
      <c r="R102" s="623"/>
      <c r="S102" s="623"/>
      <c r="T102" s="623"/>
      <c r="U102" s="623"/>
      <c r="V102" s="623"/>
      <c r="W102" s="623"/>
      <c r="X102" s="624"/>
      <c r="Y102" s="601" t="s">
        <v>44</v>
      </c>
      <c r="Z102" s="602"/>
      <c r="AA102" s="603"/>
      <c r="AB102" s="628"/>
      <c r="AC102" s="628"/>
      <c r="AD102" s="628"/>
      <c r="AE102" s="597"/>
      <c r="AF102" s="597"/>
      <c r="AG102" s="597"/>
      <c r="AH102" s="597"/>
      <c r="AI102" s="597"/>
      <c r="AJ102" s="597"/>
      <c r="AK102" s="597"/>
      <c r="AL102" s="597"/>
      <c r="AM102" s="597"/>
      <c r="AN102" s="597"/>
      <c r="AO102" s="597"/>
      <c r="AP102" s="597"/>
      <c r="AQ102" s="597"/>
      <c r="AR102" s="597"/>
      <c r="AS102" s="597"/>
      <c r="AT102" s="597"/>
      <c r="AU102" s="598"/>
      <c r="AV102" s="599"/>
      <c r="AW102" s="599"/>
      <c r="AX102" s="600"/>
      <c r="AY102">
        <f>$AY$100</f>
        <v>0</v>
      </c>
    </row>
    <row r="103" spans="1:51" ht="23.25" hidden="1" customHeight="1">
      <c r="A103" s="191" t="s">
        <v>45</v>
      </c>
      <c r="B103" s="109"/>
      <c r="C103" s="109"/>
      <c r="D103" s="109"/>
      <c r="E103" s="109"/>
      <c r="F103" s="642"/>
      <c r="G103" s="180" t="s">
        <v>46</v>
      </c>
      <c r="H103" s="180"/>
      <c r="I103" s="180"/>
      <c r="J103" s="180"/>
      <c r="K103" s="180"/>
      <c r="L103" s="180"/>
      <c r="M103" s="180"/>
      <c r="N103" s="180"/>
      <c r="O103" s="180"/>
      <c r="P103" s="180"/>
      <c r="Q103" s="180"/>
      <c r="R103" s="180"/>
      <c r="S103" s="180"/>
      <c r="T103" s="180"/>
      <c r="U103" s="180"/>
      <c r="V103" s="180"/>
      <c r="W103" s="180"/>
      <c r="X103" s="181"/>
      <c r="Y103" s="611"/>
      <c r="Z103" s="612"/>
      <c r="AA103" s="613"/>
      <c r="AB103" s="179" t="s">
        <v>39</v>
      </c>
      <c r="AC103" s="180"/>
      <c r="AD103" s="181"/>
      <c r="AE103" s="123" t="s">
        <v>19</v>
      </c>
      <c r="AF103" s="123"/>
      <c r="AG103" s="123"/>
      <c r="AH103" s="123"/>
      <c r="AI103" s="123" t="s">
        <v>20</v>
      </c>
      <c r="AJ103" s="123"/>
      <c r="AK103" s="123"/>
      <c r="AL103" s="123"/>
      <c r="AM103" s="123" t="s">
        <v>40</v>
      </c>
      <c r="AN103" s="123"/>
      <c r="AO103" s="123"/>
      <c r="AP103" s="123"/>
      <c r="AQ103" s="608" t="s">
        <v>47</v>
      </c>
      <c r="AR103" s="609"/>
      <c r="AS103" s="609"/>
      <c r="AT103" s="609"/>
      <c r="AU103" s="609"/>
      <c r="AV103" s="609"/>
      <c r="AW103" s="609"/>
      <c r="AX103" s="610"/>
      <c r="AY103">
        <f>IF(SUBSTITUTE(SUBSTITUTE($G$104,"／",""),"　","")="",0,1)</f>
        <v>0</v>
      </c>
    </row>
    <row r="104" spans="1:51" ht="23.25" hidden="1" customHeight="1">
      <c r="A104" s="643"/>
      <c r="B104" s="197"/>
      <c r="C104" s="197"/>
      <c r="D104" s="197"/>
      <c r="E104" s="197"/>
      <c r="F104" s="644"/>
      <c r="G104" s="632" t="s">
        <v>48</v>
      </c>
      <c r="H104" s="545"/>
      <c r="I104" s="545"/>
      <c r="J104" s="545"/>
      <c r="K104" s="545"/>
      <c r="L104" s="545"/>
      <c r="M104" s="545"/>
      <c r="N104" s="545"/>
      <c r="O104" s="545"/>
      <c r="P104" s="545"/>
      <c r="Q104" s="545"/>
      <c r="R104" s="545"/>
      <c r="S104" s="545"/>
      <c r="T104" s="545"/>
      <c r="U104" s="545"/>
      <c r="V104" s="545"/>
      <c r="W104" s="545"/>
      <c r="X104" s="545"/>
      <c r="Y104" s="635" t="s">
        <v>45</v>
      </c>
      <c r="Z104" s="636"/>
      <c r="AA104" s="637"/>
      <c r="AB104" s="638"/>
      <c r="AC104" s="639"/>
      <c r="AD104" s="640"/>
      <c r="AE104" s="641"/>
      <c r="AF104" s="641"/>
      <c r="AG104" s="641"/>
      <c r="AH104" s="641"/>
      <c r="AI104" s="641"/>
      <c r="AJ104" s="641"/>
      <c r="AK104" s="641"/>
      <c r="AL104" s="641"/>
      <c r="AM104" s="641"/>
      <c r="AN104" s="641"/>
      <c r="AO104" s="641"/>
      <c r="AP104" s="641"/>
      <c r="AQ104" s="97"/>
      <c r="AR104" s="91"/>
      <c r="AS104" s="91"/>
      <c r="AT104" s="91"/>
      <c r="AU104" s="91"/>
      <c r="AV104" s="91"/>
      <c r="AW104" s="91"/>
      <c r="AX104" s="92"/>
      <c r="AY104">
        <f>$AY$103</f>
        <v>0</v>
      </c>
    </row>
    <row r="105" spans="1:51" ht="46.5" hidden="1" customHeight="1">
      <c r="A105" s="645"/>
      <c r="B105" s="112"/>
      <c r="C105" s="112"/>
      <c r="D105" s="112"/>
      <c r="E105" s="112"/>
      <c r="F105" s="646"/>
      <c r="G105" s="633"/>
      <c r="H105" s="634"/>
      <c r="I105" s="634"/>
      <c r="J105" s="634"/>
      <c r="K105" s="634"/>
      <c r="L105" s="634"/>
      <c r="M105" s="634"/>
      <c r="N105" s="634"/>
      <c r="O105" s="634"/>
      <c r="P105" s="634"/>
      <c r="Q105" s="634"/>
      <c r="R105" s="634"/>
      <c r="S105" s="634"/>
      <c r="T105" s="634"/>
      <c r="U105" s="634"/>
      <c r="V105" s="634"/>
      <c r="W105" s="634"/>
      <c r="X105" s="634"/>
      <c r="Y105" s="219" t="s">
        <v>49</v>
      </c>
      <c r="Z105" s="629"/>
      <c r="AA105" s="630"/>
      <c r="AB105" s="593" t="s">
        <v>50</v>
      </c>
      <c r="AC105" s="594"/>
      <c r="AD105" s="595"/>
      <c r="AE105" s="596"/>
      <c r="AF105" s="596"/>
      <c r="AG105" s="596"/>
      <c r="AH105" s="596"/>
      <c r="AI105" s="596"/>
      <c r="AJ105" s="596"/>
      <c r="AK105" s="596"/>
      <c r="AL105" s="596"/>
      <c r="AM105" s="596"/>
      <c r="AN105" s="596"/>
      <c r="AO105" s="596"/>
      <c r="AP105" s="596"/>
      <c r="AQ105" s="596"/>
      <c r="AR105" s="596"/>
      <c r="AS105" s="596"/>
      <c r="AT105" s="596"/>
      <c r="AU105" s="596"/>
      <c r="AV105" s="596"/>
      <c r="AW105" s="596"/>
      <c r="AX105" s="631"/>
      <c r="AY105">
        <f>$AY$103</f>
        <v>0</v>
      </c>
    </row>
    <row r="106" spans="1:51" ht="18.75" customHeight="1">
      <c r="A106" s="409" t="s">
        <v>51</v>
      </c>
      <c r="B106" s="576"/>
      <c r="C106" s="576"/>
      <c r="D106" s="576"/>
      <c r="E106" s="576"/>
      <c r="F106" s="577"/>
      <c r="G106" s="585" t="s">
        <v>52</v>
      </c>
      <c r="H106" s="197"/>
      <c r="I106" s="197"/>
      <c r="J106" s="197"/>
      <c r="K106" s="197"/>
      <c r="L106" s="197"/>
      <c r="M106" s="197"/>
      <c r="N106" s="197"/>
      <c r="O106" s="198"/>
      <c r="P106" s="199" t="s">
        <v>53</v>
      </c>
      <c r="Q106" s="197"/>
      <c r="R106" s="197"/>
      <c r="S106" s="197"/>
      <c r="T106" s="197"/>
      <c r="U106" s="197"/>
      <c r="V106" s="197"/>
      <c r="W106" s="197"/>
      <c r="X106" s="198"/>
      <c r="Y106" s="586"/>
      <c r="Z106" s="573"/>
      <c r="AA106" s="574"/>
      <c r="AB106" s="590" t="s">
        <v>39</v>
      </c>
      <c r="AC106" s="591"/>
      <c r="AD106" s="592"/>
      <c r="AE106" s="123" t="s">
        <v>19</v>
      </c>
      <c r="AF106" s="123"/>
      <c r="AG106" s="123"/>
      <c r="AH106" s="123"/>
      <c r="AI106" s="123" t="s">
        <v>20</v>
      </c>
      <c r="AJ106" s="123"/>
      <c r="AK106" s="123"/>
      <c r="AL106" s="123"/>
      <c r="AM106" s="123" t="s">
        <v>40</v>
      </c>
      <c r="AN106" s="123"/>
      <c r="AO106" s="123"/>
      <c r="AP106" s="123"/>
      <c r="AQ106" s="216" t="s">
        <v>54</v>
      </c>
      <c r="AR106" s="217"/>
      <c r="AS106" s="217"/>
      <c r="AT106" s="218"/>
      <c r="AU106" s="197" t="s">
        <v>55</v>
      </c>
      <c r="AV106" s="197"/>
      <c r="AW106" s="197"/>
      <c r="AX106" s="200"/>
      <c r="AY106">
        <f>COUNTA($G$108)</f>
        <v>1</v>
      </c>
    </row>
    <row r="107" spans="1:51" ht="18.75" customHeight="1">
      <c r="A107" s="578"/>
      <c r="B107" s="579"/>
      <c r="C107" s="579"/>
      <c r="D107" s="579"/>
      <c r="E107" s="579"/>
      <c r="F107" s="580"/>
      <c r="G107" s="160"/>
      <c r="H107" s="112"/>
      <c r="I107" s="112"/>
      <c r="J107" s="112"/>
      <c r="K107" s="112"/>
      <c r="L107" s="112"/>
      <c r="M107" s="112"/>
      <c r="N107" s="112"/>
      <c r="O107" s="113"/>
      <c r="P107" s="111"/>
      <c r="Q107" s="112"/>
      <c r="R107" s="112"/>
      <c r="S107" s="112"/>
      <c r="T107" s="112"/>
      <c r="U107" s="112"/>
      <c r="V107" s="112"/>
      <c r="W107" s="112"/>
      <c r="X107" s="113"/>
      <c r="Y107" s="587"/>
      <c r="Z107" s="588"/>
      <c r="AA107" s="589"/>
      <c r="AB107" s="120"/>
      <c r="AC107" s="121"/>
      <c r="AD107" s="122"/>
      <c r="AE107" s="123"/>
      <c r="AF107" s="123"/>
      <c r="AG107" s="123"/>
      <c r="AH107" s="123"/>
      <c r="AI107" s="123"/>
      <c r="AJ107" s="123"/>
      <c r="AK107" s="123"/>
      <c r="AL107" s="123"/>
      <c r="AM107" s="123"/>
      <c r="AN107" s="123"/>
      <c r="AO107" s="123"/>
      <c r="AP107" s="123"/>
      <c r="AQ107" s="497">
        <v>7</v>
      </c>
      <c r="AR107" s="498"/>
      <c r="AS107" s="131" t="s">
        <v>56</v>
      </c>
      <c r="AT107" s="132"/>
      <c r="AU107" s="130"/>
      <c r="AV107" s="130"/>
      <c r="AW107" s="112" t="s">
        <v>57</v>
      </c>
      <c r="AX107" s="133"/>
      <c r="AY107">
        <f t="shared" ref="AY107:AY112" si="3">$AY$106</f>
        <v>1</v>
      </c>
    </row>
    <row r="108" spans="1:51" ht="30" customHeight="1">
      <c r="A108" s="581"/>
      <c r="B108" s="579"/>
      <c r="C108" s="579"/>
      <c r="D108" s="579"/>
      <c r="E108" s="579"/>
      <c r="F108" s="580"/>
      <c r="G108" s="182" t="s">
        <v>695</v>
      </c>
      <c r="H108" s="183"/>
      <c r="I108" s="183"/>
      <c r="J108" s="183"/>
      <c r="K108" s="183"/>
      <c r="L108" s="183"/>
      <c r="M108" s="183"/>
      <c r="N108" s="183"/>
      <c r="O108" s="184"/>
      <c r="P108" s="135" t="s">
        <v>696</v>
      </c>
      <c r="Q108" s="135"/>
      <c r="R108" s="135"/>
      <c r="S108" s="135"/>
      <c r="T108" s="135"/>
      <c r="U108" s="135"/>
      <c r="V108" s="135"/>
      <c r="W108" s="135"/>
      <c r="X108" s="136"/>
      <c r="Y108" s="219" t="s">
        <v>58</v>
      </c>
      <c r="Z108" s="220"/>
      <c r="AA108" s="221"/>
      <c r="AB108" s="152" t="s">
        <v>697</v>
      </c>
      <c r="AC108" s="152"/>
      <c r="AD108" s="152"/>
      <c r="AE108" s="97">
        <v>4</v>
      </c>
      <c r="AF108" s="91"/>
      <c r="AG108" s="91"/>
      <c r="AH108" s="91"/>
      <c r="AI108" s="97">
        <v>3</v>
      </c>
      <c r="AJ108" s="91"/>
      <c r="AK108" s="91"/>
      <c r="AL108" s="91"/>
      <c r="AM108" s="97">
        <v>3</v>
      </c>
      <c r="AN108" s="91"/>
      <c r="AO108" s="91"/>
      <c r="AP108" s="91"/>
      <c r="AQ108" s="98" t="s">
        <v>706</v>
      </c>
      <c r="AR108" s="99"/>
      <c r="AS108" s="99"/>
      <c r="AT108" s="100"/>
      <c r="AU108" s="91" t="s">
        <v>706</v>
      </c>
      <c r="AV108" s="91"/>
      <c r="AW108" s="91"/>
      <c r="AX108" s="92"/>
      <c r="AY108">
        <f t="shared" si="3"/>
        <v>1</v>
      </c>
    </row>
    <row r="109" spans="1:51" ht="30" customHeight="1">
      <c r="A109" s="582"/>
      <c r="B109" s="583"/>
      <c r="C109" s="583"/>
      <c r="D109" s="583"/>
      <c r="E109" s="583"/>
      <c r="F109" s="584"/>
      <c r="G109" s="185"/>
      <c r="H109" s="186"/>
      <c r="I109" s="186"/>
      <c r="J109" s="186"/>
      <c r="K109" s="186"/>
      <c r="L109" s="186"/>
      <c r="M109" s="186"/>
      <c r="N109" s="186"/>
      <c r="O109" s="187"/>
      <c r="P109" s="138"/>
      <c r="Q109" s="138"/>
      <c r="R109" s="138"/>
      <c r="S109" s="138"/>
      <c r="T109" s="138"/>
      <c r="U109" s="138"/>
      <c r="V109" s="138"/>
      <c r="W109" s="138"/>
      <c r="X109" s="139"/>
      <c r="Y109" s="179" t="s">
        <v>59</v>
      </c>
      <c r="Z109" s="180"/>
      <c r="AA109" s="181"/>
      <c r="AB109" s="96" t="s">
        <v>697</v>
      </c>
      <c r="AC109" s="96"/>
      <c r="AD109" s="96"/>
      <c r="AE109" s="97">
        <v>3</v>
      </c>
      <c r="AF109" s="91"/>
      <c r="AG109" s="91"/>
      <c r="AH109" s="91"/>
      <c r="AI109" s="97">
        <v>3</v>
      </c>
      <c r="AJ109" s="91"/>
      <c r="AK109" s="91"/>
      <c r="AL109" s="91"/>
      <c r="AM109" s="97">
        <v>3</v>
      </c>
      <c r="AN109" s="91"/>
      <c r="AO109" s="91"/>
      <c r="AP109" s="91"/>
      <c r="AQ109" s="98">
        <v>4</v>
      </c>
      <c r="AR109" s="99"/>
      <c r="AS109" s="99"/>
      <c r="AT109" s="100"/>
      <c r="AU109" s="91" t="s">
        <v>706</v>
      </c>
      <c r="AV109" s="91"/>
      <c r="AW109" s="91"/>
      <c r="AX109" s="92"/>
      <c r="AY109">
        <f t="shared" si="3"/>
        <v>1</v>
      </c>
    </row>
    <row r="110" spans="1:51" ht="30" customHeight="1">
      <c r="A110" s="581"/>
      <c r="B110" s="579"/>
      <c r="C110" s="579"/>
      <c r="D110" s="579"/>
      <c r="E110" s="579"/>
      <c r="F110" s="580"/>
      <c r="G110" s="188"/>
      <c r="H110" s="189"/>
      <c r="I110" s="189"/>
      <c r="J110" s="189"/>
      <c r="K110" s="189"/>
      <c r="L110" s="189"/>
      <c r="M110" s="189"/>
      <c r="N110" s="189"/>
      <c r="O110" s="190"/>
      <c r="P110" s="141"/>
      <c r="Q110" s="141"/>
      <c r="R110" s="141"/>
      <c r="S110" s="141"/>
      <c r="T110" s="141"/>
      <c r="U110" s="141"/>
      <c r="V110" s="141"/>
      <c r="W110" s="141"/>
      <c r="X110" s="142"/>
      <c r="Y110" s="179" t="s">
        <v>60</v>
      </c>
      <c r="Z110" s="180"/>
      <c r="AA110" s="181"/>
      <c r="AB110" s="575" t="s">
        <v>61</v>
      </c>
      <c r="AC110" s="575"/>
      <c r="AD110" s="575"/>
      <c r="AE110" s="97">
        <v>133</v>
      </c>
      <c r="AF110" s="91"/>
      <c r="AG110" s="91"/>
      <c r="AH110" s="91"/>
      <c r="AI110" s="97">
        <v>100</v>
      </c>
      <c r="AJ110" s="91"/>
      <c r="AK110" s="91"/>
      <c r="AL110" s="91"/>
      <c r="AM110" s="97">
        <v>100</v>
      </c>
      <c r="AN110" s="91"/>
      <c r="AO110" s="91"/>
      <c r="AP110" s="91"/>
      <c r="AQ110" s="98" t="s">
        <v>706</v>
      </c>
      <c r="AR110" s="99"/>
      <c r="AS110" s="99"/>
      <c r="AT110" s="100"/>
      <c r="AU110" s="91" t="s">
        <v>706</v>
      </c>
      <c r="AV110" s="91"/>
      <c r="AW110" s="91"/>
      <c r="AX110" s="92"/>
      <c r="AY110">
        <f t="shared" si="3"/>
        <v>1</v>
      </c>
    </row>
    <row r="111" spans="1:51" ht="23.25" customHeight="1">
      <c r="A111" s="191" t="s">
        <v>62</v>
      </c>
      <c r="B111" s="154"/>
      <c r="C111" s="154"/>
      <c r="D111" s="154"/>
      <c r="E111" s="154"/>
      <c r="F111" s="155"/>
      <c r="G111" s="182" t="s">
        <v>694</v>
      </c>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93"/>
      <c r="AY111">
        <f t="shared" si="3"/>
        <v>1</v>
      </c>
    </row>
    <row r="112" spans="1:51" ht="23.25" customHeight="1" thickBot="1">
      <c r="A112" s="192"/>
      <c r="B112" s="162"/>
      <c r="C112" s="162"/>
      <c r="D112" s="162"/>
      <c r="E112" s="162"/>
      <c r="F112" s="163"/>
      <c r="G112" s="188"/>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94"/>
      <c r="AY112">
        <f t="shared" si="3"/>
        <v>1</v>
      </c>
    </row>
    <row r="113" spans="1:51" ht="18.75" hidden="1" customHeight="1">
      <c r="A113" s="195" t="s">
        <v>63</v>
      </c>
      <c r="B113" s="156" t="s">
        <v>64</v>
      </c>
      <c r="C113" s="157"/>
      <c r="D113" s="157"/>
      <c r="E113" s="157"/>
      <c r="F113" s="158"/>
      <c r="G113" s="197" t="s">
        <v>65</v>
      </c>
      <c r="H113" s="197"/>
      <c r="I113" s="197"/>
      <c r="J113" s="197"/>
      <c r="K113" s="197"/>
      <c r="L113" s="197"/>
      <c r="M113" s="197"/>
      <c r="N113" s="197"/>
      <c r="O113" s="197"/>
      <c r="P113" s="197"/>
      <c r="Q113" s="197"/>
      <c r="R113" s="197"/>
      <c r="S113" s="197"/>
      <c r="T113" s="197"/>
      <c r="U113" s="197"/>
      <c r="V113" s="197"/>
      <c r="W113" s="197"/>
      <c r="X113" s="197"/>
      <c r="Y113" s="197"/>
      <c r="Z113" s="197"/>
      <c r="AA113" s="198"/>
      <c r="AB113" s="199" t="s">
        <v>66</v>
      </c>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200"/>
      <c r="AY113">
        <f>COUNTA($G$115)</f>
        <v>0</v>
      </c>
    </row>
    <row r="114" spans="1:51" ht="22.5" hidden="1" customHeight="1">
      <c r="A114" s="195"/>
      <c r="B114" s="156"/>
      <c r="C114" s="157"/>
      <c r="D114" s="157"/>
      <c r="E114" s="157"/>
      <c r="F114" s="158"/>
      <c r="G114" s="112"/>
      <c r="H114" s="112"/>
      <c r="I114" s="112"/>
      <c r="J114" s="112"/>
      <c r="K114" s="112"/>
      <c r="L114" s="112"/>
      <c r="M114" s="112"/>
      <c r="N114" s="112"/>
      <c r="O114" s="112"/>
      <c r="P114" s="112"/>
      <c r="Q114" s="112"/>
      <c r="R114" s="112"/>
      <c r="S114" s="112"/>
      <c r="T114" s="112"/>
      <c r="U114" s="112"/>
      <c r="V114" s="112"/>
      <c r="W114" s="112"/>
      <c r="X114" s="112"/>
      <c r="Y114" s="112"/>
      <c r="Z114" s="112"/>
      <c r="AA114" s="113"/>
      <c r="AB114" s="111"/>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33"/>
      <c r="AY114">
        <f t="shared" ref="AY114:AY122" si="4">$AY$113</f>
        <v>0</v>
      </c>
    </row>
    <row r="115" spans="1:51" ht="22.5" hidden="1" customHeight="1">
      <c r="A115" s="195"/>
      <c r="B115" s="156"/>
      <c r="C115" s="157"/>
      <c r="D115" s="157"/>
      <c r="E115" s="157"/>
      <c r="F115" s="158"/>
      <c r="G115" s="201"/>
      <c r="H115" s="201"/>
      <c r="I115" s="201"/>
      <c r="J115" s="201"/>
      <c r="K115" s="201"/>
      <c r="L115" s="201"/>
      <c r="M115" s="201"/>
      <c r="N115" s="201"/>
      <c r="O115" s="201"/>
      <c r="P115" s="201"/>
      <c r="Q115" s="201"/>
      <c r="R115" s="201"/>
      <c r="S115" s="201"/>
      <c r="T115" s="201"/>
      <c r="U115" s="201"/>
      <c r="V115" s="201"/>
      <c r="W115" s="201"/>
      <c r="X115" s="201"/>
      <c r="Y115" s="201"/>
      <c r="Z115" s="201"/>
      <c r="AA115" s="202"/>
      <c r="AB115" s="207"/>
      <c r="AC115" s="201"/>
      <c r="AD115" s="201"/>
      <c r="AE115" s="201"/>
      <c r="AF115" s="201"/>
      <c r="AG115" s="201"/>
      <c r="AH115" s="201"/>
      <c r="AI115" s="201"/>
      <c r="AJ115" s="201"/>
      <c r="AK115" s="201"/>
      <c r="AL115" s="201"/>
      <c r="AM115" s="201"/>
      <c r="AN115" s="201"/>
      <c r="AO115" s="201"/>
      <c r="AP115" s="201"/>
      <c r="AQ115" s="201"/>
      <c r="AR115" s="201"/>
      <c r="AS115" s="201"/>
      <c r="AT115" s="201"/>
      <c r="AU115" s="201"/>
      <c r="AV115" s="201"/>
      <c r="AW115" s="201"/>
      <c r="AX115" s="208"/>
      <c r="AY115">
        <f t="shared" si="4"/>
        <v>0</v>
      </c>
    </row>
    <row r="116" spans="1:51" ht="22.5" hidden="1" customHeight="1">
      <c r="A116" s="195"/>
      <c r="B116" s="156"/>
      <c r="C116" s="157"/>
      <c r="D116" s="157"/>
      <c r="E116" s="157"/>
      <c r="F116" s="158"/>
      <c r="G116" s="203"/>
      <c r="H116" s="203"/>
      <c r="I116" s="203"/>
      <c r="J116" s="203"/>
      <c r="K116" s="203"/>
      <c r="L116" s="203"/>
      <c r="M116" s="203"/>
      <c r="N116" s="203"/>
      <c r="O116" s="203"/>
      <c r="P116" s="203"/>
      <c r="Q116" s="203"/>
      <c r="R116" s="203"/>
      <c r="S116" s="203"/>
      <c r="T116" s="203"/>
      <c r="U116" s="203"/>
      <c r="V116" s="203"/>
      <c r="W116" s="203"/>
      <c r="X116" s="203"/>
      <c r="Y116" s="203"/>
      <c r="Z116" s="203"/>
      <c r="AA116" s="204"/>
      <c r="AB116" s="209"/>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10"/>
      <c r="AY116">
        <f t="shared" si="4"/>
        <v>0</v>
      </c>
    </row>
    <row r="117" spans="1:51" ht="19.5" hidden="1" customHeight="1">
      <c r="A117" s="195"/>
      <c r="B117" s="161"/>
      <c r="C117" s="162"/>
      <c r="D117" s="162"/>
      <c r="E117" s="162"/>
      <c r="F117" s="163"/>
      <c r="G117" s="205"/>
      <c r="H117" s="205"/>
      <c r="I117" s="205"/>
      <c r="J117" s="205"/>
      <c r="K117" s="205"/>
      <c r="L117" s="205"/>
      <c r="M117" s="205"/>
      <c r="N117" s="205"/>
      <c r="O117" s="205"/>
      <c r="P117" s="205"/>
      <c r="Q117" s="205"/>
      <c r="R117" s="205"/>
      <c r="S117" s="205"/>
      <c r="T117" s="205"/>
      <c r="U117" s="205"/>
      <c r="V117" s="205"/>
      <c r="W117" s="205"/>
      <c r="X117" s="205"/>
      <c r="Y117" s="205"/>
      <c r="Z117" s="205"/>
      <c r="AA117" s="206"/>
      <c r="AB117" s="211"/>
      <c r="AC117" s="205"/>
      <c r="AD117" s="205"/>
      <c r="AE117" s="203"/>
      <c r="AF117" s="203"/>
      <c r="AG117" s="203"/>
      <c r="AH117" s="203"/>
      <c r="AI117" s="203"/>
      <c r="AJ117" s="203"/>
      <c r="AK117" s="203"/>
      <c r="AL117" s="203"/>
      <c r="AM117" s="203"/>
      <c r="AN117" s="203"/>
      <c r="AO117" s="203"/>
      <c r="AP117" s="203"/>
      <c r="AQ117" s="203"/>
      <c r="AR117" s="203"/>
      <c r="AS117" s="203"/>
      <c r="AT117" s="203"/>
      <c r="AU117" s="205"/>
      <c r="AV117" s="205"/>
      <c r="AW117" s="205"/>
      <c r="AX117" s="212"/>
      <c r="AY117">
        <f t="shared" si="4"/>
        <v>0</v>
      </c>
    </row>
    <row r="118" spans="1:51" ht="18.75" hidden="1" customHeight="1">
      <c r="A118" s="195"/>
      <c r="B118" s="153" t="s">
        <v>67</v>
      </c>
      <c r="C118" s="154"/>
      <c r="D118" s="154"/>
      <c r="E118" s="154"/>
      <c r="F118" s="155"/>
      <c r="G118" s="159" t="s">
        <v>68</v>
      </c>
      <c r="H118" s="109"/>
      <c r="I118" s="109"/>
      <c r="J118" s="109"/>
      <c r="K118" s="109"/>
      <c r="L118" s="109"/>
      <c r="M118" s="109"/>
      <c r="N118" s="109"/>
      <c r="O118" s="110"/>
      <c r="P118" s="108" t="s">
        <v>69</v>
      </c>
      <c r="Q118" s="109"/>
      <c r="R118" s="109"/>
      <c r="S118" s="109"/>
      <c r="T118" s="109"/>
      <c r="U118" s="109"/>
      <c r="V118" s="109"/>
      <c r="W118" s="109"/>
      <c r="X118" s="110"/>
      <c r="Y118" s="114"/>
      <c r="Z118" s="115"/>
      <c r="AA118" s="116"/>
      <c r="AB118" s="117" t="s">
        <v>39</v>
      </c>
      <c r="AC118" s="118"/>
      <c r="AD118" s="119"/>
      <c r="AE118" s="123" t="s">
        <v>19</v>
      </c>
      <c r="AF118" s="123"/>
      <c r="AG118" s="123"/>
      <c r="AH118" s="123"/>
      <c r="AI118" s="123" t="s">
        <v>20</v>
      </c>
      <c r="AJ118" s="123"/>
      <c r="AK118" s="123"/>
      <c r="AL118" s="123"/>
      <c r="AM118" s="123" t="s">
        <v>40</v>
      </c>
      <c r="AN118" s="123"/>
      <c r="AO118" s="123"/>
      <c r="AP118" s="123"/>
      <c r="AQ118" s="124" t="s">
        <v>54</v>
      </c>
      <c r="AR118" s="125"/>
      <c r="AS118" s="125"/>
      <c r="AT118" s="126"/>
      <c r="AU118" s="127" t="s">
        <v>55</v>
      </c>
      <c r="AV118" s="127"/>
      <c r="AW118" s="127"/>
      <c r="AX118" s="128"/>
      <c r="AY118">
        <f t="shared" si="4"/>
        <v>0</v>
      </c>
    </row>
    <row r="119" spans="1:51" ht="18.75" hidden="1" customHeight="1">
      <c r="A119" s="195"/>
      <c r="B119" s="156"/>
      <c r="C119" s="157"/>
      <c r="D119" s="157"/>
      <c r="E119" s="157"/>
      <c r="F119" s="158"/>
      <c r="G119" s="160"/>
      <c r="H119" s="112"/>
      <c r="I119" s="112"/>
      <c r="J119" s="112"/>
      <c r="K119" s="112"/>
      <c r="L119" s="112"/>
      <c r="M119" s="112"/>
      <c r="N119" s="112"/>
      <c r="O119" s="113"/>
      <c r="P119" s="111"/>
      <c r="Q119" s="112"/>
      <c r="R119" s="112"/>
      <c r="S119" s="112"/>
      <c r="T119" s="112"/>
      <c r="U119" s="112"/>
      <c r="V119" s="112"/>
      <c r="W119" s="112"/>
      <c r="X119" s="113"/>
      <c r="Y119" s="114"/>
      <c r="Z119" s="115"/>
      <c r="AA119" s="116"/>
      <c r="AB119" s="120"/>
      <c r="AC119" s="121"/>
      <c r="AD119" s="122"/>
      <c r="AE119" s="123"/>
      <c r="AF119" s="123"/>
      <c r="AG119" s="123"/>
      <c r="AH119" s="123"/>
      <c r="AI119" s="123"/>
      <c r="AJ119" s="123"/>
      <c r="AK119" s="123"/>
      <c r="AL119" s="123"/>
      <c r="AM119" s="123"/>
      <c r="AN119" s="123"/>
      <c r="AO119" s="123"/>
      <c r="AP119" s="123"/>
      <c r="AQ119" s="129"/>
      <c r="AR119" s="130"/>
      <c r="AS119" s="131" t="s">
        <v>56</v>
      </c>
      <c r="AT119" s="132"/>
      <c r="AU119" s="130"/>
      <c r="AV119" s="130"/>
      <c r="AW119" s="112" t="s">
        <v>57</v>
      </c>
      <c r="AX119" s="133"/>
      <c r="AY119">
        <f t="shared" si="4"/>
        <v>0</v>
      </c>
    </row>
    <row r="120" spans="1:51" ht="23.25" hidden="1" customHeight="1">
      <c r="A120" s="195"/>
      <c r="B120" s="156"/>
      <c r="C120" s="157"/>
      <c r="D120" s="157"/>
      <c r="E120" s="157"/>
      <c r="F120" s="158"/>
      <c r="G120" s="134"/>
      <c r="H120" s="135"/>
      <c r="I120" s="135"/>
      <c r="J120" s="135"/>
      <c r="K120" s="135"/>
      <c r="L120" s="135"/>
      <c r="M120" s="135"/>
      <c r="N120" s="135"/>
      <c r="O120" s="136"/>
      <c r="P120" s="135"/>
      <c r="Q120" s="143"/>
      <c r="R120" s="143"/>
      <c r="S120" s="143"/>
      <c r="T120" s="143"/>
      <c r="U120" s="143"/>
      <c r="V120" s="143"/>
      <c r="W120" s="143"/>
      <c r="X120" s="144"/>
      <c r="Y120" s="149" t="s">
        <v>70</v>
      </c>
      <c r="Z120" s="150"/>
      <c r="AA120" s="151"/>
      <c r="AB120" s="152"/>
      <c r="AC120" s="152"/>
      <c r="AD120" s="152"/>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37"/>
      <c r="H121" s="138"/>
      <c r="I121" s="138"/>
      <c r="J121" s="138"/>
      <c r="K121" s="138"/>
      <c r="L121" s="138"/>
      <c r="M121" s="138"/>
      <c r="N121" s="138"/>
      <c r="O121" s="139"/>
      <c r="P121" s="145"/>
      <c r="Q121" s="145"/>
      <c r="R121" s="145"/>
      <c r="S121" s="145"/>
      <c r="T121" s="145"/>
      <c r="U121" s="145"/>
      <c r="V121" s="145"/>
      <c r="W121" s="145"/>
      <c r="X121" s="146"/>
      <c r="Y121" s="93" t="s">
        <v>59</v>
      </c>
      <c r="Z121" s="94"/>
      <c r="AA121" s="95"/>
      <c r="AB121" s="96"/>
      <c r="AC121" s="96"/>
      <c r="AD121" s="96"/>
      <c r="AE121" s="97"/>
      <c r="AF121" s="91"/>
      <c r="AG121" s="91"/>
      <c r="AH121" s="91"/>
      <c r="AI121" s="97"/>
      <c r="AJ121" s="91"/>
      <c r="AK121" s="91"/>
      <c r="AL121" s="91"/>
      <c r="AM121" s="97"/>
      <c r="AN121" s="91"/>
      <c r="AO121" s="91"/>
      <c r="AP121" s="91"/>
      <c r="AQ121" s="98"/>
      <c r="AR121" s="99"/>
      <c r="AS121" s="99"/>
      <c r="AT121" s="100"/>
      <c r="AU121" s="91"/>
      <c r="AV121" s="91"/>
      <c r="AW121" s="91"/>
      <c r="AX121" s="92"/>
      <c r="AY121">
        <f t="shared" si="4"/>
        <v>0</v>
      </c>
    </row>
    <row r="122" spans="1:51" ht="23.25" hidden="1" customHeight="1">
      <c r="A122" s="195"/>
      <c r="B122" s="156"/>
      <c r="C122" s="157"/>
      <c r="D122" s="157"/>
      <c r="E122" s="157"/>
      <c r="F122" s="158"/>
      <c r="G122" s="140"/>
      <c r="H122" s="141"/>
      <c r="I122" s="141"/>
      <c r="J122" s="141"/>
      <c r="K122" s="141"/>
      <c r="L122" s="141"/>
      <c r="M122" s="141"/>
      <c r="N122" s="141"/>
      <c r="O122" s="142"/>
      <c r="P122" s="147"/>
      <c r="Q122" s="147"/>
      <c r="R122" s="147"/>
      <c r="S122" s="147"/>
      <c r="T122" s="147"/>
      <c r="U122" s="147"/>
      <c r="V122" s="147"/>
      <c r="W122" s="147"/>
      <c r="X122" s="148"/>
      <c r="Y122" s="93" t="s">
        <v>60</v>
      </c>
      <c r="Z122" s="94"/>
      <c r="AA122" s="95"/>
      <c r="AB122" s="101" t="s">
        <v>61</v>
      </c>
      <c r="AC122" s="101"/>
      <c r="AD122" s="101"/>
      <c r="AE122" s="102"/>
      <c r="AF122" s="103"/>
      <c r="AG122" s="103"/>
      <c r="AH122" s="103"/>
      <c r="AI122" s="102"/>
      <c r="AJ122" s="103"/>
      <c r="AK122" s="103"/>
      <c r="AL122" s="103"/>
      <c r="AM122" s="102"/>
      <c r="AN122" s="103"/>
      <c r="AO122" s="103"/>
      <c r="AP122" s="103"/>
      <c r="AQ122" s="98"/>
      <c r="AR122" s="99"/>
      <c r="AS122" s="99"/>
      <c r="AT122" s="100"/>
      <c r="AU122" s="91"/>
      <c r="AV122" s="91"/>
      <c r="AW122" s="91"/>
      <c r="AX122" s="92"/>
      <c r="AY122">
        <f t="shared" si="4"/>
        <v>0</v>
      </c>
    </row>
    <row r="123" spans="1:51" ht="18.75" hidden="1" customHeight="1">
      <c r="A123" s="195"/>
      <c r="B123" s="153" t="s">
        <v>67</v>
      </c>
      <c r="C123" s="154"/>
      <c r="D123" s="154"/>
      <c r="E123" s="154"/>
      <c r="F123" s="155"/>
      <c r="G123" s="159" t="s">
        <v>68</v>
      </c>
      <c r="H123" s="109"/>
      <c r="I123" s="109"/>
      <c r="J123" s="109"/>
      <c r="K123" s="109"/>
      <c r="L123" s="109"/>
      <c r="M123" s="109"/>
      <c r="N123" s="109"/>
      <c r="O123" s="110"/>
      <c r="P123" s="108" t="s">
        <v>69</v>
      </c>
      <c r="Q123" s="109"/>
      <c r="R123" s="109"/>
      <c r="S123" s="109"/>
      <c r="T123" s="109"/>
      <c r="U123" s="109"/>
      <c r="V123" s="109"/>
      <c r="W123" s="109"/>
      <c r="X123" s="110"/>
      <c r="Y123" s="114"/>
      <c r="Z123" s="115"/>
      <c r="AA123" s="116"/>
      <c r="AB123" s="117" t="s">
        <v>39</v>
      </c>
      <c r="AC123" s="118"/>
      <c r="AD123" s="119"/>
      <c r="AE123" s="123" t="s">
        <v>19</v>
      </c>
      <c r="AF123" s="123"/>
      <c r="AG123" s="123"/>
      <c r="AH123" s="123"/>
      <c r="AI123" s="123" t="s">
        <v>20</v>
      </c>
      <c r="AJ123" s="123"/>
      <c r="AK123" s="123"/>
      <c r="AL123" s="123"/>
      <c r="AM123" s="123" t="s">
        <v>40</v>
      </c>
      <c r="AN123" s="123"/>
      <c r="AO123" s="123"/>
      <c r="AP123" s="123"/>
      <c r="AQ123" s="124" t="s">
        <v>54</v>
      </c>
      <c r="AR123" s="125"/>
      <c r="AS123" s="125"/>
      <c r="AT123" s="126"/>
      <c r="AU123" s="127" t="s">
        <v>55</v>
      </c>
      <c r="AV123" s="127"/>
      <c r="AW123" s="127"/>
      <c r="AX123" s="128"/>
      <c r="AY123">
        <f>COUNTA($G$125)</f>
        <v>0</v>
      </c>
    </row>
    <row r="124" spans="1:51" ht="18.75" hidden="1" customHeight="1">
      <c r="A124" s="195"/>
      <c r="B124" s="156"/>
      <c r="C124" s="157"/>
      <c r="D124" s="157"/>
      <c r="E124" s="157"/>
      <c r="F124" s="158"/>
      <c r="G124" s="160"/>
      <c r="H124" s="112"/>
      <c r="I124" s="112"/>
      <c r="J124" s="112"/>
      <c r="K124" s="112"/>
      <c r="L124" s="112"/>
      <c r="M124" s="112"/>
      <c r="N124" s="112"/>
      <c r="O124" s="113"/>
      <c r="P124" s="111"/>
      <c r="Q124" s="112"/>
      <c r="R124" s="112"/>
      <c r="S124" s="112"/>
      <c r="T124" s="112"/>
      <c r="U124" s="112"/>
      <c r="V124" s="112"/>
      <c r="W124" s="112"/>
      <c r="X124" s="113"/>
      <c r="Y124" s="114"/>
      <c r="Z124" s="115"/>
      <c r="AA124" s="116"/>
      <c r="AB124" s="120"/>
      <c r="AC124" s="121"/>
      <c r="AD124" s="122"/>
      <c r="AE124" s="123"/>
      <c r="AF124" s="123"/>
      <c r="AG124" s="123"/>
      <c r="AH124" s="123"/>
      <c r="AI124" s="123"/>
      <c r="AJ124" s="123"/>
      <c r="AK124" s="123"/>
      <c r="AL124" s="123"/>
      <c r="AM124" s="123"/>
      <c r="AN124" s="123"/>
      <c r="AO124" s="123"/>
      <c r="AP124" s="123"/>
      <c r="AQ124" s="129"/>
      <c r="AR124" s="130"/>
      <c r="AS124" s="131" t="s">
        <v>56</v>
      </c>
      <c r="AT124" s="132"/>
      <c r="AU124" s="130"/>
      <c r="AV124" s="130"/>
      <c r="AW124" s="112" t="s">
        <v>57</v>
      </c>
      <c r="AX124" s="133"/>
      <c r="AY124">
        <f>$AY$123</f>
        <v>0</v>
      </c>
    </row>
    <row r="125" spans="1:51" ht="23.25" hidden="1" customHeight="1">
      <c r="A125" s="195"/>
      <c r="B125" s="156"/>
      <c r="C125" s="157"/>
      <c r="D125" s="157"/>
      <c r="E125" s="157"/>
      <c r="F125" s="158"/>
      <c r="G125" s="134"/>
      <c r="H125" s="135"/>
      <c r="I125" s="135"/>
      <c r="J125" s="135"/>
      <c r="K125" s="135"/>
      <c r="L125" s="135"/>
      <c r="M125" s="135"/>
      <c r="N125" s="135"/>
      <c r="O125" s="136"/>
      <c r="P125" s="135"/>
      <c r="Q125" s="143"/>
      <c r="R125" s="143"/>
      <c r="S125" s="143"/>
      <c r="T125" s="143"/>
      <c r="U125" s="143"/>
      <c r="V125" s="143"/>
      <c r="W125" s="143"/>
      <c r="X125" s="144"/>
      <c r="Y125" s="149" t="s">
        <v>70</v>
      </c>
      <c r="Z125" s="150"/>
      <c r="AA125" s="151"/>
      <c r="AB125" s="152"/>
      <c r="AC125" s="152"/>
      <c r="AD125" s="152"/>
      <c r="AE125" s="97"/>
      <c r="AF125" s="91"/>
      <c r="AG125" s="91"/>
      <c r="AH125" s="91"/>
      <c r="AI125" s="97"/>
      <c r="AJ125" s="91"/>
      <c r="AK125" s="91"/>
      <c r="AL125" s="91"/>
      <c r="AM125" s="97"/>
      <c r="AN125" s="91"/>
      <c r="AO125" s="91"/>
      <c r="AP125" s="91"/>
      <c r="AQ125" s="98"/>
      <c r="AR125" s="99"/>
      <c r="AS125" s="99"/>
      <c r="AT125" s="100"/>
      <c r="AU125" s="91"/>
      <c r="AV125" s="91"/>
      <c r="AW125" s="91"/>
      <c r="AX125" s="92"/>
      <c r="AY125">
        <f>$AY$123</f>
        <v>0</v>
      </c>
    </row>
    <row r="126" spans="1:51" ht="23.25" hidden="1" customHeight="1">
      <c r="A126" s="195"/>
      <c r="B126" s="156"/>
      <c r="C126" s="157"/>
      <c r="D126" s="157"/>
      <c r="E126" s="157"/>
      <c r="F126" s="158"/>
      <c r="G126" s="137"/>
      <c r="H126" s="138"/>
      <c r="I126" s="138"/>
      <c r="J126" s="138"/>
      <c r="K126" s="138"/>
      <c r="L126" s="138"/>
      <c r="M126" s="138"/>
      <c r="N126" s="138"/>
      <c r="O126" s="139"/>
      <c r="P126" s="145"/>
      <c r="Q126" s="145"/>
      <c r="R126" s="145"/>
      <c r="S126" s="145"/>
      <c r="T126" s="145"/>
      <c r="U126" s="145"/>
      <c r="V126" s="145"/>
      <c r="W126" s="145"/>
      <c r="X126" s="146"/>
      <c r="Y126" s="93" t="s">
        <v>59</v>
      </c>
      <c r="Z126" s="94"/>
      <c r="AA126" s="95"/>
      <c r="AB126" s="96"/>
      <c r="AC126" s="96"/>
      <c r="AD126" s="96"/>
      <c r="AE126" s="97"/>
      <c r="AF126" s="91"/>
      <c r="AG126" s="91"/>
      <c r="AH126" s="91"/>
      <c r="AI126" s="97"/>
      <c r="AJ126" s="91"/>
      <c r="AK126" s="91"/>
      <c r="AL126" s="91"/>
      <c r="AM126" s="97"/>
      <c r="AN126" s="91"/>
      <c r="AO126" s="91"/>
      <c r="AP126" s="91"/>
      <c r="AQ126" s="98"/>
      <c r="AR126" s="99"/>
      <c r="AS126" s="99"/>
      <c r="AT126" s="100"/>
      <c r="AU126" s="91"/>
      <c r="AV126" s="91"/>
      <c r="AW126" s="91"/>
      <c r="AX126" s="92"/>
      <c r="AY126">
        <f>$AY$123</f>
        <v>0</v>
      </c>
    </row>
    <row r="127" spans="1:51" ht="23.25" hidden="1" customHeight="1">
      <c r="A127" s="195"/>
      <c r="B127" s="161"/>
      <c r="C127" s="162"/>
      <c r="D127" s="162"/>
      <c r="E127" s="162"/>
      <c r="F127" s="163"/>
      <c r="G127" s="140"/>
      <c r="H127" s="141"/>
      <c r="I127" s="141"/>
      <c r="J127" s="141"/>
      <c r="K127" s="141"/>
      <c r="L127" s="141"/>
      <c r="M127" s="141"/>
      <c r="N127" s="141"/>
      <c r="O127" s="142"/>
      <c r="P127" s="147"/>
      <c r="Q127" s="147"/>
      <c r="R127" s="147"/>
      <c r="S127" s="147"/>
      <c r="T127" s="147"/>
      <c r="U127" s="147"/>
      <c r="V127" s="147"/>
      <c r="W127" s="147"/>
      <c r="X127" s="148"/>
      <c r="Y127" s="93" t="s">
        <v>60</v>
      </c>
      <c r="Z127" s="94"/>
      <c r="AA127" s="95"/>
      <c r="AB127" s="101" t="s">
        <v>61</v>
      </c>
      <c r="AC127" s="101"/>
      <c r="AD127" s="101"/>
      <c r="AE127" s="102"/>
      <c r="AF127" s="103"/>
      <c r="AG127" s="103"/>
      <c r="AH127" s="103"/>
      <c r="AI127" s="102"/>
      <c r="AJ127" s="103"/>
      <c r="AK127" s="103"/>
      <c r="AL127" s="103"/>
      <c r="AM127" s="102"/>
      <c r="AN127" s="103"/>
      <c r="AO127" s="103"/>
      <c r="AP127" s="103"/>
      <c r="AQ127" s="98"/>
      <c r="AR127" s="99"/>
      <c r="AS127" s="99"/>
      <c r="AT127" s="100"/>
      <c r="AU127" s="91"/>
      <c r="AV127" s="91"/>
      <c r="AW127" s="91"/>
      <c r="AX127" s="92"/>
      <c r="AY127">
        <f>$AY$123</f>
        <v>0</v>
      </c>
    </row>
    <row r="128" spans="1:51" ht="18.75" hidden="1" customHeight="1">
      <c r="A128" s="195"/>
      <c r="B128" s="153" t="s">
        <v>67</v>
      </c>
      <c r="C128" s="154"/>
      <c r="D128" s="154"/>
      <c r="E128" s="154"/>
      <c r="F128" s="155"/>
      <c r="G128" s="159" t="s">
        <v>68</v>
      </c>
      <c r="H128" s="109"/>
      <c r="I128" s="109"/>
      <c r="J128" s="109"/>
      <c r="K128" s="109"/>
      <c r="L128" s="109"/>
      <c r="M128" s="109"/>
      <c r="N128" s="109"/>
      <c r="O128" s="110"/>
      <c r="P128" s="108" t="s">
        <v>69</v>
      </c>
      <c r="Q128" s="109"/>
      <c r="R128" s="109"/>
      <c r="S128" s="109"/>
      <c r="T128" s="109"/>
      <c r="U128" s="109"/>
      <c r="V128" s="109"/>
      <c r="W128" s="109"/>
      <c r="X128" s="110"/>
      <c r="Y128" s="114"/>
      <c r="Z128" s="115"/>
      <c r="AA128" s="116"/>
      <c r="AB128" s="117" t="s">
        <v>39</v>
      </c>
      <c r="AC128" s="118"/>
      <c r="AD128" s="119"/>
      <c r="AE128" s="123" t="s">
        <v>19</v>
      </c>
      <c r="AF128" s="123"/>
      <c r="AG128" s="123"/>
      <c r="AH128" s="123"/>
      <c r="AI128" s="123" t="s">
        <v>20</v>
      </c>
      <c r="AJ128" s="123"/>
      <c r="AK128" s="123"/>
      <c r="AL128" s="123"/>
      <c r="AM128" s="123" t="s">
        <v>40</v>
      </c>
      <c r="AN128" s="123"/>
      <c r="AO128" s="123"/>
      <c r="AP128" s="123"/>
      <c r="AQ128" s="124" t="s">
        <v>54</v>
      </c>
      <c r="AR128" s="125"/>
      <c r="AS128" s="125"/>
      <c r="AT128" s="126"/>
      <c r="AU128" s="127" t="s">
        <v>55</v>
      </c>
      <c r="AV128" s="127"/>
      <c r="AW128" s="127"/>
      <c r="AX128" s="128"/>
      <c r="AY128">
        <f>COUNTA($G$130)</f>
        <v>0</v>
      </c>
    </row>
    <row r="129" spans="1:51" ht="18.75" hidden="1" customHeight="1">
      <c r="A129" s="195"/>
      <c r="B129" s="156"/>
      <c r="C129" s="157"/>
      <c r="D129" s="157"/>
      <c r="E129" s="157"/>
      <c r="F129" s="158"/>
      <c r="G129" s="160"/>
      <c r="H129" s="112"/>
      <c r="I129" s="112"/>
      <c r="J129" s="112"/>
      <c r="K129" s="112"/>
      <c r="L129" s="112"/>
      <c r="M129" s="112"/>
      <c r="N129" s="112"/>
      <c r="O129" s="113"/>
      <c r="P129" s="111"/>
      <c r="Q129" s="112"/>
      <c r="R129" s="112"/>
      <c r="S129" s="112"/>
      <c r="T129" s="112"/>
      <c r="U129" s="112"/>
      <c r="V129" s="112"/>
      <c r="W129" s="112"/>
      <c r="X129" s="113"/>
      <c r="Y129" s="114"/>
      <c r="Z129" s="115"/>
      <c r="AA129" s="116"/>
      <c r="AB129" s="120"/>
      <c r="AC129" s="121"/>
      <c r="AD129" s="122"/>
      <c r="AE129" s="123"/>
      <c r="AF129" s="123"/>
      <c r="AG129" s="123"/>
      <c r="AH129" s="123"/>
      <c r="AI129" s="123"/>
      <c r="AJ129" s="123"/>
      <c r="AK129" s="123"/>
      <c r="AL129" s="123"/>
      <c r="AM129" s="123"/>
      <c r="AN129" s="123"/>
      <c r="AO129" s="123"/>
      <c r="AP129" s="123"/>
      <c r="AQ129" s="129"/>
      <c r="AR129" s="130"/>
      <c r="AS129" s="131" t="s">
        <v>56</v>
      </c>
      <c r="AT129" s="132"/>
      <c r="AU129" s="130"/>
      <c r="AV129" s="130"/>
      <c r="AW129" s="112" t="s">
        <v>57</v>
      </c>
      <c r="AX129" s="133"/>
      <c r="AY129">
        <f>$AY$128</f>
        <v>0</v>
      </c>
    </row>
    <row r="130" spans="1:51" ht="23.25" hidden="1" customHeight="1">
      <c r="A130" s="195"/>
      <c r="B130" s="156"/>
      <c r="C130" s="157"/>
      <c r="D130" s="157"/>
      <c r="E130" s="157"/>
      <c r="F130" s="158"/>
      <c r="G130" s="134"/>
      <c r="H130" s="135"/>
      <c r="I130" s="135"/>
      <c r="J130" s="135"/>
      <c r="K130" s="135"/>
      <c r="L130" s="135"/>
      <c r="M130" s="135"/>
      <c r="N130" s="135"/>
      <c r="O130" s="136"/>
      <c r="P130" s="135"/>
      <c r="Q130" s="143"/>
      <c r="R130" s="143"/>
      <c r="S130" s="143"/>
      <c r="T130" s="143"/>
      <c r="U130" s="143"/>
      <c r="V130" s="143"/>
      <c r="W130" s="143"/>
      <c r="X130" s="144"/>
      <c r="Y130" s="149" t="s">
        <v>70</v>
      </c>
      <c r="Z130" s="150"/>
      <c r="AA130" s="151"/>
      <c r="AB130" s="152"/>
      <c r="AC130" s="152"/>
      <c r="AD130" s="152"/>
      <c r="AE130" s="97"/>
      <c r="AF130" s="91"/>
      <c r="AG130" s="91"/>
      <c r="AH130" s="91"/>
      <c r="AI130" s="97"/>
      <c r="AJ130" s="91"/>
      <c r="AK130" s="91"/>
      <c r="AL130" s="91"/>
      <c r="AM130" s="97"/>
      <c r="AN130" s="91"/>
      <c r="AO130" s="91"/>
      <c r="AP130" s="91"/>
      <c r="AQ130" s="98"/>
      <c r="AR130" s="99"/>
      <c r="AS130" s="99"/>
      <c r="AT130" s="100"/>
      <c r="AU130" s="91"/>
      <c r="AV130" s="91"/>
      <c r="AW130" s="91"/>
      <c r="AX130" s="92"/>
      <c r="AY130">
        <f>$AY$128</f>
        <v>0</v>
      </c>
    </row>
    <row r="131" spans="1:51" ht="23.25" hidden="1" customHeight="1">
      <c r="A131" s="195"/>
      <c r="B131" s="156"/>
      <c r="C131" s="157"/>
      <c r="D131" s="157"/>
      <c r="E131" s="157"/>
      <c r="F131" s="158"/>
      <c r="G131" s="137"/>
      <c r="H131" s="138"/>
      <c r="I131" s="138"/>
      <c r="J131" s="138"/>
      <c r="K131" s="138"/>
      <c r="L131" s="138"/>
      <c r="M131" s="138"/>
      <c r="N131" s="138"/>
      <c r="O131" s="139"/>
      <c r="P131" s="145"/>
      <c r="Q131" s="145"/>
      <c r="R131" s="145"/>
      <c r="S131" s="145"/>
      <c r="T131" s="145"/>
      <c r="U131" s="145"/>
      <c r="V131" s="145"/>
      <c r="W131" s="145"/>
      <c r="X131" s="146"/>
      <c r="Y131" s="93" t="s">
        <v>59</v>
      </c>
      <c r="Z131" s="94"/>
      <c r="AA131" s="95"/>
      <c r="AB131" s="96"/>
      <c r="AC131" s="96"/>
      <c r="AD131" s="96"/>
      <c r="AE131" s="97"/>
      <c r="AF131" s="91"/>
      <c r="AG131" s="91"/>
      <c r="AH131" s="91"/>
      <c r="AI131" s="97"/>
      <c r="AJ131" s="91"/>
      <c r="AK131" s="91"/>
      <c r="AL131" s="91"/>
      <c r="AM131" s="97"/>
      <c r="AN131" s="91"/>
      <c r="AO131" s="91"/>
      <c r="AP131" s="91"/>
      <c r="AQ131" s="98"/>
      <c r="AR131" s="99"/>
      <c r="AS131" s="99"/>
      <c r="AT131" s="100"/>
      <c r="AU131" s="91"/>
      <c r="AV131" s="91"/>
      <c r="AW131" s="91"/>
      <c r="AX131" s="92"/>
      <c r="AY131">
        <f>$AY$128</f>
        <v>0</v>
      </c>
    </row>
    <row r="132" spans="1:51" ht="23.25" hidden="1" customHeight="1" thickBot="1">
      <c r="A132" s="196"/>
      <c r="B132" s="213"/>
      <c r="C132" s="214"/>
      <c r="D132" s="214"/>
      <c r="E132" s="214"/>
      <c r="F132" s="215"/>
      <c r="G132" s="140"/>
      <c r="H132" s="141"/>
      <c r="I132" s="141"/>
      <c r="J132" s="141"/>
      <c r="K132" s="141"/>
      <c r="L132" s="141"/>
      <c r="M132" s="141"/>
      <c r="N132" s="141"/>
      <c r="O132" s="142"/>
      <c r="P132" s="147"/>
      <c r="Q132" s="147"/>
      <c r="R132" s="147"/>
      <c r="S132" s="147"/>
      <c r="T132" s="147"/>
      <c r="U132" s="147"/>
      <c r="V132" s="147"/>
      <c r="W132" s="147"/>
      <c r="X132" s="148"/>
      <c r="Y132" s="93" t="s">
        <v>60</v>
      </c>
      <c r="Z132" s="94"/>
      <c r="AA132" s="95"/>
      <c r="AB132" s="101" t="s">
        <v>61</v>
      </c>
      <c r="AC132" s="101"/>
      <c r="AD132" s="101"/>
      <c r="AE132" s="102"/>
      <c r="AF132" s="103"/>
      <c r="AG132" s="103"/>
      <c r="AH132" s="103"/>
      <c r="AI132" s="102"/>
      <c r="AJ132" s="103"/>
      <c r="AK132" s="103"/>
      <c r="AL132" s="103"/>
      <c r="AM132" s="102"/>
      <c r="AN132" s="103"/>
      <c r="AO132" s="103"/>
      <c r="AP132" s="103"/>
      <c r="AQ132" s="98"/>
      <c r="AR132" s="99"/>
      <c r="AS132" s="99"/>
      <c r="AT132" s="100"/>
      <c r="AU132" s="91"/>
      <c r="AV132" s="91"/>
      <c r="AW132" s="91"/>
      <c r="AX132" s="92"/>
      <c r="AY132">
        <f>$AY$128</f>
        <v>0</v>
      </c>
    </row>
    <row r="133" spans="1:51" ht="47.25" hidden="1" customHeight="1">
      <c r="A133" s="699" t="s">
        <v>35</v>
      </c>
      <c r="B133" s="700"/>
      <c r="C133" s="700"/>
      <c r="D133" s="700"/>
      <c r="E133" s="700"/>
      <c r="F133" s="701"/>
      <c r="G133" s="702"/>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f>COUNTA($G$133)</f>
        <v>0</v>
      </c>
    </row>
    <row r="134" spans="1:51" ht="31.5" hidden="1" customHeight="1">
      <c r="A134" s="500" t="s">
        <v>36</v>
      </c>
      <c r="B134" s="157"/>
      <c r="C134" s="157"/>
      <c r="D134" s="157"/>
      <c r="E134" s="157"/>
      <c r="F134" s="158"/>
      <c r="G134" s="669" t="s">
        <v>37</v>
      </c>
      <c r="H134" s="670"/>
      <c r="I134" s="670"/>
      <c r="J134" s="670"/>
      <c r="K134" s="670"/>
      <c r="L134" s="670"/>
      <c r="M134" s="670"/>
      <c r="N134" s="670"/>
      <c r="O134" s="670"/>
      <c r="P134" s="671" t="s">
        <v>38</v>
      </c>
      <c r="Q134" s="670"/>
      <c r="R134" s="670"/>
      <c r="S134" s="670"/>
      <c r="T134" s="670"/>
      <c r="U134" s="670"/>
      <c r="V134" s="670"/>
      <c r="W134" s="670"/>
      <c r="X134" s="672"/>
      <c r="Y134" s="673"/>
      <c r="Z134" s="674"/>
      <c r="AA134" s="675"/>
      <c r="AB134" s="607" t="s">
        <v>39</v>
      </c>
      <c r="AC134" s="607"/>
      <c r="AD134" s="607"/>
      <c r="AE134" s="123" t="s">
        <v>19</v>
      </c>
      <c r="AF134" s="123"/>
      <c r="AG134" s="123"/>
      <c r="AH134" s="123"/>
      <c r="AI134" s="123" t="s">
        <v>20</v>
      </c>
      <c r="AJ134" s="123"/>
      <c r="AK134" s="123"/>
      <c r="AL134" s="123"/>
      <c r="AM134" s="123" t="s">
        <v>40</v>
      </c>
      <c r="AN134" s="123"/>
      <c r="AO134" s="123"/>
      <c r="AP134" s="123"/>
      <c r="AQ134" s="604" t="s">
        <v>41</v>
      </c>
      <c r="AR134" s="605"/>
      <c r="AS134" s="605"/>
      <c r="AT134" s="606"/>
      <c r="AU134" s="604" t="s">
        <v>42</v>
      </c>
      <c r="AV134" s="605"/>
      <c r="AW134" s="605"/>
      <c r="AX134" s="614"/>
      <c r="AY134">
        <f>COUNTA($G$135)</f>
        <v>0</v>
      </c>
    </row>
    <row r="135" spans="1:51" ht="23.25" hidden="1" customHeight="1">
      <c r="A135" s="500"/>
      <c r="B135" s="157"/>
      <c r="C135" s="157"/>
      <c r="D135" s="157"/>
      <c r="E135" s="157"/>
      <c r="F135" s="158"/>
      <c r="G135" s="615"/>
      <c r="H135" s="616"/>
      <c r="I135" s="616"/>
      <c r="J135" s="616"/>
      <c r="K135" s="616"/>
      <c r="L135" s="616"/>
      <c r="M135" s="616"/>
      <c r="N135" s="616"/>
      <c r="O135" s="616"/>
      <c r="P135" s="619"/>
      <c r="Q135" s="620"/>
      <c r="R135" s="620"/>
      <c r="S135" s="620"/>
      <c r="T135" s="620"/>
      <c r="U135" s="620"/>
      <c r="V135" s="620"/>
      <c r="W135" s="620"/>
      <c r="X135" s="621"/>
      <c r="Y135" s="625" t="s">
        <v>43</v>
      </c>
      <c r="Z135" s="626"/>
      <c r="AA135" s="627"/>
      <c r="AB135" s="628"/>
      <c r="AC135" s="628"/>
      <c r="AD135" s="628"/>
      <c r="AE135" s="597"/>
      <c r="AF135" s="597"/>
      <c r="AG135" s="597"/>
      <c r="AH135" s="597"/>
      <c r="AI135" s="597"/>
      <c r="AJ135" s="597"/>
      <c r="AK135" s="597"/>
      <c r="AL135" s="597"/>
      <c r="AM135" s="597"/>
      <c r="AN135" s="597"/>
      <c r="AO135" s="597"/>
      <c r="AP135" s="597"/>
      <c r="AQ135" s="597"/>
      <c r="AR135" s="597"/>
      <c r="AS135" s="597"/>
      <c r="AT135" s="597"/>
      <c r="AU135" s="598"/>
      <c r="AV135" s="599"/>
      <c r="AW135" s="599"/>
      <c r="AX135" s="600"/>
      <c r="AY135">
        <f>$AY$134</f>
        <v>0</v>
      </c>
    </row>
    <row r="136" spans="1:51" ht="23.25" hidden="1" customHeight="1">
      <c r="A136" s="192"/>
      <c r="B136" s="162"/>
      <c r="C136" s="162"/>
      <c r="D136" s="162"/>
      <c r="E136" s="162"/>
      <c r="F136" s="163"/>
      <c r="G136" s="617"/>
      <c r="H136" s="618"/>
      <c r="I136" s="618"/>
      <c r="J136" s="618"/>
      <c r="K136" s="618"/>
      <c r="L136" s="618"/>
      <c r="M136" s="618"/>
      <c r="N136" s="618"/>
      <c r="O136" s="618"/>
      <c r="P136" s="622"/>
      <c r="Q136" s="623"/>
      <c r="R136" s="623"/>
      <c r="S136" s="623"/>
      <c r="T136" s="623"/>
      <c r="U136" s="623"/>
      <c r="V136" s="623"/>
      <c r="W136" s="623"/>
      <c r="X136" s="624"/>
      <c r="Y136" s="601" t="s">
        <v>44</v>
      </c>
      <c r="Z136" s="602"/>
      <c r="AA136" s="603"/>
      <c r="AB136" s="628"/>
      <c r="AC136" s="628"/>
      <c r="AD136" s="628"/>
      <c r="AE136" s="597"/>
      <c r="AF136" s="597"/>
      <c r="AG136" s="597"/>
      <c r="AH136" s="597"/>
      <c r="AI136" s="597"/>
      <c r="AJ136" s="597"/>
      <c r="AK136" s="597"/>
      <c r="AL136" s="597"/>
      <c r="AM136" s="597"/>
      <c r="AN136" s="597"/>
      <c r="AO136" s="597"/>
      <c r="AP136" s="597"/>
      <c r="AQ136" s="597"/>
      <c r="AR136" s="597"/>
      <c r="AS136" s="597"/>
      <c r="AT136" s="597"/>
      <c r="AU136" s="598"/>
      <c r="AV136" s="599"/>
      <c r="AW136" s="599"/>
      <c r="AX136" s="600"/>
      <c r="AY136">
        <f>$AY$134</f>
        <v>0</v>
      </c>
    </row>
    <row r="137" spans="1:51" ht="23.25" hidden="1" customHeight="1">
      <c r="A137" s="191" t="s">
        <v>45</v>
      </c>
      <c r="B137" s="109"/>
      <c r="C137" s="109"/>
      <c r="D137" s="109"/>
      <c r="E137" s="109"/>
      <c r="F137" s="642"/>
      <c r="G137" s="180" t="s">
        <v>46</v>
      </c>
      <c r="H137" s="180"/>
      <c r="I137" s="180"/>
      <c r="J137" s="180"/>
      <c r="K137" s="180"/>
      <c r="L137" s="180"/>
      <c r="M137" s="180"/>
      <c r="N137" s="180"/>
      <c r="O137" s="180"/>
      <c r="P137" s="180"/>
      <c r="Q137" s="180"/>
      <c r="R137" s="180"/>
      <c r="S137" s="180"/>
      <c r="T137" s="180"/>
      <c r="U137" s="180"/>
      <c r="V137" s="180"/>
      <c r="W137" s="180"/>
      <c r="X137" s="181"/>
      <c r="Y137" s="611"/>
      <c r="Z137" s="612"/>
      <c r="AA137" s="613"/>
      <c r="AB137" s="179" t="s">
        <v>39</v>
      </c>
      <c r="AC137" s="180"/>
      <c r="AD137" s="181"/>
      <c r="AE137" s="123" t="s">
        <v>19</v>
      </c>
      <c r="AF137" s="123"/>
      <c r="AG137" s="123"/>
      <c r="AH137" s="123"/>
      <c r="AI137" s="123" t="s">
        <v>20</v>
      </c>
      <c r="AJ137" s="123"/>
      <c r="AK137" s="123"/>
      <c r="AL137" s="123"/>
      <c r="AM137" s="123" t="s">
        <v>40</v>
      </c>
      <c r="AN137" s="123"/>
      <c r="AO137" s="123"/>
      <c r="AP137" s="123"/>
      <c r="AQ137" s="608" t="s">
        <v>47</v>
      </c>
      <c r="AR137" s="609"/>
      <c r="AS137" s="609"/>
      <c r="AT137" s="609"/>
      <c r="AU137" s="609"/>
      <c r="AV137" s="609"/>
      <c r="AW137" s="609"/>
      <c r="AX137" s="610"/>
      <c r="AY137">
        <f>IF(SUBSTITUTE(SUBSTITUTE($G$138,"／",""),"　","")="",0,1)</f>
        <v>0</v>
      </c>
    </row>
    <row r="138" spans="1:51" ht="23.25" hidden="1" customHeight="1">
      <c r="A138" s="643"/>
      <c r="B138" s="197"/>
      <c r="C138" s="197"/>
      <c r="D138" s="197"/>
      <c r="E138" s="197"/>
      <c r="F138" s="644"/>
      <c r="G138" s="632" t="s">
        <v>48</v>
      </c>
      <c r="H138" s="545"/>
      <c r="I138" s="545"/>
      <c r="J138" s="545"/>
      <c r="K138" s="545"/>
      <c r="L138" s="545"/>
      <c r="M138" s="545"/>
      <c r="N138" s="545"/>
      <c r="O138" s="545"/>
      <c r="P138" s="545"/>
      <c r="Q138" s="545"/>
      <c r="R138" s="545"/>
      <c r="S138" s="545"/>
      <c r="T138" s="545"/>
      <c r="U138" s="545"/>
      <c r="V138" s="545"/>
      <c r="W138" s="545"/>
      <c r="X138" s="545"/>
      <c r="Y138" s="635" t="s">
        <v>45</v>
      </c>
      <c r="Z138" s="636"/>
      <c r="AA138" s="637"/>
      <c r="AB138" s="638"/>
      <c r="AC138" s="639"/>
      <c r="AD138" s="640"/>
      <c r="AE138" s="641"/>
      <c r="AF138" s="641"/>
      <c r="AG138" s="641"/>
      <c r="AH138" s="641"/>
      <c r="AI138" s="641"/>
      <c r="AJ138" s="641"/>
      <c r="AK138" s="641"/>
      <c r="AL138" s="641"/>
      <c r="AM138" s="641"/>
      <c r="AN138" s="641"/>
      <c r="AO138" s="641"/>
      <c r="AP138" s="641"/>
      <c r="AQ138" s="97"/>
      <c r="AR138" s="91"/>
      <c r="AS138" s="91"/>
      <c r="AT138" s="91"/>
      <c r="AU138" s="91"/>
      <c r="AV138" s="91"/>
      <c r="AW138" s="91"/>
      <c r="AX138" s="92"/>
      <c r="AY138">
        <f>$AY$137</f>
        <v>0</v>
      </c>
    </row>
    <row r="139" spans="1:51" ht="46.5" hidden="1" customHeight="1">
      <c r="A139" s="645"/>
      <c r="B139" s="112"/>
      <c r="C139" s="112"/>
      <c r="D139" s="112"/>
      <c r="E139" s="112"/>
      <c r="F139" s="646"/>
      <c r="G139" s="633"/>
      <c r="H139" s="634"/>
      <c r="I139" s="634"/>
      <c r="J139" s="634"/>
      <c r="K139" s="634"/>
      <c r="L139" s="634"/>
      <c r="M139" s="634"/>
      <c r="N139" s="634"/>
      <c r="O139" s="634"/>
      <c r="P139" s="634"/>
      <c r="Q139" s="634"/>
      <c r="R139" s="634"/>
      <c r="S139" s="634"/>
      <c r="T139" s="634"/>
      <c r="U139" s="634"/>
      <c r="V139" s="634"/>
      <c r="W139" s="634"/>
      <c r="X139" s="634"/>
      <c r="Y139" s="219" t="s">
        <v>49</v>
      </c>
      <c r="Z139" s="629"/>
      <c r="AA139" s="630"/>
      <c r="AB139" s="593" t="s">
        <v>50</v>
      </c>
      <c r="AC139" s="594"/>
      <c r="AD139" s="595"/>
      <c r="AE139" s="596"/>
      <c r="AF139" s="596"/>
      <c r="AG139" s="596"/>
      <c r="AH139" s="596"/>
      <c r="AI139" s="596"/>
      <c r="AJ139" s="596"/>
      <c r="AK139" s="596"/>
      <c r="AL139" s="596"/>
      <c r="AM139" s="596"/>
      <c r="AN139" s="596"/>
      <c r="AO139" s="596"/>
      <c r="AP139" s="596"/>
      <c r="AQ139" s="596"/>
      <c r="AR139" s="596"/>
      <c r="AS139" s="596"/>
      <c r="AT139" s="596"/>
      <c r="AU139" s="596"/>
      <c r="AV139" s="596"/>
      <c r="AW139" s="596"/>
      <c r="AX139" s="631"/>
      <c r="AY139">
        <f>$AY$137</f>
        <v>0</v>
      </c>
    </row>
    <row r="140" spans="1:51" ht="18.75" hidden="1" customHeight="1">
      <c r="A140" s="409" t="s">
        <v>51</v>
      </c>
      <c r="B140" s="576"/>
      <c r="C140" s="576"/>
      <c r="D140" s="576"/>
      <c r="E140" s="576"/>
      <c r="F140" s="577"/>
      <c r="G140" s="585" t="s">
        <v>52</v>
      </c>
      <c r="H140" s="197"/>
      <c r="I140" s="197"/>
      <c r="J140" s="197"/>
      <c r="K140" s="197"/>
      <c r="L140" s="197"/>
      <c r="M140" s="197"/>
      <c r="N140" s="197"/>
      <c r="O140" s="198"/>
      <c r="P140" s="199" t="s">
        <v>53</v>
      </c>
      <c r="Q140" s="197"/>
      <c r="R140" s="197"/>
      <c r="S140" s="197"/>
      <c r="T140" s="197"/>
      <c r="U140" s="197"/>
      <c r="V140" s="197"/>
      <c r="W140" s="197"/>
      <c r="X140" s="198"/>
      <c r="Y140" s="586"/>
      <c r="Z140" s="573"/>
      <c r="AA140" s="574"/>
      <c r="AB140" s="590" t="s">
        <v>39</v>
      </c>
      <c r="AC140" s="591"/>
      <c r="AD140" s="592"/>
      <c r="AE140" s="123" t="s">
        <v>19</v>
      </c>
      <c r="AF140" s="123"/>
      <c r="AG140" s="123"/>
      <c r="AH140" s="123"/>
      <c r="AI140" s="123" t="s">
        <v>20</v>
      </c>
      <c r="AJ140" s="123"/>
      <c r="AK140" s="123"/>
      <c r="AL140" s="123"/>
      <c r="AM140" s="123" t="s">
        <v>40</v>
      </c>
      <c r="AN140" s="123"/>
      <c r="AO140" s="123"/>
      <c r="AP140" s="123"/>
      <c r="AQ140" s="216" t="s">
        <v>54</v>
      </c>
      <c r="AR140" s="217"/>
      <c r="AS140" s="217"/>
      <c r="AT140" s="218"/>
      <c r="AU140" s="197" t="s">
        <v>55</v>
      </c>
      <c r="AV140" s="197"/>
      <c r="AW140" s="197"/>
      <c r="AX140" s="200"/>
      <c r="AY140">
        <f>COUNTA($G$142)</f>
        <v>0</v>
      </c>
    </row>
    <row r="141" spans="1:51" ht="18.75" hidden="1" customHeight="1">
      <c r="A141" s="578"/>
      <c r="B141" s="579"/>
      <c r="C141" s="579"/>
      <c r="D141" s="579"/>
      <c r="E141" s="579"/>
      <c r="F141" s="580"/>
      <c r="G141" s="160"/>
      <c r="H141" s="112"/>
      <c r="I141" s="112"/>
      <c r="J141" s="112"/>
      <c r="K141" s="112"/>
      <c r="L141" s="112"/>
      <c r="M141" s="112"/>
      <c r="N141" s="112"/>
      <c r="O141" s="113"/>
      <c r="P141" s="111"/>
      <c r="Q141" s="112"/>
      <c r="R141" s="112"/>
      <c r="S141" s="112"/>
      <c r="T141" s="112"/>
      <c r="U141" s="112"/>
      <c r="V141" s="112"/>
      <c r="W141" s="112"/>
      <c r="X141" s="113"/>
      <c r="Y141" s="587"/>
      <c r="Z141" s="588"/>
      <c r="AA141" s="589"/>
      <c r="AB141" s="120"/>
      <c r="AC141" s="121"/>
      <c r="AD141" s="122"/>
      <c r="AE141" s="123"/>
      <c r="AF141" s="123"/>
      <c r="AG141" s="123"/>
      <c r="AH141" s="123"/>
      <c r="AI141" s="123"/>
      <c r="AJ141" s="123"/>
      <c r="AK141" s="123"/>
      <c r="AL141" s="123"/>
      <c r="AM141" s="123"/>
      <c r="AN141" s="123"/>
      <c r="AO141" s="123"/>
      <c r="AP141" s="123"/>
      <c r="AQ141" s="497"/>
      <c r="AR141" s="498"/>
      <c r="AS141" s="131" t="s">
        <v>56</v>
      </c>
      <c r="AT141" s="132"/>
      <c r="AU141" s="130"/>
      <c r="AV141" s="130"/>
      <c r="AW141" s="112" t="s">
        <v>57</v>
      </c>
      <c r="AX141" s="133"/>
      <c r="AY141">
        <f t="shared" ref="AY141:AY146" si="5">$AY$140</f>
        <v>0</v>
      </c>
    </row>
    <row r="142" spans="1:51" ht="23.25" hidden="1" customHeight="1">
      <c r="A142" s="581"/>
      <c r="B142" s="579"/>
      <c r="C142" s="579"/>
      <c r="D142" s="579"/>
      <c r="E142" s="579"/>
      <c r="F142" s="580"/>
      <c r="G142" s="182"/>
      <c r="H142" s="183"/>
      <c r="I142" s="183"/>
      <c r="J142" s="183"/>
      <c r="K142" s="183"/>
      <c r="L142" s="183"/>
      <c r="M142" s="183"/>
      <c r="N142" s="183"/>
      <c r="O142" s="184"/>
      <c r="P142" s="135"/>
      <c r="Q142" s="135"/>
      <c r="R142" s="135"/>
      <c r="S142" s="135"/>
      <c r="T142" s="135"/>
      <c r="U142" s="135"/>
      <c r="V142" s="135"/>
      <c r="W142" s="135"/>
      <c r="X142" s="136"/>
      <c r="Y142" s="219" t="s">
        <v>58</v>
      </c>
      <c r="Z142" s="220"/>
      <c r="AA142" s="221"/>
      <c r="AB142" s="152"/>
      <c r="AC142" s="152"/>
      <c r="AD142" s="152"/>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82"/>
      <c r="B143" s="583"/>
      <c r="C143" s="583"/>
      <c r="D143" s="583"/>
      <c r="E143" s="583"/>
      <c r="F143" s="584"/>
      <c r="G143" s="185"/>
      <c r="H143" s="186"/>
      <c r="I143" s="186"/>
      <c r="J143" s="186"/>
      <c r="K143" s="186"/>
      <c r="L143" s="186"/>
      <c r="M143" s="186"/>
      <c r="N143" s="186"/>
      <c r="O143" s="187"/>
      <c r="P143" s="138"/>
      <c r="Q143" s="138"/>
      <c r="R143" s="138"/>
      <c r="S143" s="138"/>
      <c r="T143" s="138"/>
      <c r="U143" s="138"/>
      <c r="V143" s="138"/>
      <c r="W143" s="138"/>
      <c r="X143" s="139"/>
      <c r="Y143" s="179" t="s">
        <v>59</v>
      </c>
      <c r="Z143" s="180"/>
      <c r="AA143" s="181"/>
      <c r="AB143" s="96"/>
      <c r="AC143" s="96"/>
      <c r="AD143" s="96"/>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581"/>
      <c r="B144" s="579"/>
      <c r="C144" s="579"/>
      <c r="D144" s="579"/>
      <c r="E144" s="579"/>
      <c r="F144" s="580"/>
      <c r="G144" s="188"/>
      <c r="H144" s="189"/>
      <c r="I144" s="189"/>
      <c r="J144" s="189"/>
      <c r="K144" s="189"/>
      <c r="L144" s="189"/>
      <c r="M144" s="189"/>
      <c r="N144" s="189"/>
      <c r="O144" s="190"/>
      <c r="P144" s="141"/>
      <c r="Q144" s="141"/>
      <c r="R144" s="141"/>
      <c r="S144" s="141"/>
      <c r="T144" s="141"/>
      <c r="U144" s="141"/>
      <c r="V144" s="141"/>
      <c r="W144" s="141"/>
      <c r="X144" s="142"/>
      <c r="Y144" s="179" t="s">
        <v>60</v>
      </c>
      <c r="Z144" s="180"/>
      <c r="AA144" s="181"/>
      <c r="AB144" s="575" t="s">
        <v>61</v>
      </c>
      <c r="AC144" s="575"/>
      <c r="AD144" s="575"/>
      <c r="AE144" s="97"/>
      <c r="AF144" s="91"/>
      <c r="AG144" s="91"/>
      <c r="AH144" s="91"/>
      <c r="AI144" s="97"/>
      <c r="AJ144" s="91"/>
      <c r="AK144" s="91"/>
      <c r="AL144" s="91"/>
      <c r="AM144" s="97"/>
      <c r="AN144" s="91"/>
      <c r="AO144" s="91"/>
      <c r="AP144" s="91"/>
      <c r="AQ144" s="98"/>
      <c r="AR144" s="99"/>
      <c r="AS144" s="99"/>
      <c r="AT144" s="100"/>
      <c r="AU144" s="91"/>
      <c r="AV144" s="91"/>
      <c r="AW144" s="91"/>
      <c r="AX144" s="92"/>
      <c r="AY144">
        <f t="shared" si="5"/>
        <v>0</v>
      </c>
    </row>
    <row r="145" spans="1:51" ht="23.25" hidden="1" customHeight="1">
      <c r="A145" s="191" t="s">
        <v>62</v>
      </c>
      <c r="B145" s="154"/>
      <c r="C145" s="154"/>
      <c r="D145" s="154"/>
      <c r="E145" s="154"/>
      <c r="F145" s="155"/>
      <c r="G145" s="182"/>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93"/>
      <c r="AY145">
        <f t="shared" si="5"/>
        <v>0</v>
      </c>
    </row>
    <row r="146" spans="1:51" ht="23.25" hidden="1" customHeight="1">
      <c r="A146" s="192"/>
      <c r="B146" s="162"/>
      <c r="C146" s="162"/>
      <c r="D146" s="162"/>
      <c r="E146" s="162"/>
      <c r="F146" s="163"/>
      <c r="G146" s="188"/>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89"/>
      <c r="AV146" s="189"/>
      <c r="AW146" s="189"/>
      <c r="AX146" s="194"/>
      <c r="AY146">
        <f t="shared" si="5"/>
        <v>0</v>
      </c>
    </row>
    <row r="147" spans="1:51" ht="18.75" hidden="1" customHeight="1">
      <c r="A147" s="195" t="s">
        <v>63</v>
      </c>
      <c r="B147" s="156" t="s">
        <v>64</v>
      </c>
      <c r="C147" s="157"/>
      <c r="D147" s="157"/>
      <c r="E147" s="157"/>
      <c r="F147" s="158"/>
      <c r="G147" s="197" t="s">
        <v>65</v>
      </c>
      <c r="H147" s="197"/>
      <c r="I147" s="197"/>
      <c r="J147" s="197"/>
      <c r="K147" s="197"/>
      <c r="L147" s="197"/>
      <c r="M147" s="197"/>
      <c r="N147" s="197"/>
      <c r="O147" s="197"/>
      <c r="P147" s="197"/>
      <c r="Q147" s="197"/>
      <c r="R147" s="197"/>
      <c r="S147" s="197"/>
      <c r="T147" s="197"/>
      <c r="U147" s="197"/>
      <c r="V147" s="197"/>
      <c r="W147" s="197"/>
      <c r="X147" s="197"/>
      <c r="Y147" s="197"/>
      <c r="Z147" s="197"/>
      <c r="AA147" s="198"/>
      <c r="AB147" s="199" t="s">
        <v>66</v>
      </c>
      <c r="AC147" s="197"/>
      <c r="AD147" s="197"/>
      <c r="AE147" s="197"/>
      <c r="AF147" s="197"/>
      <c r="AG147" s="197"/>
      <c r="AH147" s="197"/>
      <c r="AI147" s="197"/>
      <c r="AJ147" s="197"/>
      <c r="AK147" s="197"/>
      <c r="AL147" s="197"/>
      <c r="AM147" s="197"/>
      <c r="AN147" s="197"/>
      <c r="AO147" s="197"/>
      <c r="AP147" s="197"/>
      <c r="AQ147" s="197"/>
      <c r="AR147" s="197"/>
      <c r="AS147" s="197"/>
      <c r="AT147" s="197"/>
      <c r="AU147" s="197"/>
      <c r="AV147" s="197"/>
      <c r="AW147" s="197"/>
      <c r="AX147" s="200"/>
      <c r="AY147">
        <f>COUNTA($G$149)</f>
        <v>0</v>
      </c>
    </row>
    <row r="148" spans="1:51" ht="22.5" hidden="1" customHeight="1">
      <c r="A148" s="195"/>
      <c r="B148" s="156"/>
      <c r="C148" s="157"/>
      <c r="D148" s="157"/>
      <c r="E148" s="157"/>
      <c r="F148" s="158"/>
      <c r="G148" s="112"/>
      <c r="H148" s="112"/>
      <c r="I148" s="112"/>
      <c r="J148" s="112"/>
      <c r="K148" s="112"/>
      <c r="L148" s="112"/>
      <c r="M148" s="112"/>
      <c r="N148" s="112"/>
      <c r="O148" s="112"/>
      <c r="P148" s="112"/>
      <c r="Q148" s="112"/>
      <c r="R148" s="112"/>
      <c r="S148" s="112"/>
      <c r="T148" s="112"/>
      <c r="U148" s="112"/>
      <c r="V148" s="112"/>
      <c r="W148" s="112"/>
      <c r="X148" s="112"/>
      <c r="Y148" s="112"/>
      <c r="Z148" s="112"/>
      <c r="AA148" s="113"/>
      <c r="AB148" s="111"/>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33"/>
      <c r="AY148">
        <f t="shared" ref="AY148:AY156" si="6">$AY$147</f>
        <v>0</v>
      </c>
    </row>
    <row r="149" spans="1:51" ht="22.5" hidden="1" customHeight="1">
      <c r="A149" s="195"/>
      <c r="B149" s="156"/>
      <c r="C149" s="157"/>
      <c r="D149" s="157"/>
      <c r="E149" s="157"/>
      <c r="F149" s="158"/>
      <c r="G149" s="201"/>
      <c r="H149" s="201"/>
      <c r="I149" s="201"/>
      <c r="J149" s="201"/>
      <c r="K149" s="201"/>
      <c r="L149" s="201"/>
      <c r="M149" s="201"/>
      <c r="N149" s="201"/>
      <c r="O149" s="201"/>
      <c r="P149" s="201"/>
      <c r="Q149" s="201"/>
      <c r="R149" s="201"/>
      <c r="S149" s="201"/>
      <c r="T149" s="201"/>
      <c r="U149" s="201"/>
      <c r="V149" s="201"/>
      <c r="W149" s="201"/>
      <c r="X149" s="201"/>
      <c r="Y149" s="201"/>
      <c r="Z149" s="201"/>
      <c r="AA149" s="202"/>
      <c r="AB149" s="207"/>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8"/>
      <c r="AY149">
        <f t="shared" si="6"/>
        <v>0</v>
      </c>
    </row>
    <row r="150" spans="1:51" ht="22.5" hidden="1" customHeight="1">
      <c r="A150" s="195"/>
      <c r="B150" s="156"/>
      <c r="C150" s="157"/>
      <c r="D150" s="157"/>
      <c r="E150" s="157"/>
      <c r="F150" s="158"/>
      <c r="G150" s="203"/>
      <c r="H150" s="203"/>
      <c r="I150" s="203"/>
      <c r="J150" s="203"/>
      <c r="K150" s="203"/>
      <c r="L150" s="203"/>
      <c r="M150" s="203"/>
      <c r="N150" s="203"/>
      <c r="O150" s="203"/>
      <c r="P150" s="203"/>
      <c r="Q150" s="203"/>
      <c r="R150" s="203"/>
      <c r="S150" s="203"/>
      <c r="T150" s="203"/>
      <c r="U150" s="203"/>
      <c r="V150" s="203"/>
      <c r="W150" s="203"/>
      <c r="X150" s="203"/>
      <c r="Y150" s="203"/>
      <c r="Z150" s="203"/>
      <c r="AA150" s="204"/>
      <c r="AB150" s="209"/>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10"/>
      <c r="AY150">
        <f t="shared" si="6"/>
        <v>0</v>
      </c>
    </row>
    <row r="151" spans="1:51" ht="19.5" hidden="1" customHeight="1">
      <c r="A151" s="195"/>
      <c r="B151" s="161"/>
      <c r="C151" s="162"/>
      <c r="D151" s="162"/>
      <c r="E151" s="162"/>
      <c r="F151" s="163"/>
      <c r="G151" s="205"/>
      <c r="H151" s="205"/>
      <c r="I151" s="205"/>
      <c r="J151" s="205"/>
      <c r="K151" s="205"/>
      <c r="L151" s="205"/>
      <c r="M151" s="205"/>
      <c r="N151" s="205"/>
      <c r="O151" s="205"/>
      <c r="P151" s="205"/>
      <c r="Q151" s="205"/>
      <c r="R151" s="205"/>
      <c r="S151" s="205"/>
      <c r="T151" s="205"/>
      <c r="U151" s="205"/>
      <c r="V151" s="205"/>
      <c r="W151" s="205"/>
      <c r="X151" s="205"/>
      <c r="Y151" s="205"/>
      <c r="Z151" s="205"/>
      <c r="AA151" s="206"/>
      <c r="AB151" s="211"/>
      <c r="AC151" s="205"/>
      <c r="AD151" s="205"/>
      <c r="AE151" s="203"/>
      <c r="AF151" s="203"/>
      <c r="AG151" s="203"/>
      <c r="AH151" s="203"/>
      <c r="AI151" s="203"/>
      <c r="AJ151" s="203"/>
      <c r="AK151" s="203"/>
      <c r="AL151" s="203"/>
      <c r="AM151" s="203"/>
      <c r="AN151" s="203"/>
      <c r="AO151" s="203"/>
      <c r="AP151" s="203"/>
      <c r="AQ151" s="203"/>
      <c r="AR151" s="203"/>
      <c r="AS151" s="203"/>
      <c r="AT151" s="203"/>
      <c r="AU151" s="205"/>
      <c r="AV151" s="205"/>
      <c r="AW151" s="205"/>
      <c r="AX151" s="212"/>
      <c r="AY151">
        <f t="shared" si="6"/>
        <v>0</v>
      </c>
    </row>
    <row r="152" spans="1:51" ht="18.75" hidden="1" customHeight="1">
      <c r="A152" s="195"/>
      <c r="B152" s="153" t="s">
        <v>67</v>
      </c>
      <c r="C152" s="154"/>
      <c r="D152" s="154"/>
      <c r="E152" s="154"/>
      <c r="F152" s="155"/>
      <c r="G152" s="159" t="s">
        <v>68</v>
      </c>
      <c r="H152" s="109"/>
      <c r="I152" s="109"/>
      <c r="J152" s="109"/>
      <c r="K152" s="109"/>
      <c r="L152" s="109"/>
      <c r="M152" s="109"/>
      <c r="N152" s="109"/>
      <c r="O152" s="110"/>
      <c r="P152" s="108" t="s">
        <v>69</v>
      </c>
      <c r="Q152" s="109"/>
      <c r="R152" s="109"/>
      <c r="S152" s="109"/>
      <c r="T152" s="109"/>
      <c r="U152" s="109"/>
      <c r="V152" s="109"/>
      <c r="W152" s="109"/>
      <c r="X152" s="110"/>
      <c r="Y152" s="114"/>
      <c r="Z152" s="115"/>
      <c r="AA152" s="116"/>
      <c r="AB152" s="117" t="s">
        <v>39</v>
      </c>
      <c r="AC152" s="118"/>
      <c r="AD152" s="119"/>
      <c r="AE152" s="123" t="s">
        <v>19</v>
      </c>
      <c r="AF152" s="123"/>
      <c r="AG152" s="123"/>
      <c r="AH152" s="123"/>
      <c r="AI152" s="123" t="s">
        <v>20</v>
      </c>
      <c r="AJ152" s="123"/>
      <c r="AK152" s="123"/>
      <c r="AL152" s="123"/>
      <c r="AM152" s="123" t="s">
        <v>40</v>
      </c>
      <c r="AN152" s="123"/>
      <c r="AO152" s="123"/>
      <c r="AP152" s="123"/>
      <c r="AQ152" s="124" t="s">
        <v>54</v>
      </c>
      <c r="AR152" s="125"/>
      <c r="AS152" s="125"/>
      <c r="AT152" s="126"/>
      <c r="AU152" s="127" t="s">
        <v>55</v>
      </c>
      <c r="AV152" s="127"/>
      <c r="AW152" s="127"/>
      <c r="AX152" s="128"/>
      <c r="AY152">
        <f t="shared" si="6"/>
        <v>0</v>
      </c>
    </row>
    <row r="153" spans="1:51" ht="18.75" hidden="1" customHeight="1">
      <c r="A153" s="195"/>
      <c r="B153" s="156"/>
      <c r="C153" s="157"/>
      <c r="D153" s="157"/>
      <c r="E153" s="157"/>
      <c r="F153" s="158"/>
      <c r="G153" s="160"/>
      <c r="H153" s="112"/>
      <c r="I153" s="112"/>
      <c r="J153" s="112"/>
      <c r="K153" s="112"/>
      <c r="L153" s="112"/>
      <c r="M153" s="112"/>
      <c r="N153" s="112"/>
      <c r="O153" s="113"/>
      <c r="P153" s="111"/>
      <c r="Q153" s="112"/>
      <c r="R153" s="112"/>
      <c r="S153" s="112"/>
      <c r="T153" s="112"/>
      <c r="U153" s="112"/>
      <c r="V153" s="112"/>
      <c r="W153" s="112"/>
      <c r="X153" s="113"/>
      <c r="Y153" s="114"/>
      <c r="Z153" s="115"/>
      <c r="AA153" s="116"/>
      <c r="AB153" s="120"/>
      <c r="AC153" s="121"/>
      <c r="AD153" s="122"/>
      <c r="AE153" s="123"/>
      <c r="AF153" s="123"/>
      <c r="AG153" s="123"/>
      <c r="AH153" s="123"/>
      <c r="AI153" s="123"/>
      <c r="AJ153" s="123"/>
      <c r="AK153" s="123"/>
      <c r="AL153" s="123"/>
      <c r="AM153" s="123"/>
      <c r="AN153" s="123"/>
      <c r="AO153" s="123"/>
      <c r="AP153" s="123"/>
      <c r="AQ153" s="129"/>
      <c r="AR153" s="130"/>
      <c r="AS153" s="131" t="s">
        <v>56</v>
      </c>
      <c r="AT153" s="132"/>
      <c r="AU153" s="130"/>
      <c r="AV153" s="130"/>
      <c r="AW153" s="112" t="s">
        <v>57</v>
      </c>
      <c r="AX153" s="133"/>
      <c r="AY153">
        <f t="shared" si="6"/>
        <v>0</v>
      </c>
    </row>
    <row r="154" spans="1:51" ht="23.25" hidden="1" customHeight="1">
      <c r="A154" s="195"/>
      <c r="B154" s="156"/>
      <c r="C154" s="157"/>
      <c r="D154" s="157"/>
      <c r="E154" s="157"/>
      <c r="F154" s="158"/>
      <c r="G154" s="134"/>
      <c r="H154" s="135"/>
      <c r="I154" s="135"/>
      <c r="J154" s="135"/>
      <c r="K154" s="135"/>
      <c r="L154" s="135"/>
      <c r="M154" s="135"/>
      <c r="N154" s="135"/>
      <c r="O154" s="136"/>
      <c r="P154" s="135"/>
      <c r="Q154" s="143"/>
      <c r="R154" s="143"/>
      <c r="S154" s="143"/>
      <c r="T154" s="143"/>
      <c r="U154" s="143"/>
      <c r="V154" s="143"/>
      <c r="W154" s="143"/>
      <c r="X154" s="144"/>
      <c r="Y154" s="149" t="s">
        <v>70</v>
      </c>
      <c r="Z154" s="150"/>
      <c r="AA154" s="151"/>
      <c r="AB154" s="152"/>
      <c r="AC154" s="152"/>
      <c r="AD154" s="152"/>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37"/>
      <c r="H155" s="138"/>
      <c r="I155" s="138"/>
      <c r="J155" s="138"/>
      <c r="K155" s="138"/>
      <c r="L155" s="138"/>
      <c r="M155" s="138"/>
      <c r="N155" s="138"/>
      <c r="O155" s="139"/>
      <c r="P155" s="145"/>
      <c r="Q155" s="145"/>
      <c r="R155" s="145"/>
      <c r="S155" s="145"/>
      <c r="T155" s="145"/>
      <c r="U155" s="145"/>
      <c r="V155" s="145"/>
      <c r="W155" s="145"/>
      <c r="X155" s="146"/>
      <c r="Y155" s="93" t="s">
        <v>59</v>
      </c>
      <c r="Z155" s="94"/>
      <c r="AA155" s="95"/>
      <c r="AB155" s="96"/>
      <c r="AC155" s="96"/>
      <c r="AD155" s="96"/>
      <c r="AE155" s="97"/>
      <c r="AF155" s="91"/>
      <c r="AG155" s="91"/>
      <c r="AH155" s="91"/>
      <c r="AI155" s="97"/>
      <c r="AJ155" s="91"/>
      <c r="AK155" s="91"/>
      <c r="AL155" s="91"/>
      <c r="AM155" s="97"/>
      <c r="AN155" s="91"/>
      <c r="AO155" s="91"/>
      <c r="AP155" s="91"/>
      <c r="AQ155" s="98"/>
      <c r="AR155" s="99"/>
      <c r="AS155" s="99"/>
      <c r="AT155" s="100"/>
      <c r="AU155" s="91"/>
      <c r="AV155" s="91"/>
      <c r="AW155" s="91"/>
      <c r="AX155" s="92"/>
      <c r="AY155">
        <f t="shared" si="6"/>
        <v>0</v>
      </c>
    </row>
    <row r="156" spans="1:51" ht="23.25" hidden="1" customHeight="1">
      <c r="A156" s="195"/>
      <c r="B156" s="156"/>
      <c r="C156" s="157"/>
      <c r="D156" s="157"/>
      <c r="E156" s="157"/>
      <c r="F156" s="158"/>
      <c r="G156" s="140"/>
      <c r="H156" s="141"/>
      <c r="I156" s="141"/>
      <c r="J156" s="141"/>
      <c r="K156" s="141"/>
      <c r="L156" s="141"/>
      <c r="M156" s="141"/>
      <c r="N156" s="141"/>
      <c r="O156" s="142"/>
      <c r="P156" s="147"/>
      <c r="Q156" s="147"/>
      <c r="R156" s="147"/>
      <c r="S156" s="147"/>
      <c r="T156" s="147"/>
      <c r="U156" s="147"/>
      <c r="V156" s="147"/>
      <c r="W156" s="147"/>
      <c r="X156" s="148"/>
      <c r="Y156" s="93" t="s">
        <v>60</v>
      </c>
      <c r="Z156" s="94"/>
      <c r="AA156" s="95"/>
      <c r="AB156" s="101" t="s">
        <v>61</v>
      </c>
      <c r="AC156" s="101"/>
      <c r="AD156" s="101"/>
      <c r="AE156" s="102"/>
      <c r="AF156" s="103"/>
      <c r="AG156" s="103"/>
      <c r="AH156" s="103"/>
      <c r="AI156" s="102"/>
      <c r="AJ156" s="103"/>
      <c r="AK156" s="103"/>
      <c r="AL156" s="103"/>
      <c r="AM156" s="102"/>
      <c r="AN156" s="103"/>
      <c r="AO156" s="103"/>
      <c r="AP156" s="103"/>
      <c r="AQ156" s="98"/>
      <c r="AR156" s="99"/>
      <c r="AS156" s="99"/>
      <c r="AT156" s="100"/>
      <c r="AU156" s="91"/>
      <c r="AV156" s="91"/>
      <c r="AW156" s="91"/>
      <c r="AX156" s="92"/>
      <c r="AY156">
        <f t="shared" si="6"/>
        <v>0</v>
      </c>
    </row>
    <row r="157" spans="1:51" ht="18.75" hidden="1" customHeight="1">
      <c r="A157" s="195"/>
      <c r="B157" s="153" t="s">
        <v>67</v>
      </c>
      <c r="C157" s="154"/>
      <c r="D157" s="154"/>
      <c r="E157" s="154"/>
      <c r="F157" s="155"/>
      <c r="G157" s="159" t="s">
        <v>68</v>
      </c>
      <c r="H157" s="109"/>
      <c r="I157" s="109"/>
      <c r="J157" s="109"/>
      <c r="K157" s="109"/>
      <c r="L157" s="109"/>
      <c r="M157" s="109"/>
      <c r="N157" s="109"/>
      <c r="O157" s="110"/>
      <c r="P157" s="108" t="s">
        <v>69</v>
      </c>
      <c r="Q157" s="109"/>
      <c r="R157" s="109"/>
      <c r="S157" s="109"/>
      <c r="T157" s="109"/>
      <c r="U157" s="109"/>
      <c r="V157" s="109"/>
      <c r="W157" s="109"/>
      <c r="X157" s="110"/>
      <c r="Y157" s="114"/>
      <c r="Z157" s="115"/>
      <c r="AA157" s="116"/>
      <c r="AB157" s="117" t="s">
        <v>39</v>
      </c>
      <c r="AC157" s="118"/>
      <c r="AD157" s="119"/>
      <c r="AE157" s="123" t="s">
        <v>19</v>
      </c>
      <c r="AF157" s="123"/>
      <c r="AG157" s="123"/>
      <c r="AH157" s="123"/>
      <c r="AI157" s="123" t="s">
        <v>20</v>
      </c>
      <c r="AJ157" s="123"/>
      <c r="AK157" s="123"/>
      <c r="AL157" s="123"/>
      <c r="AM157" s="123" t="s">
        <v>40</v>
      </c>
      <c r="AN157" s="123"/>
      <c r="AO157" s="123"/>
      <c r="AP157" s="123"/>
      <c r="AQ157" s="124" t="s">
        <v>54</v>
      </c>
      <c r="AR157" s="125"/>
      <c r="AS157" s="125"/>
      <c r="AT157" s="126"/>
      <c r="AU157" s="127" t="s">
        <v>55</v>
      </c>
      <c r="AV157" s="127"/>
      <c r="AW157" s="127"/>
      <c r="AX157" s="128"/>
      <c r="AY157">
        <f>COUNTA($G$159)</f>
        <v>0</v>
      </c>
    </row>
    <row r="158" spans="1:51" ht="18.75" hidden="1" customHeight="1">
      <c r="A158" s="195"/>
      <c r="B158" s="156"/>
      <c r="C158" s="157"/>
      <c r="D158" s="157"/>
      <c r="E158" s="157"/>
      <c r="F158" s="158"/>
      <c r="G158" s="160"/>
      <c r="H158" s="112"/>
      <c r="I158" s="112"/>
      <c r="J158" s="112"/>
      <c r="K158" s="112"/>
      <c r="L158" s="112"/>
      <c r="M158" s="112"/>
      <c r="N158" s="112"/>
      <c r="O158" s="113"/>
      <c r="P158" s="111"/>
      <c r="Q158" s="112"/>
      <c r="R158" s="112"/>
      <c r="S158" s="112"/>
      <c r="T158" s="112"/>
      <c r="U158" s="112"/>
      <c r="V158" s="112"/>
      <c r="W158" s="112"/>
      <c r="X158" s="113"/>
      <c r="Y158" s="114"/>
      <c r="Z158" s="115"/>
      <c r="AA158" s="116"/>
      <c r="AB158" s="120"/>
      <c r="AC158" s="121"/>
      <c r="AD158" s="122"/>
      <c r="AE158" s="123"/>
      <c r="AF158" s="123"/>
      <c r="AG158" s="123"/>
      <c r="AH158" s="123"/>
      <c r="AI158" s="123"/>
      <c r="AJ158" s="123"/>
      <c r="AK158" s="123"/>
      <c r="AL158" s="123"/>
      <c r="AM158" s="123"/>
      <c r="AN158" s="123"/>
      <c r="AO158" s="123"/>
      <c r="AP158" s="123"/>
      <c r="AQ158" s="129"/>
      <c r="AR158" s="130"/>
      <c r="AS158" s="131" t="s">
        <v>56</v>
      </c>
      <c r="AT158" s="132"/>
      <c r="AU158" s="130"/>
      <c r="AV158" s="130"/>
      <c r="AW158" s="112" t="s">
        <v>57</v>
      </c>
      <c r="AX158" s="133"/>
      <c r="AY158">
        <f>$AY$157</f>
        <v>0</v>
      </c>
    </row>
    <row r="159" spans="1:51" ht="23.25" hidden="1" customHeight="1">
      <c r="A159" s="195"/>
      <c r="B159" s="156"/>
      <c r="C159" s="157"/>
      <c r="D159" s="157"/>
      <c r="E159" s="157"/>
      <c r="F159" s="158"/>
      <c r="G159" s="134"/>
      <c r="H159" s="135"/>
      <c r="I159" s="135"/>
      <c r="J159" s="135"/>
      <c r="K159" s="135"/>
      <c r="L159" s="135"/>
      <c r="M159" s="135"/>
      <c r="N159" s="135"/>
      <c r="O159" s="136"/>
      <c r="P159" s="135"/>
      <c r="Q159" s="143"/>
      <c r="R159" s="143"/>
      <c r="S159" s="143"/>
      <c r="T159" s="143"/>
      <c r="U159" s="143"/>
      <c r="V159" s="143"/>
      <c r="W159" s="143"/>
      <c r="X159" s="144"/>
      <c r="Y159" s="149" t="s">
        <v>70</v>
      </c>
      <c r="Z159" s="150"/>
      <c r="AA159" s="151"/>
      <c r="AB159" s="152"/>
      <c r="AC159" s="152"/>
      <c r="AD159" s="152"/>
      <c r="AE159" s="97"/>
      <c r="AF159" s="91"/>
      <c r="AG159" s="91"/>
      <c r="AH159" s="91"/>
      <c r="AI159" s="97"/>
      <c r="AJ159" s="91"/>
      <c r="AK159" s="91"/>
      <c r="AL159" s="91"/>
      <c r="AM159" s="97"/>
      <c r="AN159" s="91"/>
      <c r="AO159" s="91"/>
      <c r="AP159" s="91"/>
      <c r="AQ159" s="98"/>
      <c r="AR159" s="99"/>
      <c r="AS159" s="99"/>
      <c r="AT159" s="100"/>
      <c r="AU159" s="91"/>
      <c r="AV159" s="91"/>
      <c r="AW159" s="91"/>
      <c r="AX159" s="92"/>
      <c r="AY159">
        <f>$AY$157</f>
        <v>0</v>
      </c>
    </row>
    <row r="160" spans="1:51" ht="23.25" hidden="1" customHeight="1">
      <c r="A160" s="195"/>
      <c r="B160" s="156"/>
      <c r="C160" s="157"/>
      <c r="D160" s="157"/>
      <c r="E160" s="157"/>
      <c r="F160" s="158"/>
      <c r="G160" s="137"/>
      <c r="H160" s="138"/>
      <c r="I160" s="138"/>
      <c r="J160" s="138"/>
      <c r="K160" s="138"/>
      <c r="L160" s="138"/>
      <c r="M160" s="138"/>
      <c r="N160" s="138"/>
      <c r="O160" s="139"/>
      <c r="P160" s="145"/>
      <c r="Q160" s="145"/>
      <c r="R160" s="145"/>
      <c r="S160" s="145"/>
      <c r="T160" s="145"/>
      <c r="U160" s="145"/>
      <c r="V160" s="145"/>
      <c r="W160" s="145"/>
      <c r="X160" s="146"/>
      <c r="Y160" s="93" t="s">
        <v>59</v>
      </c>
      <c r="Z160" s="94"/>
      <c r="AA160" s="95"/>
      <c r="AB160" s="96"/>
      <c r="AC160" s="96"/>
      <c r="AD160" s="96"/>
      <c r="AE160" s="97"/>
      <c r="AF160" s="91"/>
      <c r="AG160" s="91"/>
      <c r="AH160" s="91"/>
      <c r="AI160" s="97"/>
      <c r="AJ160" s="91"/>
      <c r="AK160" s="91"/>
      <c r="AL160" s="91"/>
      <c r="AM160" s="97"/>
      <c r="AN160" s="91"/>
      <c r="AO160" s="91"/>
      <c r="AP160" s="91"/>
      <c r="AQ160" s="98"/>
      <c r="AR160" s="99"/>
      <c r="AS160" s="99"/>
      <c r="AT160" s="100"/>
      <c r="AU160" s="91"/>
      <c r="AV160" s="91"/>
      <c r="AW160" s="91"/>
      <c r="AX160" s="92"/>
      <c r="AY160">
        <f>$AY$157</f>
        <v>0</v>
      </c>
    </row>
    <row r="161" spans="1:51" ht="23.25" hidden="1" customHeight="1">
      <c r="A161" s="195"/>
      <c r="B161" s="161"/>
      <c r="C161" s="162"/>
      <c r="D161" s="162"/>
      <c r="E161" s="162"/>
      <c r="F161" s="163"/>
      <c r="G161" s="140"/>
      <c r="H161" s="141"/>
      <c r="I161" s="141"/>
      <c r="J161" s="141"/>
      <c r="K161" s="141"/>
      <c r="L161" s="141"/>
      <c r="M161" s="141"/>
      <c r="N161" s="141"/>
      <c r="O161" s="142"/>
      <c r="P161" s="147"/>
      <c r="Q161" s="147"/>
      <c r="R161" s="147"/>
      <c r="S161" s="147"/>
      <c r="T161" s="147"/>
      <c r="U161" s="147"/>
      <c r="V161" s="147"/>
      <c r="W161" s="147"/>
      <c r="X161" s="148"/>
      <c r="Y161" s="93" t="s">
        <v>60</v>
      </c>
      <c r="Z161" s="94"/>
      <c r="AA161" s="95"/>
      <c r="AB161" s="101" t="s">
        <v>61</v>
      </c>
      <c r="AC161" s="101"/>
      <c r="AD161" s="101"/>
      <c r="AE161" s="102"/>
      <c r="AF161" s="103"/>
      <c r="AG161" s="103"/>
      <c r="AH161" s="103"/>
      <c r="AI161" s="102"/>
      <c r="AJ161" s="103"/>
      <c r="AK161" s="103"/>
      <c r="AL161" s="103"/>
      <c r="AM161" s="102"/>
      <c r="AN161" s="103"/>
      <c r="AO161" s="103"/>
      <c r="AP161" s="103"/>
      <c r="AQ161" s="98"/>
      <c r="AR161" s="99"/>
      <c r="AS161" s="99"/>
      <c r="AT161" s="100"/>
      <c r="AU161" s="91"/>
      <c r="AV161" s="91"/>
      <c r="AW161" s="91"/>
      <c r="AX161" s="92"/>
      <c r="AY161">
        <f>$AY$157</f>
        <v>0</v>
      </c>
    </row>
    <row r="162" spans="1:51" ht="18.75" hidden="1" customHeight="1">
      <c r="A162" s="195"/>
      <c r="B162" s="153" t="s">
        <v>67</v>
      </c>
      <c r="C162" s="154"/>
      <c r="D162" s="154"/>
      <c r="E162" s="154"/>
      <c r="F162" s="155"/>
      <c r="G162" s="159" t="s">
        <v>68</v>
      </c>
      <c r="H162" s="109"/>
      <c r="I162" s="109"/>
      <c r="J162" s="109"/>
      <c r="K162" s="109"/>
      <c r="L162" s="109"/>
      <c r="M162" s="109"/>
      <c r="N162" s="109"/>
      <c r="O162" s="110"/>
      <c r="P162" s="108" t="s">
        <v>69</v>
      </c>
      <c r="Q162" s="109"/>
      <c r="R162" s="109"/>
      <c r="S162" s="109"/>
      <c r="T162" s="109"/>
      <c r="U162" s="109"/>
      <c r="V162" s="109"/>
      <c r="W162" s="109"/>
      <c r="X162" s="110"/>
      <c r="Y162" s="114"/>
      <c r="Z162" s="115"/>
      <c r="AA162" s="116"/>
      <c r="AB162" s="117" t="s">
        <v>39</v>
      </c>
      <c r="AC162" s="118"/>
      <c r="AD162" s="119"/>
      <c r="AE162" s="123" t="s">
        <v>19</v>
      </c>
      <c r="AF162" s="123"/>
      <c r="AG162" s="123"/>
      <c r="AH162" s="123"/>
      <c r="AI162" s="123" t="s">
        <v>20</v>
      </c>
      <c r="AJ162" s="123"/>
      <c r="AK162" s="123"/>
      <c r="AL162" s="123"/>
      <c r="AM162" s="123" t="s">
        <v>40</v>
      </c>
      <c r="AN162" s="123"/>
      <c r="AO162" s="123"/>
      <c r="AP162" s="123"/>
      <c r="AQ162" s="124" t="s">
        <v>54</v>
      </c>
      <c r="AR162" s="125"/>
      <c r="AS162" s="125"/>
      <c r="AT162" s="126"/>
      <c r="AU162" s="127" t="s">
        <v>55</v>
      </c>
      <c r="AV162" s="127"/>
      <c r="AW162" s="127"/>
      <c r="AX162" s="128"/>
      <c r="AY162">
        <f>COUNTA($G$164)</f>
        <v>0</v>
      </c>
    </row>
    <row r="163" spans="1:51" ht="18.75" hidden="1" customHeight="1">
      <c r="A163" s="195"/>
      <c r="B163" s="156"/>
      <c r="C163" s="157"/>
      <c r="D163" s="157"/>
      <c r="E163" s="157"/>
      <c r="F163" s="158"/>
      <c r="G163" s="160"/>
      <c r="H163" s="112"/>
      <c r="I163" s="112"/>
      <c r="J163" s="112"/>
      <c r="K163" s="112"/>
      <c r="L163" s="112"/>
      <c r="M163" s="112"/>
      <c r="N163" s="112"/>
      <c r="O163" s="113"/>
      <c r="P163" s="111"/>
      <c r="Q163" s="112"/>
      <c r="R163" s="112"/>
      <c r="S163" s="112"/>
      <c r="T163" s="112"/>
      <c r="U163" s="112"/>
      <c r="V163" s="112"/>
      <c r="W163" s="112"/>
      <c r="X163" s="113"/>
      <c r="Y163" s="114"/>
      <c r="Z163" s="115"/>
      <c r="AA163" s="116"/>
      <c r="AB163" s="120"/>
      <c r="AC163" s="121"/>
      <c r="AD163" s="122"/>
      <c r="AE163" s="123"/>
      <c r="AF163" s="123"/>
      <c r="AG163" s="123"/>
      <c r="AH163" s="123"/>
      <c r="AI163" s="123"/>
      <c r="AJ163" s="123"/>
      <c r="AK163" s="123"/>
      <c r="AL163" s="123"/>
      <c r="AM163" s="123"/>
      <c r="AN163" s="123"/>
      <c r="AO163" s="123"/>
      <c r="AP163" s="123"/>
      <c r="AQ163" s="129"/>
      <c r="AR163" s="130"/>
      <c r="AS163" s="131" t="s">
        <v>56</v>
      </c>
      <c r="AT163" s="132"/>
      <c r="AU163" s="130"/>
      <c r="AV163" s="130"/>
      <c r="AW163" s="112" t="s">
        <v>57</v>
      </c>
      <c r="AX163" s="133"/>
      <c r="AY163">
        <f>$AY$162</f>
        <v>0</v>
      </c>
    </row>
    <row r="164" spans="1:51" ht="23.25" hidden="1" customHeight="1">
      <c r="A164" s="195"/>
      <c r="B164" s="156"/>
      <c r="C164" s="157"/>
      <c r="D164" s="157"/>
      <c r="E164" s="157"/>
      <c r="F164" s="158"/>
      <c r="G164" s="134"/>
      <c r="H164" s="135"/>
      <c r="I164" s="135"/>
      <c r="J164" s="135"/>
      <c r="K164" s="135"/>
      <c r="L164" s="135"/>
      <c r="M164" s="135"/>
      <c r="N164" s="135"/>
      <c r="O164" s="136"/>
      <c r="P164" s="135"/>
      <c r="Q164" s="143"/>
      <c r="R164" s="143"/>
      <c r="S164" s="143"/>
      <c r="T164" s="143"/>
      <c r="U164" s="143"/>
      <c r="V164" s="143"/>
      <c r="W164" s="143"/>
      <c r="X164" s="144"/>
      <c r="Y164" s="149" t="s">
        <v>70</v>
      </c>
      <c r="Z164" s="150"/>
      <c r="AA164" s="151"/>
      <c r="AB164" s="152"/>
      <c r="AC164" s="152"/>
      <c r="AD164" s="152"/>
      <c r="AE164" s="97"/>
      <c r="AF164" s="91"/>
      <c r="AG164" s="91"/>
      <c r="AH164" s="91"/>
      <c r="AI164" s="97"/>
      <c r="AJ164" s="91"/>
      <c r="AK164" s="91"/>
      <c r="AL164" s="91"/>
      <c r="AM164" s="97"/>
      <c r="AN164" s="91"/>
      <c r="AO164" s="91"/>
      <c r="AP164" s="91"/>
      <c r="AQ164" s="98"/>
      <c r="AR164" s="99"/>
      <c r="AS164" s="99"/>
      <c r="AT164" s="100"/>
      <c r="AU164" s="91"/>
      <c r="AV164" s="91"/>
      <c r="AW164" s="91"/>
      <c r="AX164" s="92"/>
      <c r="AY164">
        <f>$AY$162</f>
        <v>0</v>
      </c>
    </row>
    <row r="165" spans="1:51" ht="23.25" hidden="1" customHeight="1">
      <c r="A165" s="195"/>
      <c r="B165" s="156"/>
      <c r="C165" s="157"/>
      <c r="D165" s="157"/>
      <c r="E165" s="157"/>
      <c r="F165" s="158"/>
      <c r="G165" s="137"/>
      <c r="H165" s="138"/>
      <c r="I165" s="138"/>
      <c r="J165" s="138"/>
      <c r="K165" s="138"/>
      <c r="L165" s="138"/>
      <c r="M165" s="138"/>
      <c r="N165" s="138"/>
      <c r="O165" s="139"/>
      <c r="P165" s="145"/>
      <c r="Q165" s="145"/>
      <c r="R165" s="145"/>
      <c r="S165" s="145"/>
      <c r="T165" s="145"/>
      <c r="U165" s="145"/>
      <c r="V165" s="145"/>
      <c r="W165" s="145"/>
      <c r="X165" s="146"/>
      <c r="Y165" s="93" t="s">
        <v>59</v>
      </c>
      <c r="Z165" s="94"/>
      <c r="AA165" s="95"/>
      <c r="AB165" s="96"/>
      <c r="AC165" s="96"/>
      <c r="AD165" s="96"/>
      <c r="AE165" s="97"/>
      <c r="AF165" s="91"/>
      <c r="AG165" s="91"/>
      <c r="AH165" s="91"/>
      <c r="AI165" s="97"/>
      <c r="AJ165" s="91"/>
      <c r="AK165" s="91"/>
      <c r="AL165" s="91"/>
      <c r="AM165" s="97"/>
      <c r="AN165" s="91"/>
      <c r="AO165" s="91"/>
      <c r="AP165" s="91"/>
      <c r="AQ165" s="98"/>
      <c r="AR165" s="99"/>
      <c r="AS165" s="99"/>
      <c r="AT165" s="100"/>
      <c r="AU165" s="91"/>
      <c r="AV165" s="91"/>
      <c r="AW165" s="91"/>
      <c r="AX165" s="92"/>
      <c r="AY165">
        <f>$AY$162</f>
        <v>0</v>
      </c>
    </row>
    <row r="166" spans="1:51" ht="23.25" hidden="1" customHeight="1" thickBot="1">
      <c r="A166" s="196"/>
      <c r="B166" s="213"/>
      <c r="C166" s="214"/>
      <c r="D166" s="214"/>
      <c r="E166" s="214"/>
      <c r="F166" s="215"/>
      <c r="G166" s="174"/>
      <c r="H166" s="175"/>
      <c r="I166" s="175"/>
      <c r="J166" s="175"/>
      <c r="K166" s="175"/>
      <c r="L166" s="175"/>
      <c r="M166" s="175"/>
      <c r="N166" s="175"/>
      <c r="O166" s="176"/>
      <c r="P166" s="177"/>
      <c r="Q166" s="177"/>
      <c r="R166" s="177"/>
      <c r="S166" s="177"/>
      <c r="T166" s="177"/>
      <c r="U166" s="177"/>
      <c r="V166" s="177"/>
      <c r="W166" s="177"/>
      <c r="X166" s="178"/>
      <c r="Y166" s="164" t="s">
        <v>60</v>
      </c>
      <c r="Z166" s="165"/>
      <c r="AA166" s="166"/>
      <c r="AB166" s="167" t="s">
        <v>61</v>
      </c>
      <c r="AC166" s="167"/>
      <c r="AD166" s="167"/>
      <c r="AE166" s="168"/>
      <c r="AF166" s="169"/>
      <c r="AG166" s="169"/>
      <c r="AH166" s="169"/>
      <c r="AI166" s="168"/>
      <c r="AJ166" s="169"/>
      <c r="AK166" s="169"/>
      <c r="AL166" s="169"/>
      <c r="AM166" s="168"/>
      <c r="AN166" s="169"/>
      <c r="AO166" s="169"/>
      <c r="AP166" s="169"/>
      <c r="AQ166" s="170"/>
      <c r="AR166" s="171"/>
      <c r="AS166" s="171"/>
      <c r="AT166" s="172"/>
      <c r="AU166" s="169"/>
      <c r="AV166" s="169"/>
      <c r="AW166" s="169"/>
      <c r="AX166" s="173"/>
      <c r="AY166">
        <f>$AY$162</f>
        <v>0</v>
      </c>
    </row>
    <row r="167" spans="1:51" ht="47.25" hidden="1" customHeight="1">
      <c r="A167" s="699" t="s">
        <v>35</v>
      </c>
      <c r="B167" s="700"/>
      <c r="C167" s="700"/>
      <c r="D167" s="700"/>
      <c r="E167" s="700"/>
      <c r="F167" s="701"/>
      <c r="G167" s="702"/>
      <c r="H167" s="703"/>
      <c r="I167" s="703"/>
      <c r="J167" s="703"/>
      <c r="K167" s="703"/>
      <c r="L167" s="703"/>
      <c r="M167" s="703"/>
      <c r="N167" s="703"/>
      <c r="O167" s="703"/>
      <c r="P167" s="703"/>
      <c r="Q167" s="703"/>
      <c r="R167" s="703"/>
      <c r="S167" s="703"/>
      <c r="T167" s="703"/>
      <c r="U167" s="703"/>
      <c r="V167" s="703"/>
      <c r="W167" s="703"/>
      <c r="X167" s="703"/>
      <c r="Y167" s="703"/>
      <c r="Z167" s="703"/>
      <c r="AA167" s="703"/>
      <c r="AB167" s="703"/>
      <c r="AC167" s="703"/>
      <c r="AD167" s="703"/>
      <c r="AE167" s="703"/>
      <c r="AF167" s="703"/>
      <c r="AG167" s="703"/>
      <c r="AH167" s="703"/>
      <c r="AI167" s="703"/>
      <c r="AJ167" s="703"/>
      <c r="AK167" s="703"/>
      <c r="AL167" s="703"/>
      <c r="AM167" s="703"/>
      <c r="AN167" s="703"/>
      <c r="AO167" s="703"/>
      <c r="AP167" s="703"/>
      <c r="AQ167" s="703"/>
      <c r="AR167" s="703"/>
      <c r="AS167" s="703"/>
      <c r="AT167" s="703"/>
      <c r="AU167" s="703"/>
      <c r="AV167" s="703"/>
      <c r="AW167" s="703"/>
      <c r="AX167" s="704"/>
      <c r="AY167">
        <f>COUNTA($G$167)</f>
        <v>0</v>
      </c>
    </row>
    <row r="168" spans="1:51" ht="31.5" hidden="1" customHeight="1">
      <c r="A168" s="500" t="s">
        <v>36</v>
      </c>
      <c r="B168" s="157"/>
      <c r="C168" s="157"/>
      <c r="D168" s="157"/>
      <c r="E168" s="157"/>
      <c r="F168" s="158"/>
      <c r="G168" s="669" t="s">
        <v>37</v>
      </c>
      <c r="H168" s="670"/>
      <c r="I168" s="670"/>
      <c r="J168" s="670"/>
      <c r="K168" s="670"/>
      <c r="L168" s="670"/>
      <c r="M168" s="670"/>
      <c r="N168" s="670"/>
      <c r="O168" s="670"/>
      <c r="P168" s="671" t="s">
        <v>38</v>
      </c>
      <c r="Q168" s="670"/>
      <c r="R168" s="670"/>
      <c r="S168" s="670"/>
      <c r="T168" s="670"/>
      <c r="U168" s="670"/>
      <c r="V168" s="670"/>
      <c r="W168" s="670"/>
      <c r="X168" s="672"/>
      <c r="Y168" s="673"/>
      <c r="Z168" s="674"/>
      <c r="AA168" s="675"/>
      <c r="AB168" s="607" t="s">
        <v>39</v>
      </c>
      <c r="AC168" s="607"/>
      <c r="AD168" s="607"/>
      <c r="AE168" s="123" t="s">
        <v>19</v>
      </c>
      <c r="AF168" s="123"/>
      <c r="AG168" s="123"/>
      <c r="AH168" s="123"/>
      <c r="AI168" s="123" t="s">
        <v>20</v>
      </c>
      <c r="AJ168" s="123"/>
      <c r="AK168" s="123"/>
      <c r="AL168" s="123"/>
      <c r="AM168" s="123" t="s">
        <v>40</v>
      </c>
      <c r="AN168" s="123"/>
      <c r="AO168" s="123"/>
      <c r="AP168" s="123"/>
      <c r="AQ168" s="604" t="s">
        <v>41</v>
      </c>
      <c r="AR168" s="605"/>
      <c r="AS168" s="605"/>
      <c r="AT168" s="606"/>
      <c r="AU168" s="604" t="s">
        <v>42</v>
      </c>
      <c r="AV168" s="605"/>
      <c r="AW168" s="605"/>
      <c r="AX168" s="614"/>
      <c r="AY168">
        <f>COUNTA($G$169)</f>
        <v>0</v>
      </c>
    </row>
    <row r="169" spans="1:51" ht="23.25" hidden="1" customHeight="1">
      <c r="A169" s="500"/>
      <c r="B169" s="157"/>
      <c r="C169" s="157"/>
      <c r="D169" s="157"/>
      <c r="E169" s="157"/>
      <c r="F169" s="158"/>
      <c r="G169" s="615"/>
      <c r="H169" s="616"/>
      <c r="I169" s="616"/>
      <c r="J169" s="616"/>
      <c r="K169" s="616"/>
      <c r="L169" s="616"/>
      <c r="M169" s="616"/>
      <c r="N169" s="616"/>
      <c r="O169" s="616"/>
      <c r="P169" s="619"/>
      <c r="Q169" s="620"/>
      <c r="R169" s="620"/>
      <c r="S169" s="620"/>
      <c r="T169" s="620"/>
      <c r="U169" s="620"/>
      <c r="V169" s="620"/>
      <c r="W169" s="620"/>
      <c r="X169" s="621"/>
      <c r="Y169" s="625" t="s">
        <v>43</v>
      </c>
      <c r="Z169" s="626"/>
      <c r="AA169" s="627"/>
      <c r="AB169" s="628"/>
      <c r="AC169" s="628"/>
      <c r="AD169" s="628"/>
      <c r="AE169" s="597"/>
      <c r="AF169" s="597"/>
      <c r="AG169" s="597"/>
      <c r="AH169" s="597"/>
      <c r="AI169" s="597"/>
      <c r="AJ169" s="597"/>
      <c r="AK169" s="597"/>
      <c r="AL169" s="597"/>
      <c r="AM169" s="597"/>
      <c r="AN169" s="597"/>
      <c r="AO169" s="597"/>
      <c r="AP169" s="597"/>
      <c r="AQ169" s="597"/>
      <c r="AR169" s="597"/>
      <c r="AS169" s="597"/>
      <c r="AT169" s="597"/>
      <c r="AU169" s="598"/>
      <c r="AV169" s="599"/>
      <c r="AW169" s="599"/>
      <c r="AX169" s="600"/>
      <c r="AY169">
        <f>$AY$168</f>
        <v>0</v>
      </c>
    </row>
    <row r="170" spans="1:51" ht="23.25" hidden="1" customHeight="1">
      <c r="A170" s="192"/>
      <c r="B170" s="162"/>
      <c r="C170" s="162"/>
      <c r="D170" s="162"/>
      <c r="E170" s="162"/>
      <c r="F170" s="163"/>
      <c r="G170" s="617"/>
      <c r="H170" s="618"/>
      <c r="I170" s="618"/>
      <c r="J170" s="618"/>
      <c r="K170" s="618"/>
      <c r="L170" s="618"/>
      <c r="M170" s="618"/>
      <c r="N170" s="618"/>
      <c r="O170" s="618"/>
      <c r="P170" s="622"/>
      <c r="Q170" s="623"/>
      <c r="R170" s="623"/>
      <c r="S170" s="623"/>
      <c r="T170" s="623"/>
      <c r="U170" s="623"/>
      <c r="V170" s="623"/>
      <c r="W170" s="623"/>
      <c r="X170" s="624"/>
      <c r="Y170" s="601" t="s">
        <v>44</v>
      </c>
      <c r="Z170" s="602"/>
      <c r="AA170" s="603"/>
      <c r="AB170" s="628"/>
      <c r="AC170" s="628"/>
      <c r="AD170" s="628"/>
      <c r="AE170" s="597"/>
      <c r="AF170" s="597"/>
      <c r="AG170" s="597"/>
      <c r="AH170" s="597"/>
      <c r="AI170" s="597"/>
      <c r="AJ170" s="597"/>
      <c r="AK170" s="597"/>
      <c r="AL170" s="597"/>
      <c r="AM170" s="597"/>
      <c r="AN170" s="597"/>
      <c r="AO170" s="597"/>
      <c r="AP170" s="597"/>
      <c r="AQ170" s="597"/>
      <c r="AR170" s="597"/>
      <c r="AS170" s="597"/>
      <c r="AT170" s="597"/>
      <c r="AU170" s="598"/>
      <c r="AV170" s="599"/>
      <c r="AW170" s="599"/>
      <c r="AX170" s="600"/>
      <c r="AY170">
        <f>$AY$168</f>
        <v>0</v>
      </c>
    </row>
    <row r="171" spans="1:51" ht="23.25" hidden="1" customHeight="1">
      <c r="A171" s="191" t="s">
        <v>45</v>
      </c>
      <c r="B171" s="109"/>
      <c r="C171" s="109"/>
      <c r="D171" s="109"/>
      <c r="E171" s="109"/>
      <c r="F171" s="642"/>
      <c r="G171" s="180" t="s">
        <v>46</v>
      </c>
      <c r="H171" s="180"/>
      <c r="I171" s="180"/>
      <c r="J171" s="180"/>
      <c r="K171" s="180"/>
      <c r="L171" s="180"/>
      <c r="M171" s="180"/>
      <c r="N171" s="180"/>
      <c r="O171" s="180"/>
      <c r="P171" s="180"/>
      <c r="Q171" s="180"/>
      <c r="R171" s="180"/>
      <c r="S171" s="180"/>
      <c r="T171" s="180"/>
      <c r="U171" s="180"/>
      <c r="V171" s="180"/>
      <c r="W171" s="180"/>
      <c r="X171" s="181"/>
      <c r="Y171" s="611"/>
      <c r="Z171" s="612"/>
      <c r="AA171" s="613"/>
      <c r="AB171" s="179" t="s">
        <v>39</v>
      </c>
      <c r="AC171" s="180"/>
      <c r="AD171" s="181"/>
      <c r="AE171" s="123" t="s">
        <v>19</v>
      </c>
      <c r="AF171" s="123"/>
      <c r="AG171" s="123"/>
      <c r="AH171" s="123"/>
      <c r="AI171" s="123" t="s">
        <v>20</v>
      </c>
      <c r="AJ171" s="123"/>
      <c r="AK171" s="123"/>
      <c r="AL171" s="123"/>
      <c r="AM171" s="123" t="s">
        <v>40</v>
      </c>
      <c r="AN171" s="123"/>
      <c r="AO171" s="123"/>
      <c r="AP171" s="123"/>
      <c r="AQ171" s="608" t="s">
        <v>47</v>
      </c>
      <c r="AR171" s="609"/>
      <c r="AS171" s="609"/>
      <c r="AT171" s="609"/>
      <c r="AU171" s="609"/>
      <c r="AV171" s="609"/>
      <c r="AW171" s="609"/>
      <c r="AX171" s="610"/>
      <c r="AY171">
        <f>IF(SUBSTITUTE(SUBSTITUTE($G$172,"／",""),"　","")="",0,1)</f>
        <v>0</v>
      </c>
    </row>
    <row r="172" spans="1:51" ht="23.25" hidden="1" customHeight="1">
      <c r="A172" s="643"/>
      <c r="B172" s="197"/>
      <c r="C172" s="197"/>
      <c r="D172" s="197"/>
      <c r="E172" s="197"/>
      <c r="F172" s="644"/>
      <c r="G172" s="632" t="s">
        <v>48</v>
      </c>
      <c r="H172" s="545"/>
      <c r="I172" s="545"/>
      <c r="J172" s="545"/>
      <c r="K172" s="545"/>
      <c r="L172" s="545"/>
      <c r="M172" s="545"/>
      <c r="N172" s="545"/>
      <c r="O172" s="545"/>
      <c r="P172" s="545"/>
      <c r="Q172" s="545"/>
      <c r="R172" s="545"/>
      <c r="S172" s="545"/>
      <c r="T172" s="545"/>
      <c r="U172" s="545"/>
      <c r="V172" s="545"/>
      <c r="W172" s="545"/>
      <c r="X172" s="545"/>
      <c r="Y172" s="635" t="s">
        <v>45</v>
      </c>
      <c r="Z172" s="636"/>
      <c r="AA172" s="637"/>
      <c r="AB172" s="638"/>
      <c r="AC172" s="639"/>
      <c r="AD172" s="640"/>
      <c r="AE172" s="641"/>
      <c r="AF172" s="641"/>
      <c r="AG172" s="641"/>
      <c r="AH172" s="641"/>
      <c r="AI172" s="641"/>
      <c r="AJ172" s="641"/>
      <c r="AK172" s="641"/>
      <c r="AL172" s="641"/>
      <c r="AM172" s="641"/>
      <c r="AN172" s="641"/>
      <c r="AO172" s="641"/>
      <c r="AP172" s="641"/>
      <c r="AQ172" s="97"/>
      <c r="AR172" s="91"/>
      <c r="AS172" s="91"/>
      <c r="AT172" s="91"/>
      <c r="AU172" s="91"/>
      <c r="AV172" s="91"/>
      <c r="AW172" s="91"/>
      <c r="AX172" s="92"/>
      <c r="AY172">
        <f>$AY$171</f>
        <v>0</v>
      </c>
    </row>
    <row r="173" spans="1:51" ht="46.5" hidden="1" customHeight="1">
      <c r="A173" s="645"/>
      <c r="B173" s="112"/>
      <c r="C173" s="112"/>
      <c r="D173" s="112"/>
      <c r="E173" s="112"/>
      <c r="F173" s="646"/>
      <c r="G173" s="633"/>
      <c r="H173" s="634"/>
      <c r="I173" s="634"/>
      <c r="J173" s="634"/>
      <c r="K173" s="634"/>
      <c r="L173" s="634"/>
      <c r="M173" s="634"/>
      <c r="N173" s="634"/>
      <c r="O173" s="634"/>
      <c r="P173" s="634"/>
      <c r="Q173" s="634"/>
      <c r="R173" s="634"/>
      <c r="S173" s="634"/>
      <c r="T173" s="634"/>
      <c r="U173" s="634"/>
      <c r="V173" s="634"/>
      <c r="W173" s="634"/>
      <c r="X173" s="634"/>
      <c r="Y173" s="219" t="s">
        <v>49</v>
      </c>
      <c r="Z173" s="629"/>
      <c r="AA173" s="630"/>
      <c r="AB173" s="593" t="s">
        <v>50</v>
      </c>
      <c r="AC173" s="594"/>
      <c r="AD173" s="595"/>
      <c r="AE173" s="596"/>
      <c r="AF173" s="596"/>
      <c r="AG173" s="596"/>
      <c r="AH173" s="596"/>
      <c r="AI173" s="596"/>
      <c r="AJ173" s="596"/>
      <c r="AK173" s="596"/>
      <c r="AL173" s="596"/>
      <c r="AM173" s="596"/>
      <c r="AN173" s="596"/>
      <c r="AO173" s="596"/>
      <c r="AP173" s="596"/>
      <c r="AQ173" s="596"/>
      <c r="AR173" s="596"/>
      <c r="AS173" s="596"/>
      <c r="AT173" s="596"/>
      <c r="AU173" s="596"/>
      <c r="AV173" s="596"/>
      <c r="AW173" s="596"/>
      <c r="AX173" s="631"/>
      <c r="AY173">
        <f>$AY$171</f>
        <v>0</v>
      </c>
    </row>
    <row r="174" spans="1:51" ht="18.75" hidden="1" customHeight="1">
      <c r="A174" s="409" t="s">
        <v>51</v>
      </c>
      <c r="B174" s="576"/>
      <c r="C174" s="576"/>
      <c r="D174" s="576"/>
      <c r="E174" s="576"/>
      <c r="F174" s="577"/>
      <c r="G174" s="585" t="s">
        <v>52</v>
      </c>
      <c r="H174" s="197"/>
      <c r="I174" s="197"/>
      <c r="J174" s="197"/>
      <c r="K174" s="197"/>
      <c r="L174" s="197"/>
      <c r="M174" s="197"/>
      <c r="N174" s="197"/>
      <c r="O174" s="198"/>
      <c r="P174" s="199" t="s">
        <v>53</v>
      </c>
      <c r="Q174" s="197"/>
      <c r="R174" s="197"/>
      <c r="S174" s="197"/>
      <c r="T174" s="197"/>
      <c r="U174" s="197"/>
      <c r="V174" s="197"/>
      <c r="W174" s="197"/>
      <c r="X174" s="198"/>
      <c r="Y174" s="586"/>
      <c r="Z174" s="573"/>
      <c r="AA174" s="574"/>
      <c r="AB174" s="590" t="s">
        <v>39</v>
      </c>
      <c r="AC174" s="591"/>
      <c r="AD174" s="592"/>
      <c r="AE174" s="123" t="s">
        <v>19</v>
      </c>
      <c r="AF174" s="123"/>
      <c r="AG174" s="123"/>
      <c r="AH174" s="123"/>
      <c r="AI174" s="123" t="s">
        <v>20</v>
      </c>
      <c r="AJ174" s="123"/>
      <c r="AK174" s="123"/>
      <c r="AL174" s="123"/>
      <c r="AM174" s="123" t="s">
        <v>40</v>
      </c>
      <c r="AN174" s="123"/>
      <c r="AO174" s="123"/>
      <c r="AP174" s="123"/>
      <c r="AQ174" s="216" t="s">
        <v>54</v>
      </c>
      <c r="AR174" s="217"/>
      <c r="AS174" s="217"/>
      <c r="AT174" s="218"/>
      <c r="AU174" s="197" t="s">
        <v>55</v>
      </c>
      <c r="AV174" s="197"/>
      <c r="AW174" s="197"/>
      <c r="AX174" s="200"/>
      <c r="AY174">
        <f>COUNTA($G$176)</f>
        <v>0</v>
      </c>
    </row>
    <row r="175" spans="1:51" ht="18.75" hidden="1" customHeight="1">
      <c r="A175" s="578"/>
      <c r="B175" s="579"/>
      <c r="C175" s="579"/>
      <c r="D175" s="579"/>
      <c r="E175" s="579"/>
      <c r="F175" s="580"/>
      <c r="G175" s="160"/>
      <c r="H175" s="112"/>
      <c r="I175" s="112"/>
      <c r="J175" s="112"/>
      <c r="K175" s="112"/>
      <c r="L175" s="112"/>
      <c r="M175" s="112"/>
      <c r="N175" s="112"/>
      <c r="O175" s="113"/>
      <c r="P175" s="111"/>
      <c r="Q175" s="112"/>
      <c r="R175" s="112"/>
      <c r="S175" s="112"/>
      <c r="T175" s="112"/>
      <c r="U175" s="112"/>
      <c r="V175" s="112"/>
      <c r="W175" s="112"/>
      <c r="X175" s="113"/>
      <c r="Y175" s="587"/>
      <c r="Z175" s="588"/>
      <c r="AA175" s="589"/>
      <c r="AB175" s="120"/>
      <c r="AC175" s="121"/>
      <c r="AD175" s="122"/>
      <c r="AE175" s="123"/>
      <c r="AF175" s="123"/>
      <c r="AG175" s="123"/>
      <c r="AH175" s="123"/>
      <c r="AI175" s="123"/>
      <c r="AJ175" s="123"/>
      <c r="AK175" s="123"/>
      <c r="AL175" s="123"/>
      <c r="AM175" s="123"/>
      <c r="AN175" s="123"/>
      <c r="AO175" s="123"/>
      <c r="AP175" s="123"/>
      <c r="AQ175" s="497"/>
      <c r="AR175" s="498"/>
      <c r="AS175" s="131" t="s">
        <v>56</v>
      </c>
      <c r="AT175" s="132"/>
      <c r="AU175" s="130"/>
      <c r="AV175" s="130"/>
      <c r="AW175" s="112" t="s">
        <v>57</v>
      </c>
      <c r="AX175" s="133"/>
      <c r="AY175">
        <f t="shared" ref="AY175:AY180" si="7">$AY$174</f>
        <v>0</v>
      </c>
    </row>
    <row r="176" spans="1:51" ht="23.25" hidden="1" customHeight="1">
      <c r="A176" s="581"/>
      <c r="B176" s="579"/>
      <c r="C176" s="579"/>
      <c r="D176" s="579"/>
      <c r="E176" s="579"/>
      <c r="F176" s="580"/>
      <c r="G176" s="182"/>
      <c r="H176" s="183"/>
      <c r="I176" s="183"/>
      <c r="J176" s="183"/>
      <c r="K176" s="183"/>
      <c r="L176" s="183"/>
      <c r="M176" s="183"/>
      <c r="N176" s="183"/>
      <c r="O176" s="184"/>
      <c r="P176" s="135"/>
      <c r="Q176" s="135"/>
      <c r="R176" s="135"/>
      <c r="S176" s="135"/>
      <c r="T176" s="135"/>
      <c r="U176" s="135"/>
      <c r="V176" s="135"/>
      <c r="W176" s="135"/>
      <c r="X176" s="136"/>
      <c r="Y176" s="219" t="s">
        <v>58</v>
      </c>
      <c r="Z176" s="220"/>
      <c r="AA176" s="221"/>
      <c r="AB176" s="152"/>
      <c r="AC176" s="152"/>
      <c r="AD176" s="152"/>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82"/>
      <c r="B177" s="583"/>
      <c r="C177" s="583"/>
      <c r="D177" s="583"/>
      <c r="E177" s="583"/>
      <c r="F177" s="584"/>
      <c r="G177" s="185"/>
      <c r="H177" s="186"/>
      <c r="I177" s="186"/>
      <c r="J177" s="186"/>
      <c r="K177" s="186"/>
      <c r="L177" s="186"/>
      <c r="M177" s="186"/>
      <c r="N177" s="186"/>
      <c r="O177" s="187"/>
      <c r="P177" s="138"/>
      <c r="Q177" s="138"/>
      <c r="R177" s="138"/>
      <c r="S177" s="138"/>
      <c r="T177" s="138"/>
      <c r="U177" s="138"/>
      <c r="V177" s="138"/>
      <c r="W177" s="138"/>
      <c r="X177" s="139"/>
      <c r="Y177" s="179" t="s">
        <v>59</v>
      </c>
      <c r="Z177" s="180"/>
      <c r="AA177" s="181"/>
      <c r="AB177" s="96"/>
      <c r="AC177" s="96"/>
      <c r="AD177" s="96"/>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581"/>
      <c r="B178" s="579"/>
      <c r="C178" s="579"/>
      <c r="D178" s="579"/>
      <c r="E178" s="579"/>
      <c r="F178" s="580"/>
      <c r="G178" s="188"/>
      <c r="H178" s="189"/>
      <c r="I178" s="189"/>
      <c r="J178" s="189"/>
      <c r="K178" s="189"/>
      <c r="L178" s="189"/>
      <c r="M178" s="189"/>
      <c r="N178" s="189"/>
      <c r="O178" s="190"/>
      <c r="P178" s="141"/>
      <c r="Q178" s="141"/>
      <c r="R178" s="141"/>
      <c r="S178" s="141"/>
      <c r="T178" s="141"/>
      <c r="U178" s="141"/>
      <c r="V178" s="141"/>
      <c r="W178" s="141"/>
      <c r="X178" s="142"/>
      <c r="Y178" s="179" t="s">
        <v>60</v>
      </c>
      <c r="Z178" s="180"/>
      <c r="AA178" s="181"/>
      <c r="AB178" s="575" t="s">
        <v>61</v>
      </c>
      <c r="AC178" s="575"/>
      <c r="AD178" s="575"/>
      <c r="AE178" s="97"/>
      <c r="AF178" s="91"/>
      <c r="AG178" s="91"/>
      <c r="AH178" s="91"/>
      <c r="AI178" s="97"/>
      <c r="AJ178" s="91"/>
      <c r="AK178" s="91"/>
      <c r="AL178" s="91"/>
      <c r="AM178" s="97"/>
      <c r="AN178" s="91"/>
      <c r="AO178" s="91"/>
      <c r="AP178" s="91"/>
      <c r="AQ178" s="98"/>
      <c r="AR178" s="99"/>
      <c r="AS178" s="99"/>
      <c r="AT178" s="100"/>
      <c r="AU178" s="91"/>
      <c r="AV178" s="91"/>
      <c r="AW178" s="91"/>
      <c r="AX178" s="92"/>
      <c r="AY178">
        <f t="shared" si="7"/>
        <v>0</v>
      </c>
    </row>
    <row r="179" spans="1:51" ht="23.25" hidden="1" customHeight="1">
      <c r="A179" s="191" t="s">
        <v>62</v>
      </c>
      <c r="B179" s="154"/>
      <c r="C179" s="154"/>
      <c r="D179" s="154"/>
      <c r="E179" s="154"/>
      <c r="F179" s="155"/>
      <c r="G179" s="182"/>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3"/>
      <c r="AN179" s="183"/>
      <c r="AO179" s="183"/>
      <c r="AP179" s="183"/>
      <c r="AQ179" s="183"/>
      <c r="AR179" s="183"/>
      <c r="AS179" s="183"/>
      <c r="AT179" s="183"/>
      <c r="AU179" s="183"/>
      <c r="AV179" s="183"/>
      <c r="AW179" s="183"/>
      <c r="AX179" s="193"/>
      <c r="AY179">
        <f t="shared" si="7"/>
        <v>0</v>
      </c>
    </row>
    <row r="180" spans="1:51" ht="23.25" hidden="1" customHeight="1">
      <c r="A180" s="192"/>
      <c r="B180" s="162"/>
      <c r="C180" s="162"/>
      <c r="D180" s="162"/>
      <c r="E180" s="162"/>
      <c r="F180" s="163"/>
      <c r="G180" s="188"/>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189"/>
      <c r="AL180" s="189"/>
      <c r="AM180" s="189"/>
      <c r="AN180" s="189"/>
      <c r="AO180" s="189"/>
      <c r="AP180" s="189"/>
      <c r="AQ180" s="189"/>
      <c r="AR180" s="189"/>
      <c r="AS180" s="189"/>
      <c r="AT180" s="189"/>
      <c r="AU180" s="189"/>
      <c r="AV180" s="189"/>
      <c r="AW180" s="189"/>
      <c r="AX180" s="194"/>
      <c r="AY180">
        <f t="shared" si="7"/>
        <v>0</v>
      </c>
    </row>
    <row r="181" spans="1:51" ht="18.75" hidden="1" customHeight="1">
      <c r="A181" s="195" t="s">
        <v>63</v>
      </c>
      <c r="B181" s="156" t="s">
        <v>64</v>
      </c>
      <c r="C181" s="157"/>
      <c r="D181" s="157"/>
      <c r="E181" s="157"/>
      <c r="F181" s="158"/>
      <c r="G181" s="197" t="s">
        <v>65</v>
      </c>
      <c r="H181" s="197"/>
      <c r="I181" s="197"/>
      <c r="J181" s="197"/>
      <c r="K181" s="197"/>
      <c r="L181" s="197"/>
      <c r="M181" s="197"/>
      <c r="N181" s="197"/>
      <c r="O181" s="197"/>
      <c r="P181" s="197"/>
      <c r="Q181" s="197"/>
      <c r="R181" s="197"/>
      <c r="S181" s="197"/>
      <c r="T181" s="197"/>
      <c r="U181" s="197"/>
      <c r="V181" s="197"/>
      <c r="W181" s="197"/>
      <c r="X181" s="197"/>
      <c r="Y181" s="197"/>
      <c r="Z181" s="197"/>
      <c r="AA181" s="198"/>
      <c r="AB181" s="199" t="s">
        <v>66</v>
      </c>
      <c r="AC181" s="197"/>
      <c r="AD181" s="197"/>
      <c r="AE181" s="197"/>
      <c r="AF181" s="197"/>
      <c r="AG181" s="197"/>
      <c r="AH181" s="197"/>
      <c r="AI181" s="197"/>
      <c r="AJ181" s="197"/>
      <c r="AK181" s="197"/>
      <c r="AL181" s="197"/>
      <c r="AM181" s="197"/>
      <c r="AN181" s="197"/>
      <c r="AO181" s="197"/>
      <c r="AP181" s="197"/>
      <c r="AQ181" s="197"/>
      <c r="AR181" s="197"/>
      <c r="AS181" s="197"/>
      <c r="AT181" s="197"/>
      <c r="AU181" s="197"/>
      <c r="AV181" s="197"/>
      <c r="AW181" s="197"/>
      <c r="AX181" s="200"/>
      <c r="AY181">
        <f>COUNTA($G$183)</f>
        <v>0</v>
      </c>
    </row>
    <row r="182" spans="1:51" ht="22.5" hidden="1" customHeight="1">
      <c r="A182" s="195"/>
      <c r="B182" s="156"/>
      <c r="C182" s="157"/>
      <c r="D182" s="157"/>
      <c r="E182" s="157"/>
      <c r="F182" s="158"/>
      <c r="G182" s="112"/>
      <c r="H182" s="112"/>
      <c r="I182" s="112"/>
      <c r="J182" s="112"/>
      <c r="K182" s="112"/>
      <c r="L182" s="112"/>
      <c r="M182" s="112"/>
      <c r="N182" s="112"/>
      <c r="O182" s="112"/>
      <c r="P182" s="112"/>
      <c r="Q182" s="112"/>
      <c r="R182" s="112"/>
      <c r="S182" s="112"/>
      <c r="T182" s="112"/>
      <c r="U182" s="112"/>
      <c r="V182" s="112"/>
      <c r="W182" s="112"/>
      <c r="X182" s="112"/>
      <c r="Y182" s="112"/>
      <c r="Z182" s="112"/>
      <c r="AA182" s="113"/>
      <c r="AB182" s="111"/>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33"/>
      <c r="AY182">
        <f t="shared" ref="AY182:AY190" si="8">$AY$181</f>
        <v>0</v>
      </c>
    </row>
    <row r="183" spans="1:51" ht="22.5" hidden="1" customHeight="1">
      <c r="A183" s="195"/>
      <c r="B183" s="156"/>
      <c r="C183" s="157"/>
      <c r="D183" s="157"/>
      <c r="E183" s="157"/>
      <c r="F183" s="158"/>
      <c r="G183" s="201"/>
      <c r="H183" s="201"/>
      <c r="I183" s="201"/>
      <c r="J183" s="201"/>
      <c r="K183" s="201"/>
      <c r="L183" s="201"/>
      <c r="M183" s="201"/>
      <c r="N183" s="201"/>
      <c r="O183" s="201"/>
      <c r="P183" s="201"/>
      <c r="Q183" s="201"/>
      <c r="R183" s="201"/>
      <c r="S183" s="201"/>
      <c r="T183" s="201"/>
      <c r="U183" s="201"/>
      <c r="V183" s="201"/>
      <c r="W183" s="201"/>
      <c r="X183" s="201"/>
      <c r="Y183" s="201"/>
      <c r="Z183" s="201"/>
      <c r="AA183" s="202"/>
      <c r="AB183" s="207"/>
      <c r="AC183" s="201"/>
      <c r="AD183" s="201"/>
      <c r="AE183" s="201"/>
      <c r="AF183" s="201"/>
      <c r="AG183" s="201"/>
      <c r="AH183" s="201"/>
      <c r="AI183" s="201"/>
      <c r="AJ183" s="201"/>
      <c r="AK183" s="201"/>
      <c r="AL183" s="201"/>
      <c r="AM183" s="201"/>
      <c r="AN183" s="201"/>
      <c r="AO183" s="201"/>
      <c r="AP183" s="201"/>
      <c r="AQ183" s="201"/>
      <c r="AR183" s="201"/>
      <c r="AS183" s="201"/>
      <c r="AT183" s="201"/>
      <c r="AU183" s="201"/>
      <c r="AV183" s="201"/>
      <c r="AW183" s="201"/>
      <c r="AX183" s="208"/>
      <c r="AY183">
        <f t="shared" si="8"/>
        <v>0</v>
      </c>
    </row>
    <row r="184" spans="1:51" ht="22.5" hidden="1" customHeight="1">
      <c r="A184" s="195"/>
      <c r="B184" s="156"/>
      <c r="C184" s="157"/>
      <c r="D184" s="157"/>
      <c r="E184" s="157"/>
      <c r="F184" s="158"/>
      <c r="G184" s="203"/>
      <c r="H184" s="203"/>
      <c r="I184" s="203"/>
      <c r="J184" s="203"/>
      <c r="K184" s="203"/>
      <c r="L184" s="203"/>
      <c r="M184" s="203"/>
      <c r="N184" s="203"/>
      <c r="O184" s="203"/>
      <c r="P184" s="203"/>
      <c r="Q184" s="203"/>
      <c r="R184" s="203"/>
      <c r="S184" s="203"/>
      <c r="T184" s="203"/>
      <c r="U184" s="203"/>
      <c r="V184" s="203"/>
      <c r="W184" s="203"/>
      <c r="X184" s="203"/>
      <c r="Y184" s="203"/>
      <c r="Z184" s="203"/>
      <c r="AA184" s="204"/>
      <c r="AB184" s="209"/>
      <c r="AC184" s="203"/>
      <c r="AD184" s="203"/>
      <c r="AE184" s="203"/>
      <c r="AF184" s="203"/>
      <c r="AG184" s="203"/>
      <c r="AH184" s="203"/>
      <c r="AI184" s="203"/>
      <c r="AJ184" s="203"/>
      <c r="AK184" s="203"/>
      <c r="AL184" s="203"/>
      <c r="AM184" s="203"/>
      <c r="AN184" s="203"/>
      <c r="AO184" s="203"/>
      <c r="AP184" s="203"/>
      <c r="AQ184" s="203"/>
      <c r="AR184" s="203"/>
      <c r="AS184" s="203"/>
      <c r="AT184" s="203"/>
      <c r="AU184" s="203"/>
      <c r="AV184" s="203"/>
      <c r="AW184" s="203"/>
      <c r="AX184" s="210"/>
      <c r="AY184">
        <f t="shared" si="8"/>
        <v>0</v>
      </c>
    </row>
    <row r="185" spans="1:51" ht="19.5" hidden="1" customHeight="1">
      <c r="A185" s="195"/>
      <c r="B185" s="161"/>
      <c r="C185" s="162"/>
      <c r="D185" s="162"/>
      <c r="E185" s="162"/>
      <c r="F185" s="163"/>
      <c r="G185" s="205"/>
      <c r="H185" s="205"/>
      <c r="I185" s="205"/>
      <c r="J185" s="205"/>
      <c r="K185" s="205"/>
      <c r="L185" s="205"/>
      <c r="M185" s="205"/>
      <c r="N185" s="205"/>
      <c r="O185" s="205"/>
      <c r="P185" s="205"/>
      <c r="Q185" s="205"/>
      <c r="R185" s="205"/>
      <c r="S185" s="205"/>
      <c r="T185" s="205"/>
      <c r="U185" s="205"/>
      <c r="V185" s="205"/>
      <c r="W185" s="205"/>
      <c r="X185" s="205"/>
      <c r="Y185" s="205"/>
      <c r="Z185" s="205"/>
      <c r="AA185" s="206"/>
      <c r="AB185" s="211"/>
      <c r="AC185" s="205"/>
      <c r="AD185" s="205"/>
      <c r="AE185" s="203"/>
      <c r="AF185" s="203"/>
      <c r="AG185" s="203"/>
      <c r="AH185" s="203"/>
      <c r="AI185" s="203"/>
      <c r="AJ185" s="203"/>
      <c r="AK185" s="203"/>
      <c r="AL185" s="203"/>
      <c r="AM185" s="203"/>
      <c r="AN185" s="203"/>
      <c r="AO185" s="203"/>
      <c r="AP185" s="203"/>
      <c r="AQ185" s="203"/>
      <c r="AR185" s="203"/>
      <c r="AS185" s="203"/>
      <c r="AT185" s="203"/>
      <c r="AU185" s="205"/>
      <c r="AV185" s="205"/>
      <c r="AW185" s="205"/>
      <c r="AX185" s="212"/>
      <c r="AY185">
        <f t="shared" si="8"/>
        <v>0</v>
      </c>
    </row>
    <row r="186" spans="1:51" ht="18.75" hidden="1" customHeight="1">
      <c r="A186" s="195"/>
      <c r="B186" s="153" t="s">
        <v>67</v>
      </c>
      <c r="C186" s="154"/>
      <c r="D186" s="154"/>
      <c r="E186" s="154"/>
      <c r="F186" s="155"/>
      <c r="G186" s="159" t="s">
        <v>68</v>
      </c>
      <c r="H186" s="109"/>
      <c r="I186" s="109"/>
      <c r="J186" s="109"/>
      <c r="K186" s="109"/>
      <c r="L186" s="109"/>
      <c r="M186" s="109"/>
      <c r="N186" s="109"/>
      <c r="O186" s="110"/>
      <c r="P186" s="108" t="s">
        <v>69</v>
      </c>
      <c r="Q186" s="109"/>
      <c r="R186" s="109"/>
      <c r="S186" s="109"/>
      <c r="T186" s="109"/>
      <c r="U186" s="109"/>
      <c r="V186" s="109"/>
      <c r="W186" s="109"/>
      <c r="X186" s="110"/>
      <c r="Y186" s="114"/>
      <c r="Z186" s="115"/>
      <c r="AA186" s="116"/>
      <c r="AB186" s="117" t="s">
        <v>39</v>
      </c>
      <c r="AC186" s="118"/>
      <c r="AD186" s="119"/>
      <c r="AE186" s="123" t="s">
        <v>19</v>
      </c>
      <c r="AF186" s="123"/>
      <c r="AG186" s="123"/>
      <c r="AH186" s="123"/>
      <c r="AI186" s="123" t="s">
        <v>20</v>
      </c>
      <c r="AJ186" s="123"/>
      <c r="AK186" s="123"/>
      <c r="AL186" s="123"/>
      <c r="AM186" s="123" t="s">
        <v>40</v>
      </c>
      <c r="AN186" s="123"/>
      <c r="AO186" s="123"/>
      <c r="AP186" s="123"/>
      <c r="AQ186" s="124" t="s">
        <v>54</v>
      </c>
      <c r="AR186" s="125"/>
      <c r="AS186" s="125"/>
      <c r="AT186" s="126"/>
      <c r="AU186" s="127" t="s">
        <v>55</v>
      </c>
      <c r="AV186" s="127"/>
      <c r="AW186" s="127"/>
      <c r="AX186" s="128"/>
      <c r="AY186">
        <f t="shared" si="8"/>
        <v>0</v>
      </c>
    </row>
    <row r="187" spans="1:51" ht="18.75" hidden="1" customHeight="1">
      <c r="A187" s="195"/>
      <c r="B187" s="156"/>
      <c r="C187" s="157"/>
      <c r="D187" s="157"/>
      <c r="E187" s="157"/>
      <c r="F187" s="158"/>
      <c r="G187" s="160"/>
      <c r="H187" s="112"/>
      <c r="I187" s="112"/>
      <c r="J187" s="112"/>
      <c r="K187" s="112"/>
      <c r="L187" s="112"/>
      <c r="M187" s="112"/>
      <c r="N187" s="112"/>
      <c r="O187" s="113"/>
      <c r="P187" s="111"/>
      <c r="Q187" s="112"/>
      <c r="R187" s="112"/>
      <c r="S187" s="112"/>
      <c r="T187" s="112"/>
      <c r="U187" s="112"/>
      <c r="V187" s="112"/>
      <c r="W187" s="112"/>
      <c r="X187" s="113"/>
      <c r="Y187" s="114"/>
      <c r="Z187" s="115"/>
      <c r="AA187" s="116"/>
      <c r="AB187" s="120"/>
      <c r="AC187" s="121"/>
      <c r="AD187" s="122"/>
      <c r="AE187" s="123"/>
      <c r="AF187" s="123"/>
      <c r="AG187" s="123"/>
      <c r="AH187" s="123"/>
      <c r="AI187" s="123"/>
      <c r="AJ187" s="123"/>
      <c r="AK187" s="123"/>
      <c r="AL187" s="123"/>
      <c r="AM187" s="123"/>
      <c r="AN187" s="123"/>
      <c r="AO187" s="123"/>
      <c r="AP187" s="123"/>
      <c r="AQ187" s="129"/>
      <c r="AR187" s="130"/>
      <c r="AS187" s="131" t="s">
        <v>56</v>
      </c>
      <c r="AT187" s="132"/>
      <c r="AU187" s="130"/>
      <c r="AV187" s="130"/>
      <c r="AW187" s="112" t="s">
        <v>57</v>
      </c>
      <c r="AX187" s="133"/>
      <c r="AY187">
        <f t="shared" si="8"/>
        <v>0</v>
      </c>
    </row>
    <row r="188" spans="1:51" ht="23.25" hidden="1" customHeight="1">
      <c r="A188" s="195"/>
      <c r="B188" s="156"/>
      <c r="C188" s="157"/>
      <c r="D188" s="157"/>
      <c r="E188" s="157"/>
      <c r="F188" s="158"/>
      <c r="G188" s="134"/>
      <c r="H188" s="135"/>
      <c r="I188" s="135"/>
      <c r="J188" s="135"/>
      <c r="K188" s="135"/>
      <c r="L188" s="135"/>
      <c r="M188" s="135"/>
      <c r="N188" s="135"/>
      <c r="O188" s="136"/>
      <c r="P188" s="135"/>
      <c r="Q188" s="143"/>
      <c r="R188" s="143"/>
      <c r="S188" s="143"/>
      <c r="T188" s="143"/>
      <c r="U188" s="143"/>
      <c r="V188" s="143"/>
      <c r="W188" s="143"/>
      <c r="X188" s="144"/>
      <c r="Y188" s="149" t="s">
        <v>70</v>
      </c>
      <c r="Z188" s="150"/>
      <c r="AA188" s="151"/>
      <c r="AB188" s="152"/>
      <c r="AC188" s="152"/>
      <c r="AD188" s="152"/>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37"/>
      <c r="H189" s="138"/>
      <c r="I189" s="138"/>
      <c r="J189" s="138"/>
      <c r="K189" s="138"/>
      <c r="L189" s="138"/>
      <c r="M189" s="138"/>
      <c r="N189" s="138"/>
      <c r="O189" s="139"/>
      <c r="P189" s="145"/>
      <c r="Q189" s="145"/>
      <c r="R189" s="145"/>
      <c r="S189" s="145"/>
      <c r="T189" s="145"/>
      <c r="U189" s="145"/>
      <c r="V189" s="145"/>
      <c r="W189" s="145"/>
      <c r="X189" s="146"/>
      <c r="Y189" s="93" t="s">
        <v>59</v>
      </c>
      <c r="Z189" s="94"/>
      <c r="AA189" s="95"/>
      <c r="AB189" s="96"/>
      <c r="AC189" s="96"/>
      <c r="AD189" s="96"/>
      <c r="AE189" s="97"/>
      <c r="AF189" s="91"/>
      <c r="AG189" s="91"/>
      <c r="AH189" s="91"/>
      <c r="AI189" s="97"/>
      <c r="AJ189" s="91"/>
      <c r="AK189" s="91"/>
      <c r="AL189" s="91"/>
      <c r="AM189" s="97"/>
      <c r="AN189" s="91"/>
      <c r="AO189" s="91"/>
      <c r="AP189" s="91"/>
      <c r="AQ189" s="98"/>
      <c r="AR189" s="99"/>
      <c r="AS189" s="99"/>
      <c r="AT189" s="100"/>
      <c r="AU189" s="91"/>
      <c r="AV189" s="91"/>
      <c r="AW189" s="91"/>
      <c r="AX189" s="92"/>
      <c r="AY189">
        <f t="shared" si="8"/>
        <v>0</v>
      </c>
    </row>
    <row r="190" spans="1:51" ht="23.25" hidden="1" customHeight="1">
      <c r="A190" s="195"/>
      <c r="B190" s="156"/>
      <c r="C190" s="157"/>
      <c r="D190" s="157"/>
      <c r="E190" s="157"/>
      <c r="F190" s="158"/>
      <c r="G190" s="140"/>
      <c r="H190" s="141"/>
      <c r="I190" s="141"/>
      <c r="J190" s="141"/>
      <c r="K190" s="141"/>
      <c r="L190" s="141"/>
      <c r="M190" s="141"/>
      <c r="N190" s="141"/>
      <c r="O190" s="142"/>
      <c r="P190" s="147"/>
      <c r="Q190" s="147"/>
      <c r="R190" s="147"/>
      <c r="S190" s="147"/>
      <c r="T190" s="147"/>
      <c r="U190" s="147"/>
      <c r="V190" s="147"/>
      <c r="W190" s="147"/>
      <c r="X190" s="148"/>
      <c r="Y190" s="93" t="s">
        <v>60</v>
      </c>
      <c r="Z190" s="94"/>
      <c r="AA190" s="95"/>
      <c r="AB190" s="101" t="s">
        <v>61</v>
      </c>
      <c r="AC190" s="101"/>
      <c r="AD190" s="101"/>
      <c r="AE190" s="102"/>
      <c r="AF190" s="103"/>
      <c r="AG190" s="103"/>
      <c r="AH190" s="103"/>
      <c r="AI190" s="102"/>
      <c r="AJ190" s="103"/>
      <c r="AK190" s="103"/>
      <c r="AL190" s="103"/>
      <c r="AM190" s="102"/>
      <c r="AN190" s="103"/>
      <c r="AO190" s="103"/>
      <c r="AP190" s="103"/>
      <c r="AQ190" s="98"/>
      <c r="AR190" s="99"/>
      <c r="AS190" s="99"/>
      <c r="AT190" s="100"/>
      <c r="AU190" s="91"/>
      <c r="AV190" s="91"/>
      <c r="AW190" s="91"/>
      <c r="AX190" s="92"/>
      <c r="AY190">
        <f t="shared" si="8"/>
        <v>0</v>
      </c>
    </row>
    <row r="191" spans="1:51" ht="18.75" hidden="1" customHeight="1">
      <c r="A191" s="195"/>
      <c r="B191" s="153" t="s">
        <v>67</v>
      </c>
      <c r="C191" s="154"/>
      <c r="D191" s="154"/>
      <c r="E191" s="154"/>
      <c r="F191" s="155"/>
      <c r="G191" s="159" t="s">
        <v>68</v>
      </c>
      <c r="H191" s="109"/>
      <c r="I191" s="109"/>
      <c r="J191" s="109"/>
      <c r="K191" s="109"/>
      <c r="L191" s="109"/>
      <c r="M191" s="109"/>
      <c r="N191" s="109"/>
      <c r="O191" s="110"/>
      <c r="P191" s="108" t="s">
        <v>69</v>
      </c>
      <c r="Q191" s="109"/>
      <c r="R191" s="109"/>
      <c r="S191" s="109"/>
      <c r="T191" s="109"/>
      <c r="U191" s="109"/>
      <c r="V191" s="109"/>
      <c r="W191" s="109"/>
      <c r="X191" s="110"/>
      <c r="Y191" s="114"/>
      <c r="Z191" s="115"/>
      <c r="AA191" s="116"/>
      <c r="AB191" s="117" t="s">
        <v>39</v>
      </c>
      <c r="AC191" s="118"/>
      <c r="AD191" s="119"/>
      <c r="AE191" s="123" t="s">
        <v>19</v>
      </c>
      <c r="AF191" s="123"/>
      <c r="AG191" s="123"/>
      <c r="AH191" s="123"/>
      <c r="AI191" s="123" t="s">
        <v>20</v>
      </c>
      <c r="AJ191" s="123"/>
      <c r="AK191" s="123"/>
      <c r="AL191" s="123"/>
      <c r="AM191" s="123" t="s">
        <v>40</v>
      </c>
      <c r="AN191" s="123"/>
      <c r="AO191" s="123"/>
      <c r="AP191" s="123"/>
      <c r="AQ191" s="124" t="s">
        <v>54</v>
      </c>
      <c r="AR191" s="125"/>
      <c r="AS191" s="125"/>
      <c r="AT191" s="126"/>
      <c r="AU191" s="127" t="s">
        <v>55</v>
      </c>
      <c r="AV191" s="127"/>
      <c r="AW191" s="127"/>
      <c r="AX191" s="128"/>
      <c r="AY191">
        <f>COUNTA($G$193)</f>
        <v>0</v>
      </c>
    </row>
    <row r="192" spans="1:51" ht="18.75" hidden="1" customHeight="1">
      <c r="A192" s="195"/>
      <c r="B192" s="156"/>
      <c r="C192" s="157"/>
      <c r="D192" s="157"/>
      <c r="E192" s="157"/>
      <c r="F192" s="158"/>
      <c r="G192" s="160"/>
      <c r="H192" s="112"/>
      <c r="I192" s="112"/>
      <c r="J192" s="112"/>
      <c r="K192" s="112"/>
      <c r="L192" s="112"/>
      <c r="M192" s="112"/>
      <c r="N192" s="112"/>
      <c r="O192" s="113"/>
      <c r="P192" s="111"/>
      <c r="Q192" s="112"/>
      <c r="R192" s="112"/>
      <c r="S192" s="112"/>
      <c r="T192" s="112"/>
      <c r="U192" s="112"/>
      <c r="V192" s="112"/>
      <c r="W192" s="112"/>
      <c r="X192" s="113"/>
      <c r="Y192" s="114"/>
      <c r="Z192" s="115"/>
      <c r="AA192" s="116"/>
      <c r="AB192" s="120"/>
      <c r="AC192" s="121"/>
      <c r="AD192" s="122"/>
      <c r="AE192" s="123"/>
      <c r="AF192" s="123"/>
      <c r="AG192" s="123"/>
      <c r="AH192" s="123"/>
      <c r="AI192" s="123"/>
      <c r="AJ192" s="123"/>
      <c r="AK192" s="123"/>
      <c r="AL192" s="123"/>
      <c r="AM192" s="123"/>
      <c r="AN192" s="123"/>
      <c r="AO192" s="123"/>
      <c r="AP192" s="123"/>
      <c r="AQ192" s="129"/>
      <c r="AR192" s="130"/>
      <c r="AS192" s="131" t="s">
        <v>56</v>
      </c>
      <c r="AT192" s="132"/>
      <c r="AU192" s="130"/>
      <c r="AV192" s="130"/>
      <c r="AW192" s="112" t="s">
        <v>57</v>
      </c>
      <c r="AX192" s="133"/>
      <c r="AY192">
        <f>$AY$191</f>
        <v>0</v>
      </c>
    </row>
    <row r="193" spans="1:51" ht="23.25" hidden="1" customHeight="1">
      <c r="A193" s="195"/>
      <c r="B193" s="156"/>
      <c r="C193" s="157"/>
      <c r="D193" s="157"/>
      <c r="E193" s="157"/>
      <c r="F193" s="158"/>
      <c r="G193" s="134"/>
      <c r="H193" s="135"/>
      <c r="I193" s="135"/>
      <c r="J193" s="135"/>
      <c r="K193" s="135"/>
      <c r="L193" s="135"/>
      <c r="M193" s="135"/>
      <c r="N193" s="135"/>
      <c r="O193" s="136"/>
      <c r="P193" s="135"/>
      <c r="Q193" s="143"/>
      <c r="R193" s="143"/>
      <c r="S193" s="143"/>
      <c r="T193" s="143"/>
      <c r="U193" s="143"/>
      <c r="V193" s="143"/>
      <c r="W193" s="143"/>
      <c r="X193" s="144"/>
      <c r="Y193" s="149" t="s">
        <v>70</v>
      </c>
      <c r="Z193" s="150"/>
      <c r="AA193" s="151"/>
      <c r="AB193" s="152"/>
      <c r="AC193" s="152"/>
      <c r="AD193" s="152"/>
      <c r="AE193" s="97"/>
      <c r="AF193" s="91"/>
      <c r="AG193" s="91"/>
      <c r="AH193" s="91"/>
      <c r="AI193" s="97"/>
      <c r="AJ193" s="91"/>
      <c r="AK193" s="91"/>
      <c r="AL193" s="91"/>
      <c r="AM193" s="97"/>
      <c r="AN193" s="91"/>
      <c r="AO193" s="91"/>
      <c r="AP193" s="91"/>
      <c r="AQ193" s="98"/>
      <c r="AR193" s="99"/>
      <c r="AS193" s="99"/>
      <c r="AT193" s="100"/>
      <c r="AU193" s="91"/>
      <c r="AV193" s="91"/>
      <c r="AW193" s="91"/>
      <c r="AX193" s="92"/>
      <c r="AY193">
        <f>$AY$191</f>
        <v>0</v>
      </c>
    </row>
    <row r="194" spans="1:51" ht="23.25" hidden="1" customHeight="1">
      <c r="A194" s="195"/>
      <c r="B194" s="156"/>
      <c r="C194" s="157"/>
      <c r="D194" s="157"/>
      <c r="E194" s="157"/>
      <c r="F194" s="158"/>
      <c r="G194" s="137"/>
      <c r="H194" s="138"/>
      <c r="I194" s="138"/>
      <c r="J194" s="138"/>
      <c r="K194" s="138"/>
      <c r="L194" s="138"/>
      <c r="M194" s="138"/>
      <c r="N194" s="138"/>
      <c r="O194" s="139"/>
      <c r="P194" s="145"/>
      <c r="Q194" s="145"/>
      <c r="R194" s="145"/>
      <c r="S194" s="145"/>
      <c r="T194" s="145"/>
      <c r="U194" s="145"/>
      <c r="V194" s="145"/>
      <c r="W194" s="145"/>
      <c r="X194" s="146"/>
      <c r="Y194" s="93" t="s">
        <v>59</v>
      </c>
      <c r="Z194" s="94"/>
      <c r="AA194" s="95"/>
      <c r="AB194" s="96"/>
      <c r="AC194" s="96"/>
      <c r="AD194" s="96"/>
      <c r="AE194" s="97"/>
      <c r="AF194" s="91"/>
      <c r="AG194" s="91"/>
      <c r="AH194" s="91"/>
      <c r="AI194" s="97"/>
      <c r="AJ194" s="91"/>
      <c r="AK194" s="91"/>
      <c r="AL194" s="91"/>
      <c r="AM194" s="97"/>
      <c r="AN194" s="91"/>
      <c r="AO194" s="91"/>
      <c r="AP194" s="91"/>
      <c r="AQ194" s="98"/>
      <c r="AR194" s="99"/>
      <c r="AS194" s="99"/>
      <c r="AT194" s="100"/>
      <c r="AU194" s="91"/>
      <c r="AV194" s="91"/>
      <c r="AW194" s="91"/>
      <c r="AX194" s="92"/>
      <c r="AY194">
        <f>$AY$191</f>
        <v>0</v>
      </c>
    </row>
    <row r="195" spans="1:51" ht="23.25" hidden="1" customHeight="1">
      <c r="A195" s="195"/>
      <c r="B195" s="161"/>
      <c r="C195" s="162"/>
      <c r="D195" s="162"/>
      <c r="E195" s="162"/>
      <c r="F195" s="163"/>
      <c r="G195" s="140"/>
      <c r="H195" s="141"/>
      <c r="I195" s="141"/>
      <c r="J195" s="141"/>
      <c r="K195" s="141"/>
      <c r="L195" s="141"/>
      <c r="M195" s="141"/>
      <c r="N195" s="141"/>
      <c r="O195" s="142"/>
      <c r="P195" s="147"/>
      <c r="Q195" s="147"/>
      <c r="R195" s="147"/>
      <c r="S195" s="147"/>
      <c r="T195" s="147"/>
      <c r="U195" s="147"/>
      <c r="V195" s="147"/>
      <c r="W195" s="147"/>
      <c r="X195" s="148"/>
      <c r="Y195" s="93" t="s">
        <v>60</v>
      </c>
      <c r="Z195" s="94"/>
      <c r="AA195" s="95"/>
      <c r="AB195" s="101" t="s">
        <v>61</v>
      </c>
      <c r="AC195" s="101"/>
      <c r="AD195" s="101"/>
      <c r="AE195" s="102"/>
      <c r="AF195" s="103"/>
      <c r="AG195" s="103"/>
      <c r="AH195" s="103"/>
      <c r="AI195" s="102"/>
      <c r="AJ195" s="103"/>
      <c r="AK195" s="103"/>
      <c r="AL195" s="103"/>
      <c r="AM195" s="102"/>
      <c r="AN195" s="103"/>
      <c r="AO195" s="103"/>
      <c r="AP195" s="103"/>
      <c r="AQ195" s="98"/>
      <c r="AR195" s="99"/>
      <c r="AS195" s="99"/>
      <c r="AT195" s="100"/>
      <c r="AU195" s="91"/>
      <c r="AV195" s="91"/>
      <c r="AW195" s="91"/>
      <c r="AX195" s="92"/>
      <c r="AY195">
        <f>$AY$191</f>
        <v>0</v>
      </c>
    </row>
    <row r="196" spans="1:51" ht="18.75" hidden="1" customHeight="1">
      <c r="A196" s="195"/>
      <c r="B196" s="153" t="s">
        <v>67</v>
      </c>
      <c r="C196" s="154"/>
      <c r="D196" s="154"/>
      <c r="E196" s="154"/>
      <c r="F196" s="155"/>
      <c r="G196" s="159" t="s">
        <v>68</v>
      </c>
      <c r="H196" s="109"/>
      <c r="I196" s="109"/>
      <c r="J196" s="109"/>
      <c r="K196" s="109"/>
      <c r="L196" s="109"/>
      <c r="M196" s="109"/>
      <c r="N196" s="109"/>
      <c r="O196" s="110"/>
      <c r="P196" s="108" t="s">
        <v>69</v>
      </c>
      <c r="Q196" s="109"/>
      <c r="R196" s="109"/>
      <c r="S196" s="109"/>
      <c r="T196" s="109"/>
      <c r="U196" s="109"/>
      <c r="V196" s="109"/>
      <c r="W196" s="109"/>
      <c r="X196" s="110"/>
      <c r="Y196" s="114"/>
      <c r="Z196" s="115"/>
      <c r="AA196" s="116"/>
      <c r="AB196" s="117" t="s">
        <v>39</v>
      </c>
      <c r="AC196" s="118"/>
      <c r="AD196" s="119"/>
      <c r="AE196" s="123" t="s">
        <v>19</v>
      </c>
      <c r="AF196" s="123"/>
      <c r="AG196" s="123"/>
      <c r="AH196" s="123"/>
      <c r="AI196" s="123" t="s">
        <v>20</v>
      </c>
      <c r="AJ196" s="123"/>
      <c r="AK196" s="123"/>
      <c r="AL196" s="123"/>
      <c r="AM196" s="123" t="s">
        <v>40</v>
      </c>
      <c r="AN196" s="123"/>
      <c r="AO196" s="123"/>
      <c r="AP196" s="123"/>
      <c r="AQ196" s="124" t="s">
        <v>54</v>
      </c>
      <c r="AR196" s="125"/>
      <c r="AS196" s="125"/>
      <c r="AT196" s="126"/>
      <c r="AU196" s="127" t="s">
        <v>55</v>
      </c>
      <c r="AV196" s="127"/>
      <c r="AW196" s="127"/>
      <c r="AX196" s="128"/>
      <c r="AY196">
        <f>COUNTA($G$198)</f>
        <v>0</v>
      </c>
    </row>
    <row r="197" spans="1:51" ht="18.75" hidden="1" customHeight="1">
      <c r="A197" s="195"/>
      <c r="B197" s="156"/>
      <c r="C197" s="157"/>
      <c r="D197" s="157"/>
      <c r="E197" s="157"/>
      <c r="F197" s="158"/>
      <c r="G197" s="160"/>
      <c r="H197" s="112"/>
      <c r="I197" s="112"/>
      <c r="J197" s="112"/>
      <c r="K197" s="112"/>
      <c r="L197" s="112"/>
      <c r="M197" s="112"/>
      <c r="N197" s="112"/>
      <c r="O197" s="113"/>
      <c r="P197" s="111"/>
      <c r="Q197" s="112"/>
      <c r="R197" s="112"/>
      <c r="S197" s="112"/>
      <c r="T197" s="112"/>
      <c r="U197" s="112"/>
      <c r="V197" s="112"/>
      <c r="W197" s="112"/>
      <c r="X197" s="113"/>
      <c r="Y197" s="114"/>
      <c r="Z197" s="115"/>
      <c r="AA197" s="116"/>
      <c r="AB197" s="120"/>
      <c r="AC197" s="121"/>
      <c r="AD197" s="122"/>
      <c r="AE197" s="123"/>
      <c r="AF197" s="123"/>
      <c r="AG197" s="123"/>
      <c r="AH197" s="123"/>
      <c r="AI197" s="123"/>
      <c r="AJ197" s="123"/>
      <c r="AK197" s="123"/>
      <c r="AL197" s="123"/>
      <c r="AM197" s="123"/>
      <c r="AN197" s="123"/>
      <c r="AO197" s="123"/>
      <c r="AP197" s="123"/>
      <c r="AQ197" s="129"/>
      <c r="AR197" s="130"/>
      <c r="AS197" s="131" t="s">
        <v>56</v>
      </c>
      <c r="AT197" s="132"/>
      <c r="AU197" s="130"/>
      <c r="AV197" s="130"/>
      <c r="AW197" s="112" t="s">
        <v>57</v>
      </c>
      <c r="AX197" s="133"/>
      <c r="AY197">
        <f>$AY$196</f>
        <v>0</v>
      </c>
    </row>
    <row r="198" spans="1:51" ht="23.25" hidden="1" customHeight="1">
      <c r="A198" s="195"/>
      <c r="B198" s="156"/>
      <c r="C198" s="157"/>
      <c r="D198" s="157"/>
      <c r="E198" s="157"/>
      <c r="F198" s="158"/>
      <c r="G198" s="134"/>
      <c r="H198" s="135"/>
      <c r="I198" s="135"/>
      <c r="J198" s="135"/>
      <c r="K198" s="135"/>
      <c r="L198" s="135"/>
      <c r="M198" s="135"/>
      <c r="N198" s="135"/>
      <c r="O198" s="136"/>
      <c r="P198" s="135"/>
      <c r="Q198" s="143"/>
      <c r="R198" s="143"/>
      <c r="S198" s="143"/>
      <c r="T198" s="143"/>
      <c r="U198" s="143"/>
      <c r="V198" s="143"/>
      <c r="W198" s="143"/>
      <c r="X198" s="144"/>
      <c r="Y198" s="149" t="s">
        <v>70</v>
      </c>
      <c r="Z198" s="150"/>
      <c r="AA198" s="151"/>
      <c r="AB198" s="152"/>
      <c r="AC198" s="152"/>
      <c r="AD198" s="152"/>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ref="AY198:AY200" si="9">$AY$196</f>
        <v>0</v>
      </c>
    </row>
    <row r="199" spans="1:51" ht="23.25" hidden="1" customHeight="1">
      <c r="A199" s="195"/>
      <c r="B199" s="156"/>
      <c r="C199" s="157"/>
      <c r="D199" s="157"/>
      <c r="E199" s="157"/>
      <c r="F199" s="158"/>
      <c r="G199" s="137"/>
      <c r="H199" s="138"/>
      <c r="I199" s="138"/>
      <c r="J199" s="138"/>
      <c r="K199" s="138"/>
      <c r="L199" s="138"/>
      <c r="M199" s="138"/>
      <c r="N199" s="138"/>
      <c r="O199" s="139"/>
      <c r="P199" s="145"/>
      <c r="Q199" s="145"/>
      <c r="R199" s="145"/>
      <c r="S199" s="145"/>
      <c r="T199" s="145"/>
      <c r="U199" s="145"/>
      <c r="V199" s="145"/>
      <c r="W199" s="145"/>
      <c r="X199" s="146"/>
      <c r="Y199" s="93" t="s">
        <v>59</v>
      </c>
      <c r="Z199" s="94"/>
      <c r="AA199" s="95"/>
      <c r="AB199" s="96"/>
      <c r="AC199" s="96"/>
      <c r="AD199" s="96"/>
      <c r="AE199" s="97"/>
      <c r="AF199" s="91"/>
      <c r="AG199" s="91"/>
      <c r="AH199" s="91"/>
      <c r="AI199" s="97"/>
      <c r="AJ199" s="91"/>
      <c r="AK199" s="91"/>
      <c r="AL199" s="91"/>
      <c r="AM199" s="97"/>
      <c r="AN199" s="91"/>
      <c r="AO199" s="91"/>
      <c r="AP199" s="91"/>
      <c r="AQ199" s="98"/>
      <c r="AR199" s="99"/>
      <c r="AS199" s="99"/>
      <c r="AT199" s="100"/>
      <c r="AU199" s="91"/>
      <c r="AV199" s="91"/>
      <c r="AW199" s="91"/>
      <c r="AX199" s="92"/>
      <c r="AY199">
        <f t="shared" si="9"/>
        <v>0</v>
      </c>
    </row>
    <row r="200" spans="1:51" ht="23.25" hidden="1" customHeight="1" thickBot="1">
      <c r="A200" s="196"/>
      <c r="B200" s="213"/>
      <c r="C200" s="214"/>
      <c r="D200" s="214"/>
      <c r="E200" s="214"/>
      <c r="F200" s="215"/>
      <c r="G200" s="174"/>
      <c r="H200" s="175"/>
      <c r="I200" s="175"/>
      <c r="J200" s="175"/>
      <c r="K200" s="175"/>
      <c r="L200" s="175"/>
      <c r="M200" s="175"/>
      <c r="N200" s="175"/>
      <c r="O200" s="176"/>
      <c r="P200" s="177"/>
      <c r="Q200" s="177"/>
      <c r="R200" s="177"/>
      <c r="S200" s="177"/>
      <c r="T200" s="177"/>
      <c r="U200" s="177"/>
      <c r="V200" s="177"/>
      <c r="W200" s="177"/>
      <c r="X200" s="178"/>
      <c r="Y200" s="164" t="s">
        <v>60</v>
      </c>
      <c r="Z200" s="165"/>
      <c r="AA200" s="166"/>
      <c r="AB200" s="167" t="s">
        <v>61</v>
      </c>
      <c r="AC200" s="167"/>
      <c r="AD200" s="167"/>
      <c r="AE200" s="168"/>
      <c r="AF200" s="169"/>
      <c r="AG200" s="169"/>
      <c r="AH200" s="169"/>
      <c r="AI200" s="168"/>
      <c r="AJ200" s="169"/>
      <c r="AK200" s="169"/>
      <c r="AL200" s="169"/>
      <c r="AM200" s="168"/>
      <c r="AN200" s="169"/>
      <c r="AO200" s="169"/>
      <c r="AP200" s="169"/>
      <c r="AQ200" s="170"/>
      <c r="AR200" s="171"/>
      <c r="AS200" s="171"/>
      <c r="AT200" s="172"/>
      <c r="AU200" s="169"/>
      <c r="AV200" s="169"/>
      <c r="AW200" s="169"/>
      <c r="AX200" s="173"/>
      <c r="AY200">
        <f t="shared" si="9"/>
        <v>0</v>
      </c>
    </row>
    <row r="201" spans="1:51" ht="18.75" hidden="1" customHeight="1">
      <c r="A201" s="536" t="s">
        <v>71</v>
      </c>
      <c r="B201" s="537"/>
      <c r="C201" s="537"/>
      <c r="D201" s="537"/>
      <c r="E201" s="537"/>
      <c r="F201" s="538"/>
      <c r="G201" s="560"/>
      <c r="H201" s="562" t="s">
        <v>52</v>
      </c>
      <c r="I201" s="562"/>
      <c r="J201" s="562"/>
      <c r="K201" s="562"/>
      <c r="L201" s="562"/>
      <c r="M201" s="562"/>
      <c r="N201" s="562"/>
      <c r="O201" s="563"/>
      <c r="P201" s="565" t="s">
        <v>53</v>
      </c>
      <c r="Q201" s="562"/>
      <c r="R201" s="562"/>
      <c r="S201" s="562"/>
      <c r="T201" s="562"/>
      <c r="U201" s="562"/>
      <c r="V201" s="563"/>
      <c r="W201" s="567" t="s">
        <v>72</v>
      </c>
      <c r="X201" s="568"/>
      <c r="Y201" s="571"/>
      <c r="Z201" s="571"/>
      <c r="AA201" s="572"/>
      <c r="AB201" s="565" t="s">
        <v>39</v>
      </c>
      <c r="AC201" s="562"/>
      <c r="AD201" s="563"/>
      <c r="AE201" s="123" t="s">
        <v>19</v>
      </c>
      <c r="AF201" s="123"/>
      <c r="AG201" s="123"/>
      <c r="AH201" s="123"/>
      <c r="AI201" s="123" t="s">
        <v>20</v>
      </c>
      <c r="AJ201" s="123"/>
      <c r="AK201" s="123"/>
      <c r="AL201" s="123"/>
      <c r="AM201" s="123" t="s">
        <v>40</v>
      </c>
      <c r="AN201" s="123"/>
      <c r="AO201" s="123"/>
      <c r="AP201" s="123"/>
      <c r="AQ201" s="124" t="s">
        <v>54</v>
      </c>
      <c r="AR201" s="125"/>
      <c r="AS201" s="125"/>
      <c r="AT201" s="126"/>
      <c r="AU201" s="556" t="s">
        <v>55</v>
      </c>
      <c r="AV201" s="556"/>
      <c r="AW201" s="556"/>
      <c r="AX201" s="557"/>
      <c r="AY201">
        <f>COUNTA($H$203)</f>
        <v>0</v>
      </c>
    </row>
    <row r="202" spans="1:51" ht="18.75" hidden="1" customHeight="1">
      <c r="A202" s="500"/>
      <c r="B202" s="157"/>
      <c r="C202" s="157"/>
      <c r="D202" s="157"/>
      <c r="E202" s="157"/>
      <c r="F202" s="158"/>
      <c r="G202" s="561"/>
      <c r="H202" s="558"/>
      <c r="I202" s="558"/>
      <c r="J202" s="558"/>
      <c r="K202" s="558"/>
      <c r="L202" s="558"/>
      <c r="M202" s="558"/>
      <c r="N202" s="558"/>
      <c r="O202" s="564"/>
      <c r="P202" s="566"/>
      <c r="Q202" s="558"/>
      <c r="R202" s="558"/>
      <c r="S202" s="558"/>
      <c r="T202" s="558"/>
      <c r="U202" s="558"/>
      <c r="V202" s="564"/>
      <c r="W202" s="569"/>
      <c r="X202" s="570"/>
      <c r="Y202" s="573"/>
      <c r="Z202" s="573"/>
      <c r="AA202" s="574"/>
      <c r="AB202" s="566"/>
      <c r="AC202" s="558"/>
      <c r="AD202" s="564"/>
      <c r="AE202" s="123"/>
      <c r="AF202" s="123"/>
      <c r="AG202" s="123"/>
      <c r="AH202" s="123"/>
      <c r="AI202" s="123"/>
      <c r="AJ202" s="123"/>
      <c r="AK202" s="123"/>
      <c r="AL202" s="123"/>
      <c r="AM202" s="123"/>
      <c r="AN202" s="123"/>
      <c r="AO202" s="123"/>
      <c r="AP202" s="123"/>
      <c r="AQ202" s="497"/>
      <c r="AR202" s="498"/>
      <c r="AS202" s="131" t="s">
        <v>56</v>
      </c>
      <c r="AT202" s="132"/>
      <c r="AU202" s="130"/>
      <c r="AV202" s="130"/>
      <c r="AW202" s="558" t="s">
        <v>57</v>
      </c>
      <c r="AX202" s="559"/>
      <c r="AY202">
        <f t="shared" ref="AY202:AY208" si="10">$AY$201</f>
        <v>0</v>
      </c>
    </row>
    <row r="203" spans="1:51" ht="23.25" hidden="1" customHeight="1">
      <c r="A203" s="500"/>
      <c r="B203" s="157"/>
      <c r="C203" s="157"/>
      <c r="D203" s="157"/>
      <c r="E203" s="157"/>
      <c r="F203" s="158"/>
      <c r="G203" s="542" t="s">
        <v>73</v>
      </c>
      <c r="H203" s="544"/>
      <c r="I203" s="545"/>
      <c r="J203" s="545"/>
      <c r="K203" s="545"/>
      <c r="L203" s="545"/>
      <c r="M203" s="545"/>
      <c r="N203" s="545"/>
      <c r="O203" s="546"/>
      <c r="P203" s="544"/>
      <c r="Q203" s="545"/>
      <c r="R203" s="545"/>
      <c r="S203" s="545"/>
      <c r="T203" s="545"/>
      <c r="U203" s="545"/>
      <c r="V203" s="546"/>
      <c r="W203" s="550"/>
      <c r="X203" s="551"/>
      <c r="Y203" s="532" t="s">
        <v>58</v>
      </c>
      <c r="Z203" s="532"/>
      <c r="AA203" s="533"/>
      <c r="AB203" s="541" t="s">
        <v>74</v>
      </c>
      <c r="AC203" s="541"/>
      <c r="AD203" s="541"/>
      <c r="AE203" s="97"/>
      <c r="AF203" s="91"/>
      <c r="AG203" s="91"/>
      <c r="AH203" s="91"/>
      <c r="AI203" s="97"/>
      <c r="AJ203" s="91"/>
      <c r="AK203" s="91"/>
      <c r="AL203" s="91"/>
      <c r="AM203" s="97"/>
      <c r="AN203" s="91"/>
      <c r="AO203" s="91"/>
      <c r="AP203" s="91"/>
      <c r="AQ203" s="97"/>
      <c r="AR203" s="91"/>
      <c r="AS203" s="91"/>
      <c r="AT203" s="493"/>
      <c r="AU203" s="91"/>
      <c r="AV203" s="91"/>
      <c r="AW203" s="91"/>
      <c r="AX203" s="92"/>
      <c r="AY203">
        <f t="shared" si="10"/>
        <v>0</v>
      </c>
    </row>
    <row r="204" spans="1:51" ht="23.25" hidden="1" customHeight="1">
      <c r="A204" s="500"/>
      <c r="B204" s="157"/>
      <c r="C204" s="157"/>
      <c r="D204" s="157"/>
      <c r="E204" s="157"/>
      <c r="F204" s="158"/>
      <c r="G204" s="522"/>
      <c r="H204" s="547"/>
      <c r="I204" s="548"/>
      <c r="J204" s="548"/>
      <c r="K204" s="548"/>
      <c r="L204" s="548"/>
      <c r="M204" s="548"/>
      <c r="N204" s="548"/>
      <c r="O204" s="549"/>
      <c r="P204" s="547"/>
      <c r="Q204" s="548"/>
      <c r="R204" s="548"/>
      <c r="S204" s="548"/>
      <c r="T204" s="548"/>
      <c r="U204" s="548"/>
      <c r="V204" s="549"/>
      <c r="W204" s="552"/>
      <c r="X204" s="553"/>
      <c r="Y204" s="534" t="s">
        <v>59</v>
      </c>
      <c r="Z204" s="534"/>
      <c r="AA204" s="535"/>
      <c r="AB204" s="540" t="s">
        <v>74</v>
      </c>
      <c r="AC204" s="540"/>
      <c r="AD204" s="540"/>
      <c r="AE204" s="97"/>
      <c r="AF204" s="91"/>
      <c r="AG204" s="91"/>
      <c r="AH204" s="91"/>
      <c r="AI204" s="97"/>
      <c r="AJ204" s="91"/>
      <c r="AK204" s="91"/>
      <c r="AL204" s="91"/>
      <c r="AM204" s="97"/>
      <c r="AN204" s="91"/>
      <c r="AO204" s="91"/>
      <c r="AP204" s="91"/>
      <c r="AQ204" s="97"/>
      <c r="AR204" s="91"/>
      <c r="AS204" s="91"/>
      <c r="AT204" s="493"/>
      <c r="AU204" s="91"/>
      <c r="AV204" s="91"/>
      <c r="AW204" s="91"/>
      <c r="AX204" s="92"/>
      <c r="AY204">
        <f t="shared" si="10"/>
        <v>0</v>
      </c>
    </row>
    <row r="205" spans="1:51" ht="23.25" hidden="1" customHeight="1">
      <c r="A205" s="500"/>
      <c r="B205" s="157"/>
      <c r="C205" s="157"/>
      <c r="D205" s="157"/>
      <c r="E205" s="157"/>
      <c r="F205" s="158"/>
      <c r="G205" s="543"/>
      <c r="H205" s="547"/>
      <c r="I205" s="548"/>
      <c r="J205" s="548"/>
      <c r="K205" s="548"/>
      <c r="L205" s="548"/>
      <c r="M205" s="548"/>
      <c r="N205" s="548"/>
      <c r="O205" s="549"/>
      <c r="P205" s="547"/>
      <c r="Q205" s="548"/>
      <c r="R205" s="548"/>
      <c r="S205" s="548"/>
      <c r="T205" s="548"/>
      <c r="U205" s="548"/>
      <c r="V205" s="549"/>
      <c r="W205" s="554"/>
      <c r="X205" s="555"/>
      <c r="Y205" s="534" t="s">
        <v>60</v>
      </c>
      <c r="Z205" s="534"/>
      <c r="AA205" s="535"/>
      <c r="AB205" s="101" t="s">
        <v>75</v>
      </c>
      <c r="AC205" s="101"/>
      <c r="AD205" s="101"/>
      <c r="AE205" s="102"/>
      <c r="AF205" s="103"/>
      <c r="AG205" s="103"/>
      <c r="AH205" s="103"/>
      <c r="AI205" s="102"/>
      <c r="AJ205" s="103"/>
      <c r="AK205" s="103"/>
      <c r="AL205" s="103"/>
      <c r="AM205" s="102"/>
      <c r="AN205" s="103"/>
      <c r="AO205" s="103"/>
      <c r="AP205" s="103"/>
      <c r="AQ205" s="97"/>
      <c r="AR205" s="91"/>
      <c r="AS205" s="91"/>
      <c r="AT205" s="493"/>
      <c r="AU205" s="91"/>
      <c r="AV205" s="91"/>
      <c r="AW205" s="91"/>
      <c r="AX205" s="92"/>
      <c r="AY205">
        <f t="shared" si="10"/>
        <v>0</v>
      </c>
    </row>
    <row r="206" spans="1:51" ht="23.25" hidden="1" customHeight="1">
      <c r="A206" s="500" t="s">
        <v>76</v>
      </c>
      <c r="B206" s="157"/>
      <c r="C206" s="157"/>
      <c r="D206" s="157"/>
      <c r="E206" s="157"/>
      <c r="F206" s="158"/>
      <c r="G206" s="522" t="s">
        <v>77</v>
      </c>
      <c r="H206" s="523"/>
      <c r="I206" s="523"/>
      <c r="J206" s="523"/>
      <c r="K206" s="523"/>
      <c r="L206" s="523"/>
      <c r="M206" s="523"/>
      <c r="N206" s="523"/>
      <c r="O206" s="523"/>
      <c r="P206" s="523"/>
      <c r="Q206" s="523"/>
      <c r="R206" s="523"/>
      <c r="S206" s="523"/>
      <c r="T206" s="523"/>
      <c r="U206" s="523"/>
      <c r="V206" s="523"/>
      <c r="W206" s="526" t="s">
        <v>78</v>
      </c>
      <c r="X206" s="527"/>
      <c r="Y206" s="532" t="s">
        <v>58</v>
      </c>
      <c r="Z206" s="532"/>
      <c r="AA206" s="533"/>
      <c r="AB206" s="541" t="s">
        <v>74</v>
      </c>
      <c r="AC206" s="541"/>
      <c r="AD206" s="541"/>
      <c r="AE206" s="97"/>
      <c r="AF206" s="91"/>
      <c r="AG206" s="91"/>
      <c r="AH206" s="91"/>
      <c r="AI206" s="97"/>
      <c r="AJ206" s="91"/>
      <c r="AK206" s="91"/>
      <c r="AL206" s="91"/>
      <c r="AM206" s="97"/>
      <c r="AN206" s="91"/>
      <c r="AO206" s="91"/>
      <c r="AP206" s="91"/>
      <c r="AQ206" s="97"/>
      <c r="AR206" s="91"/>
      <c r="AS206" s="91"/>
      <c r="AT206" s="493"/>
      <c r="AU206" s="91"/>
      <c r="AV206" s="91"/>
      <c r="AW206" s="91"/>
      <c r="AX206" s="92"/>
      <c r="AY206">
        <f t="shared" si="10"/>
        <v>0</v>
      </c>
    </row>
    <row r="207" spans="1:51" ht="23.25" hidden="1" customHeight="1">
      <c r="A207" s="500"/>
      <c r="B207" s="157"/>
      <c r="C207" s="157"/>
      <c r="D207" s="157"/>
      <c r="E207" s="157"/>
      <c r="F207" s="158"/>
      <c r="G207" s="522"/>
      <c r="H207" s="524"/>
      <c r="I207" s="524"/>
      <c r="J207" s="524"/>
      <c r="K207" s="524"/>
      <c r="L207" s="524"/>
      <c r="M207" s="524"/>
      <c r="N207" s="524"/>
      <c r="O207" s="524"/>
      <c r="P207" s="524"/>
      <c r="Q207" s="524"/>
      <c r="R207" s="524"/>
      <c r="S207" s="524"/>
      <c r="T207" s="524"/>
      <c r="U207" s="524"/>
      <c r="V207" s="524"/>
      <c r="W207" s="528"/>
      <c r="X207" s="529"/>
      <c r="Y207" s="534" t="s">
        <v>59</v>
      </c>
      <c r="Z207" s="534"/>
      <c r="AA207" s="535"/>
      <c r="AB207" s="540" t="s">
        <v>74</v>
      </c>
      <c r="AC207" s="540"/>
      <c r="AD207" s="540"/>
      <c r="AE207" s="97"/>
      <c r="AF207" s="91"/>
      <c r="AG207" s="91"/>
      <c r="AH207" s="91"/>
      <c r="AI207" s="97"/>
      <c r="AJ207" s="91"/>
      <c r="AK207" s="91"/>
      <c r="AL207" s="91"/>
      <c r="AM207" s="97"/>
      <c r="AN207" s="91"/>
      <c r="AO207" s="91"/>
      <c r="AP207" s="91"/>
      <c r="AQ207" s="97"/>
      <c r="AR207" s="91"/>
      <c r="AS207" s="91"/>
      <c r="AT207" s="493"/>
      <c r="AU207" s="91"/>
      <c r="AV207" s="91"/>
      <c r="AW207" s="91"/>
      <c r="AX207" s="92"/>
      <c r="AY207">
        <f t="shared" si="10"/>
        <v>0</v>
      </c>
    </row>
    <row r="208" spans="1:51" ht="23.25" hidden="1" customHeight="1">
      <c r="A208" s="192"/>
      <c r="B208" s="162"/>
      <c r="C208" s="162"/>
      <c r="D208" s="162"/>
      <c r="E208" s="162"/>
      <c r="F208" s="163"/>
      <c r="G208" s="522"/>
      <c r="H208" s="525"/>
      <c r="I208" s="525"/>
      <c r="J208" s="525"/>
      <c r="K208" s="525"/>
      <c r="L208" s="525"/>
      <c r="M208" s="525"/>
      <c r="N208" s="525"/>
      <c r="O208" s="525"/>
      <c r="P208" s="525"/>
      <c r="Q208" s="525"/>
      <c r="R208" s="525"/>
      <c r="S208" s="525"/>
      <c r="T208" s="525"/>
      <c r="U208" s="525"/>
      <c r="V208" s="525"/>
      <c r="W208" s="530"/>
      <c r="X208" s="531"/>
      <c r="Y208" s="534" t="s">
        <v>60</v>
      </c>
      <c r="Z208" s="534"/>
      <c r="AA208" s="535"/>
      <c r="AB208" s="101" t="s">
        <v>75</v>
      </c>
      <c r="AC208" s="101"/>
      <c r="AD208" s="101"/>
      <c r="AE208" s="102"/>
      <c r="AF208" s="103"/>
      <c r="AG208" s="103"/>
      <c r="AH208" s="103"/>
      <c r="AI208" s="102"/>
      <c r="AJ208" s="103"/>
      <c r="AK208" s="103"/>
      <c r="AL208" s="103"/>
      <c r="AM208" s="102"/>
      <c r="AN208" s="103"/>
      <c r="AO208" s="103"/>
      <c r="AP208" s="539"/>
      <c r="AQ208" s="97"/>
      <c r="AR208" s="91"/>
      <c r="AS208" s="91"/>
      <c r="AT208" s="493"/>
      <c r="AU208" s="91"/>
      <c r="AV208" s="91"/>
      <c r="AW208" s="91"/>
      <c r="AX208" s="92"/>
      <c r="AY208">
        <f t="shared" si="10"/>
        <v>0</v>
      </c>
    </row>
    <row r="209" spans="1:51" ht="18.75" hidden="1" customHeight="1">
      <c r="A209" s="191" t="s">
        <v>71</v>
      </c>
      <c r="B209" s="154"/>
      <c r="C209" s="154"/>
      <c r="D209" s="154"/>
      <c r="E209" s="154"/>
      <c r="F209" s="155"/>
      <c r="G209" s="501"/>
      <c r="H209" s="125" t="s">
        <v>52</v>
      </c>
      <c r="I209" s="125"/>
      <c r="J209" s="125"/>
      <c r="K209" s="125"/>
      <c r="L209" s="125"/>
      <c r="M209" s="125"/>
      <c r="N209" s="125"/>
      <c r="O209" s="126"/>
      <c r="P209" s="124" t="s">
        <v>53</v>
      </c>
      <c r="Q209" s="125"/>
      <c r="R209" s="125"/>
      <c r="S209" s="125"/>
      <c r="T209" s="125"/>
      <c r="U209" s="125"/>
      <c r="V209" s="125"/>
      <c r="W209" s="125"/>
      <c r="X209" s="126"/>
      <c r="Y209" s="504"/>
      <c r="Z209" s="505"/>
      <c r="AA209" s="506"/>
      <c r="AB209" s="108" t="s">
        <v>39</v>
      </c>
      <c r="AC209" s="109"/>
      <c r="AD209" s="110"/>
      <c r="AE209" s="254" t="s">
        <v>19</v>
      </c>
      <c r="AF209" s="254"/>
      <c r="AG209" s="254"/>
      <c r="AH209" s="254"/>
      <c r="AI209" s="123" t="s">
        <v>20</v>
      </c>
      <c r="AJ209" s="123"/>
      <c r="AK209" s="123"/>
      <c r="AL209" s="123"/>
      <c r="AM209" s="123" t="s">
        <v>40</v>
      </c>
      <c r="AN209" s="123"/>
      <c r="AO209" s="123"/>
      <c r="AP209" s="123"/>
      <c r="AQ209" s="124" t="s">
        <v>54</v>
      </c>
      <c r="AR209" s="125"/>
      <c r="AS209" s="125"/>
      <c r="AT209" s="126"/>
      <c r="AU209" s="494" t="s">
        <v>55</v>
      </c>
      <c r="AV209" s="495"/>
      <c r="AW209" s="495"/>
      <c r="AX209" s="496"/>
      <c r="AY209">
        <f>COUNTA($H$211)</f>
        <v>0</v>
      </c>
    </row>
    <row r="210" spans="1:51" ht="18.75" hidden="1" customHeight="1">
      <c r="A210" s="500"/>
      <c r="B210" s="157"/>
      <c r="C210" s="157"/>
      <c r="D210" s="157"/>
      <c r="E210" s="157"/>
      <c r="F210" s="158"/>
      <c r="G210" s="502"/>
      <c r="H210" s="131"/>
      <c r="I210" s="131"/>
      <c r="J210" s="131"/>
      <c r="K210" s="131"/>
      <c r="L210" s="131"/>
      <c r="M210" s="131"/>
      <c r="N210" s="131"/>
      <c r="O210" s="132"/>
      <c r="P210" s="503"/>
      <c r="Q210" s="131"/>
      <c r="R210" s="131"/>
      <c r="S210" s="131"/>
      <c r="T210" s="131"/>
      <c r="U210" s="131"/>
      <c r="V210" s="131"/>
      <c r="W210" s="131"/>
      <c r="X210" s="132"/>
      <c r="Y210" s="507"/>
      <c r="Z210" s="508"/>
      <c r="AA210" s="509"/>
      <c r="AB210" s="111"/>
      <c r="AC210" s="112"/>
      <c r="AD210" s="113"/>
      <c r="AE210" s="254"/>
      <c r="AF210" s="254"/>
      <c r="AG210" s="254"/>
      <c r="AH210" s="254"/>
      <c r="AI210" s="123"/>
      <c r="AJ210" s="123"/>
      <c r="AK210" s="123"/>
      <c r="AL210" s="123"/>
      <c r="AM210" s="123"/>
      <c r="AN210" s="123"/>
      <c r="AO210" s="123"/>
      <c r="AP210" s="123"/>
      <c r="AQ210" s="497"/>
      <c r="AR210" s="498"/>
      <c r="AS210" s="131" t="s">
        <v>56</v>
      </c>
      <c r="AT210" s="132"/>
      <c r="AU210" s="497"/>
      <c r="AV210" s="498"/>
      <c r="AW210" s="131" t="s">
        <v>57</v>
      </c>
      <c r="AX210" s="499"/>
      <c r="AY210">
        <f>$AY$209</f>
        <v>0</v>
      </c>
    </row>
    <row r="211" spans="1:51" ht="23.25" hidden="1" customHeight="1">
      <c r="A211" s="500"/>
      <c r="B211" s="157"/>
      <c r="C211" s="157"/>
      <c r="D211" s="157"/>
      <c r="E211" s="157"/>
      <c r="F211" s="158"/>
      <c r="G211" s="510" t="s">
        <v>73</v>
      </c>
      <c r="H211" s="135"/>
      <c r="I211" s="135"/>
      <c r="J211" s="135"/>
      <c r="K211" s="135"/>
      <c r="L211" s="135"/>
      <c r="M211" s="135"/>
      <c r="N211" s="135"/>
      <c r="O211" s="136"/>
      <c r="P211" s="135"/>
      <c r="Q211" s="135"/>
      <c r="R211" s="135"/>
      <c r="S211" s="135"/>
      <c r="T211" s="135"/>
      <c r="U211" s="135"/>
      <c r="V211" s="135"/>
      <c r="W211" s="135"/>
      <c r="X211" s="136"/>
      <c r="Y211" s="513" t="s">
        <v>58</v>
      </c>
      <c r="Z211" s="514"/>
      <c r="AA211" s="515"/>
      <c r="AB211" s="460"/>
      <c r="AC211" s="460"/>
      <c r="AD211" s="460"/>
      <c r="AE211" s="98"/>
      <c r="AF211" s="99"/>
      <c r="AG211" s="99"/>
      <c r="AH211" s="99"/>
      <c r="AI211" s="98"/>
      <c r="AJ211" s="99"/>
      <c r="AK211" s="99"/>
      <c r="AL211" s="99"/>
      <c r="AM211" s="98"/>
      <c r="AN211" s="99"/>
      <c r="AO211" s="99"/>
      <c r="AP211" s="99"/>
      <c r="AQ211" s="98"/>
      <c r="AR211" s="99"/>
      <c r="AS211" s="99"/>
      <c r="AT211" s="100"/>
      <c r="AU211" s="91"/>
      <c r="AV211" s="91"/>
      <c r="AW211" s="91"/>
      <c r="AX211" s="92"/>
      <c r="AY211">
        <f>$AY$209</f>
        <v>0</v>
      </c>
    </row>
    <row r="212" spans="1:51" ht="23.25" hidden="1" customHeight="1">
      <c r="A212" s="500"/>
      <c r="B212" s="157"/>
      <c r="C212" s="157"/>
      <c r="D212" s="157"/>
      <c r="E212" s="157"/>
      <c r="F212" s="158"/>
      <c r="G212" s="511"/>
      <c r="H212" s="138"/>
      <c r="I212" s="138"/>
      <c r="J212" s="138"/>
      <c r="K212" s="138"/>
      <c r="L212" s="138"/>
      <c r="M212" s="138"/>
      <c r="N212" s="138"/>
      <c r="O212" s="139"/>
      <c r="P212" s="138"/>
      <c r="Q212" s="138"/>
      <c r="R212" s="138"/>
      <c r="S212" s="138"/>
      <c r="T212" s="138"/>
      <c r="U212" s="138"/>
      <c r="V212" s="138"/>
      <c r="W212" s="138"/>
      <c r="X212" s="139"/>
      <c r="Y212" s="519" t="s">
        <v>59</v>
      </c>
      <c r="Z212" s="520"/>
      <c r="AA212" s="521"/>
      <c r="AB212" s="459"/>
      <c r="AC212" s="459"/>
      <c r="AD212" s="459"/>
      <c r="AE212" s="98"/>
      <c r="AF212" s="99"/>
      <c r="AG212" s="99"/>
      <c r="AH212" s="99"/>
      <c r="AI212" s="98"/>
      <c r="AJ212" s="99"/>
      <c r="AK212" s="99"/>
      <c r="AL212" s="99"/>
      <c r="AM212" s="98"/>
      <c r="AN212" s="99"/>
      <c r="AO212" s="99"/>
      <c r="AP212" s="99"/>
      <c r="AQ212" s="98"/>
      <c r="AR212" s="99"/>
      <c r="AS212" s="99"/>
      <c r="AT212" s="100"/>
      <c r="AU212" s="91"/>
      <c r="AV212" s="91"/>
      <c r="AW212" s="91"/>
      <c r="AX212" s="92"/>
      <c r="AY212">
        <f>$AY$209</f>
        <v>0</v>
      </c>
    </row>
    <row r="213" spans="1:51" ht="23.25" hidden="1" customHeight="1">
      <c r="A213" s="500"/>
      <c r="B213" s="157"/>
      <c r="C213" s="157"/>
      <c r="D213" s="157"/>
      <c r="E213" s="157"/>
      <c r="F213" s="158"/>
      <c r="G213" s="512"/>
      <c r="H213" s="141"/>
      <c r="I213" s="141"/>
      <c r="J213" s="141"/>
      <c r="K213" s="141"/>
      <c r="L213" s="141"/>
      <c r="M213" s="141"/>
      <c r="N213" s="141"/>
      <c r="O213" s="142"/>
      <c r="P213" s="138"/>
      <c r="Q213" s="138"/>
      <c r="R213" s="138"/>
      <c r="S213" s="138"/>
      <c r="T213" s="138"/>
      <c r="U213" s="138"/>
      <c r="V213" s="138"/>
      <c r="W213" s="138"/>
      <c r="X213" s="139"/>
      <c r="Y213" s="124" t="s">
        <v>60</v>
      </c>
      <c r="Z213" s="125"/>
      <c r="AA213" s="126"/>
      <c r="AB213" s="516" t="s">
        <v>61</v>
      </c>
      <c r="AC213" s="516"/>
      <c r="AD213" s="516"/>
      <c r="AE213" s="517"/>
      <c r="AF213" s="518"/>
      <c r="AG213" s="518"/>
      <c r="AH213" s="518"/>
      <c r="AI213" s="517"/>
      <c r="AJ213" s="518"/>
      <c r="AK213" s="518"/>
      <c r="AL213" s="518"/>
      <c r="AM213" s="517"/>
      <c r="AN213" s="518"/>
      <c r="AO213" s="518"/>
      <c r="AP213" s="518"/>
      <c r="AQ213" s="98"/>
      <c r="AR213" s="99"/>
      <c r="AS213" s="99"/>
      <c r="AT213" s="100"/>
      <c r="AU213" s="91"/>
      <c r="AV213" s="91"/>
      <c r="AW213" s="91"/>
      <c r="AX213" s="92"/>
      <c r="AY213">
        <f>$AY$209</f>
        <v>0</v>
      </c>
    </row>
    <row r="214" spans="1:51" ht="69.75" hidden="1" customHeight="1">
      <c r="A214" s="488" t="s">
        <v>79</v>
      </c>
      <c r="B214" s="489"/>
      <c r="C214" s="489"/>
      <c r="D214" s="489"/>
      <c r="E214" s="162" t="s">
        <v>80</v>
      </c>
      <c r="F214" s="163"/>
      <c r="G214" s="86" t="s">
        <v>77</v>
      </c>
      <c r="H214" s="461"/>
      <c r="I214" s="462"/>
      <c r="J214" s="462"/>
      <c r="K214" s="462"/>
      <c r="L214" s="462"/>
      <c r="M214" s="462"/>
      <c r="N214" s="462"/>
      <c r="O214" s="490"/>
      <c r="P214" s="229"/>
      <c r="Q214" s="229"/>
      <c r="R214" s="229"/>
      <c r="S214" s="229"/>
      <c r="T214" s="229"/>
      <c r="U214" s="229"/>
      <c r="V214" s="229"/>
      <c r="W214" s="229"/>
      <c r="X214" s="229"/>
      <c r="Y214" s="491"/>
      <c r="Z214" s="491"/>
      <c r="AA214" s="491"/>
      <c r="AB214" s="491"/>
      <c r="AC214" s="491"/>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2"/>
      <c r="AY214">
        <f>$AY$209</f>
        <v>0</v>
      </c>
    </row>
    <row r="215" spans="1:51" ht="18.75" hidden="1" customHeight="1" thickBot="1">
      <c r="A215" s="409" t="s">
        <v>81</v>
      </c>
      <c r="B215" s="410"/>
      <c r="C215" s="410"/>
      <c r="D215" s="410"/>
      <c r="E215" s="410"/>
      <c r="F215" s="410"/>
      <c r="G215" s="410"/>
      <c r="H215" s="410"/>
      <c r="I215" s="410"/>
      <c r="J215" s="410"/>
      <c r="K215" s="410"/>
      <c r="L215" s="410"/>
      <c r="M215" s="410"/>
      <c r="N215" s="410"/>
      <c r="O215" s="410"/>
      <c r="P215" s="410"/>
      <c r="Q215" s="410"/>
      <c r="R215" s="410"/>
      <c r="S215" s="410"/>
      <c r="T215" s="410"/>
      <c r="U215" s="410"/>
      <c r="V215" s="410"/>
      <c r="W215" s="410"/>
      <c r="X215" s="410"/>
      <c r="Y215" s="410"/>
      <c r="Z215" s="410"/>
      <c r="AA215" s="410"/>
      <c r="AB215" s="410"/>
      <c r="AC215" s="410"/>
      <c r="AD215" s="410"/>
      <c r="AE215" s="410"/>
      <c r="AF215" s="410"/>
      <c r="AG215" s="410"/>
      <c r="AH215" s="410"/>
      <c r="AI215" s="410"/>
      <c r="AJ215" s="410"/>
      <c r="AK215" s="410"/>
      <c r="AL215" s="410"/>
      <c r="AM215" s="410"/>
      <c r="AN215" s="410"/>
      <c r="AO215" s="411" t="s">
        <v>82</v>
      </c>
      <c r="AP215" s="412"/>
      <c r="AQ215" s="412"/>
      <c r="AR215" s="85"/>
      <c r="AS215" s="411"/>
      <c r="AT215" s="412"/>
      <c r="AU215" s="412"/>
      <c r="AV215" s="412"/>
      <c r="AW215" s="412"/>
      <c r="AX215" s="413"/>
      <c r="AY215">
        <f>COUNTIF($AR$215,"☑")</f>
        <v>0</v>
      </c>
    </row>
    <row r="216" spans="1:51" ht="54.75" customHeight="1">
      <c r="A216" s="398" t="s">
        <v>83</v>
      </c>
      <c r="B216" s="399"/>
      <c r="C216" s="402" t="s">
        <v>84</v>
      </c>
      <c r="D216" s="399"/>
      <c r="E216" s="404" t="s">
        <v>85</v>
      </c>
      <c r="F216" s="405"/>
      <c r="G216" s="406" t="s">
        <v>735</v>
      </c>
      <c r="H216" s="407"/>
      <c r="I216" s="407"/>
      <c r="J216" s="407"/>
      <c r="K216" s="407"/>
      <c r="L216" s="407"/>
      <c r="M216" s="407"/>
      <c r="N216" s="407"/>
      <c r="O216" s="407"/>
      <c r="P216" s="407"/>
      <c r="Q216" s="407"/>
      <c r="R216" s="407"/>
      <c r="S216" s="407"/>
      <c r="T216" s="407"/>
      <c r="U216" s="407"/>
      <c r="V216" s="407"/>
      <c r="W216" s="407"/>
      <c r="X216" s="407"/>
      <c r="Y216" s="407"/>
      <c r="Z216" s="407"/>
      <c r="AA216" s="407"/>
      <c r="AB216" s="407"/>
      <c r="AC216" s="407"/>
      <c r="AD216" s="407"/>
      <c r="AE216" s="407"/>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1" ht="54.75" customHeight="1">
      <c r="A217" s="400"/>
      <c r="B217" s="401"/>
      <c r="C217" s="403"/>
      <c r="D217" s="401"/>
      <c r="E217" s="153" t="s">
        <v>86</v>
      </c>
      <c r="F217" s="155"/>
      <c r="G217" s="134" t="s">
        <v>736</v>
      </c>
      <c r="H217" s="135"/>
      <c r="I217" s="135"/>
      <c r="J217" s="135"/>
      <c r="K217" s="135"/>
      <c r="L217" s="135"/>
      <c r="M217" s="135"/>
      <c r="N217" s="135"/>
      <c r="O217" s="135"/>
      <c r="P217" s="135"/>
      <c r="Q217" s="135"/>
      <c r="R217" s="135"/>
      <c r="S217" s="135"/>
      <c r="T217" s="135"/>
      <c r="U217" s="135"/>
      <c r="V217" s="136"/>
      <c r="W217" s="474" t="s">
        <v>87</v>
      </c>
      <c r="X217" s="475"/>
      <c r="Y217" s="475"/>
      <c r="Z217" s="475"/>
      <c r="AA217" s="476"/>
      <c r="AB217" s="477" t="s">
        <v>737</v>
      </c>
      <c r="AC217" s="478"/>
      <c r="AD217" s="478"/>
      <c r="AE217" s="478"/>
      <c r="AF217" s="478"/>
      <c r="AG217" s="478"/>
      <c r="AH217" s="478"/>
      <c r="AI217" s="478"/>
      <c r="AJ217" s="478"/>
      <c r="AK217" s="478"/>
      <c r="AL217" s="478"/>
      <c r="AM217" s="478"/>
      <c r="AN217" s="478"/>
      <c r="AO217" s="478"/>
      <c r="AP217" s="478"/>
      <c r="AQ217" s="478"/>
      <c r="AR217" s="478"/>
      <c r="AS217" s="478"/>
      <c r="AT217" s="478"/>
      <c r="AU217" s="478"/>
      <c r="AV217" s="478"/>
      <c r="AW217" s="478"/>
      <c r="AX217" s="479"/>
    </row>
    <row r="218" spans="1:51" ht="54.75" customHeight="1" thickBot="1">
      <c r="A218" s="400"/>
      <c r="B218" s="401"/>
      <c r="C218" s="403"/>
      <c r="D218" s="401"/>
      <c r="E218" s="161"/>
      <c r="F218" s="163"/>
      <c r="G218" s="140"/>
      <c r="H218" s="141"/>
      <c r="I218" s="141"/>
      <c r="J218" s="141"/>
      <c r="K218" s="141"/>
      <c r="L218" s="141"/>
      <c r="M218" s="141"/>
      <c r="N218" s="141"/>
      <c r="O218" s="141"/>
      <c r="P218" s="141"/>
      <c r="Q218" s="141"/>
      <c r="R218" s="141"/>
      <c r="S218" s="141"/>
      <c r="T218" s="141"/>
      <c r="U218" s="141"/>
      <c r="V218" s="142"/>
      <c r="W218" s="480" t="s">
        <v>88</v>
      </c>
      <c r="X218" s="481"/>
      <c r="Y218" s="481"/>
      <c r="Z218" s="481"/>
      <c r="AA218" s="482"/>
      <c r="AB218" s="477" t="s">
        <v>738</v>
      </c>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row>
    <row r="219" spans="1:51" ht="34.5" hidden="1" customHeight="1">
      <c r="A219" s="400"/>
      <c r="B219" s="401"/>
      <c r="C219" s="483" t="s">
        <v>89</v>
      </c>
      <c r="D219" s="484"/>
      <c r="E219" s="153" t="s">
        <v>90</v>
      </c>
      <c r="F219" s="155"/>
      <c r="G219" s="464" t="s">
        <v>91</v>
      </c>
      <c r="H219" s="465"/>
      <c r="I219" s="465"/>
      <c r="J219" s="485"/>
      <c r="K219" s="486"/>
      <c r="L219" s="486"/>
      <c r="M219" s="486"/>
      <c r="N219" s="486"/>
      <c r="O219" s="486"/>
      <c r="P219" s="486"/>
      <c r="Q219" s="486"/>
      <c r="R219" s="486"/>
      <c r="S219" s="486"/>
      <c r="T219" s="487"/>
      <c r="U219" s="462"/>
      <c r="V219" s="462"/>
      <c r="W219" s="462"/>
      <c r="X219" s="462"/>
      <c r="Y219" s="462"/>
      <c r="Z219" s="462"/>
      <c r="AA219" s="462"/>
      <c r="AB219" s="462"/>
      <c r="AC219" s="462"/>
      <c r="AD219" s="462"/>
      <c r="AE219" s="462"/>
      <c r="AF219" s="462"/>
      <c r="AG219" s="462"/>
      <c r="AH219" s="462"/>
      <c r="AI219" s="462"/>
      <c r="AJ219" s="462"/>
      <c r="AK219" s="462"/>
      <c r="AL219" s="462"/>
      <c r="AM219" s="462"/>
      <c r="AN219" s="462"/>
      <c r="AO219" s="462"/>
      <c r="AP219" s="462"/>
      <c r="AQ219" s="462"/>
      <c r="AR219" s="462"/>
      <c r="AS219" s="462"/>
      <c r="AT219" s="462"/>
      <c r="AU219" s="462"/>
      <c r="AV219" s="462"/>
      <c r="AW219" s="462"/>
      <c r="AX219" s="463"/>
      <c r="AY219" s="75"/>
    </row>
    <row r="220" spans="1:51" ht="34.5" hidden="1" customHeight="1">
      <c r="A220" s="400"/>
      <c r="B220" s="401"/>
      <c r="C220" s="403"/>
      <c r="D220" s="401"/>
      <c r="E220" s="156"/>
      <c r="F220" s="158"/>
      <c r="G220" s="464" t="s">
        <v>92</v>
      </c>
      <c r="H220" s="465"/>
      <c r="I220" s="465"/>
      <c r="J220" s="465"/>
      <c r="K220" s="465"/>
      <c r="L220" s="465"/>
      <c r="M220" s="465"/>
      <c r="N220" s="465"/>
      <c r="O220" s="465"/>
      <c r="P220" s="465"/>
      <c r="Q220" s="465"/>
      <c r="R220" s="465"/>
      <c r="S220" s="465"/>
      <c r="T220" s="465"/>
      <c r="U220" s="461"/>
      <c r="V220" s="462"/>
      <c r="W220" s="462"/>
      <c r="X220" s="462"/>
      <c r="Y220" s="462"/>
      <c r="Z220" s="462"/>
      <c r="AA220" s="462"/>
      <c r="AB220" s="462"/>
      <c r="AC220" s="462"/>
      <c r="AD220" s="462"/>
      <c r="AE220" s="462"/>
      <c r="AF220" s="462"/>
      <c r="AG220" s="462"/>
      <c r="AH220" s="462"/>
      <c r="AI220" s="462"/>
      <c r="AJ220" s="462"/>
      <c r="AK220" s="462"/>
      <c r="AL220" s="462"/>
      <c r="AM220" s="462"/>
      <c r="AN220" s="462"/>
      <c r="AO220" s="462"/>
      <c r="AP220" s="462"/>
      <c r="AQ220" s="462"/>
      <c r="AR220" s="462"/>
      <c r="AS220" s="462"/>
      <c r="AT220" s="462"/>
      <c r="AU220" s="462"/>
      <c r="AV220" s="462"/>
      <c r="AW220" s="462"/>
      <c r="AX220" s="463"/>
      <c r="AY220" s="75"/>
    </row>
    <row r="221" spans="1:51" ht="34.5" hidden="1" customHeight="1" thickBot="1">
      <c r="A221" s="400"/>
      <c r="B221" s="401"/>
      <c r="C221" s="403"/>
      <c r="D221" s="401"/>
      <c r="E221" s="161"/>
      <c r="F221" s="163"/>
      <c r="G221" s="464" t="s">
        <v>88</v>
      </c>
      <c r="H221" s="465"/>
      <c r="I221" s="465"/>
      <c r="J221" s="465"/>
      <c r="K221" s="465"/>
      <c r="L221" s="465"/>
      <c r="M221" s="465"/>
      <c r="N221" s="465"/>
      <c r="O221" s="465"/>
      <c r="P221" s="465"/>
      <c r="Q221" s="465"/>
      <c r="R221" s="465"/>
      <c r="S221" s="465"/>
      <c r="T221" s="465"/>
      <c r="U221" s="820"/>
      <c r="V221" s="325"/>
      <c r="W221" s="325"/>
      <c r="X221" s="325"/>
      <c r="Y221" s="325"/>
      <c r="Z221" s="325"/>
      <c r="AA221" s="325"/>
      <c r="AB221" s="325"/>
      <c r="AC221" s="325"/>
      <c r="AD221" s="325"/>
      <c r="AE221" s="325"/>
      <c r="AF221" s="325"/>
      <c r="AG221" s="325"/>
      <c r="AH221" s="325"/>
      <c r="AI221" s="325"/>
      <c r="AJ221" s="325"/>
      <c r="AK221" s="325"/>
      <c r="AL221" s="325"/>
      <c r="AM221" s="325"/>
      <c r="AN221" s="325"/>
      <c r="AO221" s="325"/>
      <c r="AP221" s="325"/>
      <c r="AQ221" s="325"/>
      <c r="AR221" s="325"/>
      <c r="AS221" s="325"/>
      <c r="AT221" s="325"/>
      <c r="AU221" s="325"/>
      <c r="AV221" s="325"/>
      <c r="AW221" s="325"/>
      <c r="AX221" s="326"/>
      <c r="AY221" s="75"/>
    </row>
    <row r="222" spans="1:51" ht="27" customHeight="1">
      <c r="A222" s="466" t="s">
        <v>93</v>
      </c>
      <c r="B222" s="467"/>
      <c r="C222" s="467"/>
      <c r="D222" s="467"/>
      <c r="E222" s="467"/>
      <c r="F222" s="467"/>
      <c r="G222" s="467"/>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7"/>
      <c r="AK222" s="467"/>
      <c r="AL222" s="467"/>
      <c r="AM222" s="467"/>
      <c r="AN222" s="467"/>
      <c r="AO222" s="467"/>
      <c r="AP222" s="467"/>
      <c r="AQ222" s="467"/>
      <c r="AR222" s="467"/>
      <c r="AS222" s="467"/>
      <c r="AT222" s="467"/>
      <c r="AU222" s="467"/>
      <c r="AV222" s="467"/>
      <c r="AW222" s="467"/>
      <c r="AX222" s="468"/>
    </row>
    <row r="223" spans="1:51" ht="27" customHeight="1">
      <c r="A223" s="5"/>
      <c r="B223" s="6"/>
      <c r="C223" s="469" t="s">
        <v>94</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0" t="s">
        <v>95</v>
      </c>
      <c r="AE223" s="470"/>
      <c r="AF223" s="470"/>
      <c r="AG223" s="472" t="s">
        <v>96</v>
      </c>
      <c r="AH223" s="470"/>
      <c r="AI223" s="470"/>
      <c r="AJ223" s="470"/>
      <c r="AK223" s="470"/>
      <c r="AL223" s="470"/>
      <c r="AM223" s="470"/>
      <c r="AN223" s="470"/>
      <c r="AO223" s="470"/>
      <c r="AP223" s="470"/>
      <c r="AQ223" s="470"/>
      <c r="AR223" s="470"/>
      <c r="AS223" s="470"/>
      <c r="AT223" s="470"/>
      <c r="AU223" s="470"/>
      <c r="AV223" s="470"/>
      <c r="AW223" s="470"/>
      <c r="AX223" s="473"/>
    </row>
    <row r="224" spans="1:51" ht="84.75" customHeight="1">
      <c r="A224" s="434" t="s">
        <v>97</v>
      </c>
      <c r="B224" s="435"/>
      <c r="C224" s="440" t="s">
        <v>98</v>
      </c>
      <c r="D224" s="441"/>
      <c r="E224" s="441"/>
      <c r="F224" s="441"/>
      <c r="G224" s="441"/>
      <c r="H224" s="441"/>
      <c r="I224" s="441"/>
      <c r="J224" s="441"/>
      <c r="K224" s="441"/>
      <c r="L224" s="441"/>
      <c r="M224" s="441"/>
      <c r="N224" s="441"/>
      <c r="O224" s="441"/>
      <c r="P224" s="441"/>
      <c r="Q224" s="441"/>
      <c r="R224" s="441"/>
      <c r="S224" s="441"/>
      <c r="T224" s="441"/>
      <c r="U224" s="441"/>
      <c r="V224" s="441"/>
      <c r="W224" s="441"/>
      <c r="X224" s="441"/>
      <c r="Y224" s="441"/>
      <c r="Z224" s="441"/>
      <c r="AA224" s="441"/>
      <c r="AB224" s="441"/>
      <c r="AC224" s="442"/>
      <c r="AD224" s="443" t="s">
        <v>683</v>
      </c>
      <c r="AE224" s="444"/>
      <c r="AF224" s="444"/>
      <c r="AG224" s="445" t="s">
        <v>709</v>
      </c>
      <c r="AH224" s="446"/>
      <c r="AI224" s="446"/>
      <c r="AJ224" s="446"/>
      <c r="AK224" s="446"/>
      <c r="AL224" s="446"/>
      <c r="AM224" s="446"/>
      <c r="AN224" s="446"/>
      <c r="AO224" s="446"/>
      <c r="AP224" s="446"/>
      <c r="AQ224" s="446"/>
      <c r="AR224" s="446"/>
      <c r="AS224" s="446"/>
      <c r="AT224" s="446"/>
      <c r="AU224" s="446"/>
      <c r="AV224" s="446"/>
      <c r="AW224" s="446"/>
      <c r="AX224" s="447"/>
    </row>
    <row r="225" spans="1:50" ht="63" customHeight="1">
      <c r="A225" s="436"/>
      <c r="B225" s="437"/>
      <c r="C225" s="448" t="s">
        <v>99</v>
      </c>
      <c r="D225" s="449"/>
      <c r="E225" s="449"/>
      <c r="F225" s="449"/>
      <c r="G225" s="449"/>
      <c r="H225" s="449"/>
      <c r="I225" s="449"/>
      <c r="J225" s="449"/>
      <c r="K225" s="449"/>
      <c r="L225" s="449"/>
      <c r="M225" s="449"/>
      <c r="N225" s="449"/>
      <c r="O225" s="449"/>
      <c r="P225" s="449"/>
      <c r="Q225" s="449"/>
      <c r="R225" s="449"/>
      <c r="S225" s="449"/>
      <c r="T225" s="449"/>
      <c r="U225" s="449"/>
      <c r="V225" s="449"/>
      <c r="W225" s="449"/>
      <c r="X225" s="449"/>
      <c r="Y225" s="449"/>
      <c r="Z225" s="449"/>
      <c r="AA225" s="449"/>
      <c r="AB225" s="449"/>
      <c r="AC225" s="355"/>
      <c r="AD225" s="356" t="s">
        <v>683</v>
      </c>
      <c r="AE225" s="357"/>
      <c r="AF225" s="357"/>
      <c r="AG225" s="351" t="s">
        <v>710</v>
      </c>
      <c r="AH225" s="352"/>
      <c r="AI225" s="352"/>
      <c r="AJ225" s="352"/>
      <c r="AK225" s="352"/>
      <c r="AL225" s="352"/>
      <c r="AM225" s="352"/>
      <c r="AN225" s="352"/>
      <c r="AO225" s="352"/>
      <c r="AP225" s="352"/>
      <c r="AQ225" s="352"/>
      <c r="AR225" s="352"/>
      <c r="AS225" s="352"/>
      <c r="AT225" s="352"/>
      <c r="AU225" s="352"/>
      <c r="AV225" s="352"/>
      <c r="AW225" s="352"/>
      <c r="AX225" s="353"/>
    </row>
    <row r="226" spans="1:50" ht="69.75" customHeight="1">
      <c r="A226" s="438"/>
      <c r="B226" s="439"/>
      <c r="C226" s="450" t="s">
        <v>100</v>
      </c>
      <c r="D226" s="451"/>
      <c r="E226" s="451"/>
      <c r="F226" s="451"/>
      <c r="G226" s="451"/>
      <c r="H226" s="451"/>
      <c r="I226" s="451"/>
      <c r="J226" s="451"/>
      <c r="K226" s="451"/>
      <c r="L226" s="451"/>
      <c r="M226" s="451"/>
      <c r="N226" s="451"/>
      <c r="O226" s="451"/>
      <c r="P226" s="451"/>
      <c r="Q226" s="451"/>
      <c r="R226" s="451"/>
      <c r="S226" s="451"/>
      <c r="T226" s="451"/>
      <c r="U226" s="451"/>
      <c r="V226" s="451"/>
      <c r="W226" s="451"/>
      <c r="X226" s="451"/>
      <c r="Y226" s="451"/>
      <c r="Z226" s="451"/>
      <c r="AA226" s="451"/>
      <c r="AB226" s="451"/>
      <c r="AC226" s="452"/>
      <c r="AD226" s="393" t="s">
        <v>683</v>
      </c>
      <c r="AE226" s="394"/>
      <c r="AF226" s="394"/>
      <c r="AG226" s="379" t="s">
        <v>711</v>
      </c>
      <c r="AH226" s="138"/>
      <c r="AI226" s="138"/>
      <c r="AJ226" s="138"/>
      <c r="AK226" s="138"/>
      <c r="AL226" s="138"/>
      <c r="AM226" s="138"/>
      <c r="AN226" s="138"/>
      <c r="AO226" s="138"/>
      <c r="AP226" s="138"/>
      <c r="AQ226" s="138"/>
      <c r="AR226" s="138"/>
      <c r="AS226" s="138"/>
      <c r="AT226" s="138"/>
      <c r="AU226" s="138"/>
      <c r="AV226" s="138"/>
      <c r="AW226" s="138"/>
      <c r="AX226" s="380"/>
    </row>
    <row r="227" spans="1:50" ht="27" customHeight="1">
      <c r="A227" s="331" t="s">
        <v>101</v>
      </c>
      <c r="B227" s="414"/>
      <c r="C227" s="416" t="s">
        <v>102</v>
      </c>
      <c r="D227" s="373"/>
      <c r="E227" s="417"/>
      <c r="F227" s="417"/>
      <c r="G227" s="417"/>
      <c r="H227" s="417"/>
      <c r="I227" s="417"/>
      <c r="J227" s="417"/>
      <c r="K227" s="417"/>
      <c r="L227" s="417"/>
      <c r="M227" s="417"/>
      <c r="N227" s="417"/>
      <c r="O227" s="417"/>
      <c r="P227" s="417"/>
      <c r="Q227" s="417"/>
      <c r="R227" s="417"/>
      <c r="S227" s="417"/>
      <c r="T227" s="417"/>
      <c r="U227" s="417"/>
      <c r="V227" s="417"/>
      <c r="W227" s="417"/>
      <c r="X227" s="417"/>
      <c r="Y227" s="417"/>
      <c r="Z227" s="417"/>
      <c r="AA227" s="417"/>
      <c r="AB227" s="417"/>
      <c r="AC227" s="418"/>
      <c r="AD227" s="374" t="s">
        <v>683</v>
      </c>
      <c r="AE227" s="375"/>
      <c r="AF227" s="375"/>
      <c r="AG227" s="377" t="s">
        <v>712</v>
      </c>
      <c r="AH227" s="135"/>
      <c r="AI227" s="135"/>
      <c r="AJ227" s="135"/>
      <c r="AK227" s="135"/>
      <c r="AL227" s="135"/>
      <c r="AM227" s="135"/>
      <c r="AN227" s="135"/>
      <c r="AO227" s="135"/>
      <c r="AP227" s="135"/>
      <c r="AQ227" s="135"/>
      <c r="AR227" s="135"/>
      <c r="AS227" s="135"/>
      <c r="AT227" s="135"/>
      <c r="AU227" s="135"/>
      <c r="AV227" s="135"/>
      <c r="AW227" s="135"/>
      <c r="AX227" s="378"/>
    </row>
    <row r="228" spans="1:50" ht="35.25" customHeight="1">
      <c r="A228" s="333"/>
      <c r="B228" s="415"/>
      <c r="C228" s="419"/>
      <c r="D228" s="420"/>
      <c r="E228" s="423" t="s">
        <v>103</v>
      </c>
      <c r="F228" s="424"/>
      <c r="G228" s="424"/>
      <c r="H228" s="424"/>
      <c r="I228" s="424"/>
      <c r="J228" s="424"/>
      <c r="K228" s="424"/>
      <c r="L228" s="424"/>
      <c r="M228" s="424"/>
      <c r="N228" s="424"/>
      <c r="O228" s="424"/>
      <c r="P228" s="424"/>
      <c r="Q228" s="424"/>
      <c r="R228" s="424"/>
      <c r="S228" s="424"/>
      <c r="T228" s="424"/>
      <c r="U228" s="424"/>
      <c r="V228" s="424"/>
      <c r="W228" s="424"/>
      <c r="X228" s="424"/>
      <c r="Y228" s="424"/>
      <c r="Z228" s="424"/>
      <c r="AA228" s="424"/>
      <c r="AB228" s="424"/>
      <c r="AC228" s="425"/>
      <c r="AD228" s="356" t="s">
        <v>707</v>
      </c>
      <c r="AE228" s="357"/>
      <c r="AF228" s="426"/>
      <c r="AG228" s="379"/>
      <c r="AH228" s="138"/>
      <c r="AI228" s="138"/>
      <c r="AJ228" s="138"/>
      <c r="AK228" s="138"/>
      <c r="AL228" s="138"/>
      <c r="AM228" s="138"/>
      <c r="AN228" s="138"/>
      <c r="AO228" s="138"/>
      <c r="AP228" s="138"/>
      <c r="AQ228" s="138"/>
      <c r="AR228" s="138"/>
      <c r="AS228" s="138"/>
      <c r="AT228" s="138"/>
      <c r="AU228" s="138"/>
      <c r="AV228" s="138"/>
      <c r="AW228" s="138"/>
      <c r="AX228" s="380"/>
    </row>
    <row r="229" spans="1:50" ht="26.25" customHeight="1">
      <c r="A229" s="333"/>
      <c r="B229" s="415"/>
      <c r="C229" s="421"/>
      <c r="D229" s="422"/>
      <c r="E229" s="427" t="s">
        <v>104</v>
      </c>
      <c r="F229" s="428"/>
      <c r="G229" s="428"/>
      <c r="H229" s="428"/>
      <c r="I229" s="428"/>
      <c r="J229" s="428"/>
      <c r="K229" s="428"/>
      <c r="L229" s="428"/>
      <c r="M229" s="428"/>
      <c r="N229" s="428"/>
      <c r="O229" s="428"/>
      <c r="P229" s="428"/>
      <c r="Q229" s="428"/>
      <c r="R229" s="428"/>
      <c r="S229" s="428"/>
      <c r="T229" s="428"/>
      <c r="U229" s="428"/>
      <c r="V229" s="428"/>
      <c r="W229" s="428"/>
      <c r="X229" s="428"/>
      <c r="Y229" s="428"/>
      <c r="Z229" s="428"/>
      <c r="AA229" s="428"/>
      <c r="AB229" s="428"/>
      <c r="AC229" s="429"/>
      <c r="AD229" s="430" t="s">
        <v>707</v>
      </c>
      <c r="AE229" s="431"/>
      <c r="AF229" s="431"/>
      <c r="AG229" s="379"/>
      <c r="AH229" s="138"/>
      <c r="AI229" s="138"/>
      <c r="AJ229" s="138"/>
      <c r="AK229" s="138"/>
      <c r="AL229" s="138"/>
      <c r="AM229" s="138"/>
      <c r="AN229" s="138"/>
      <c r="AO229" s="138"/>
      <c r="AP229" s="138"/>
      <c r="AQ229" s="138"/>
      <c r="AR229" s="138"/>
      <c r="AS229" s="138"/>
      <c r="AT229" s="138"/>
      <c r="AU229" s="138"/>
      <c r="AV229" s="138"/>
      <c r="AW229" s="138"/>
      <c r="AX229" s="380"/>
    </row>
    <row r="230" spans="1:50" ht="26.25" customHeight="1">
      <c r="A230" s="333"/>
      <c r="B230" s="334"/>
      <c r="C230" s="432" t="s">
        <v>105</v>
      </c>
      <c r="D230" s="433"/>
      <c r="E230" s="433"/>
      <c r="F230" s="433"/>
      <c r="G230" s="433"/>
      <c r="H230" s="433"/>
      <c r="I230" s="433"/>
      <c r="J230" s="433"/>
      <c r="K230" s="433"/>
      <c r="L230" s="433"/>
      <c r="M230" s="433"/>
      <c r="N230" s="433"/>
      <c r="O230" s="433"/>
      <c r="P230" s="433"/>
      <c r="Q230" s="433"/>
      <c r="R230" s="433"/>
      <c r="S230" s="433"/>
      <c r="T230" s="433"/>
      <c r="U230" s="433"/>
      <c r="V230" s="433"/>
      <c r="W230" s="433"/>
      <c r="X230" s="433"/>
      <c r="Y230" s="433"/>
      <c r="Z230" s="433"/>
      <c r="AA230" s="433"/>
      <c r="AB230" s="433"/>
      <c r="AC230" s="433"/>
      <c r="AD230" s="340" t="s">
        <v>708</v>
      </c>
      <c r="AE230" s="341"/>
      <c r="AF230" s="341"/>
      <c r="AG230" s="343"/>
      <c r="AH230" s="344"/>
      <c r="AI230" s="344"/>
      <c r="AJ230" s="344"/>
      <c r="AK230" s="344"/>
      <c r="AL230" s="344"/>
      <c r="AM230" s="344"/>
      <c r="AN230" s="344"/>
      <c r="AO230" s="344"/>
      <c r="AP230" s="344"/>
      <c r="AQ230" s="344"/>
      <c r="AR230" s="344"/>
      <c r="AS230" s="344"/>
      <c r="AT230" s="344"/>
      <c r="AU230" s="344"/>
      <c r="AV230" s="344"/>
      <c r="AW230" s="344"/>
      <c r="AX230" s="345"/>
    </row>
    <row r="231" spans="1:50" ht="43.5" customHeight="1">
      <c r="A231" s="333"/>
      <c r="B231" s="334"/>
      <c r="C231" s="354" t="s">
        <v>106</v>
      </c>
      <c r="D231" s="355"/>
      <c r="E231" s="355"/>
      <c r="F231" s="355"/>
      <c r="G231" s="355"/>
      <c r="H231" s="355"/>
      <c r="I231" s="355"/>
      <c r="J231" s="355"/>
      <c r="K231" s="355"/>
      <c r="L231" s="355"/>
      <c r="M231" s="355"/>
      <c r="N231" s="355"/>
      <c r="O231" s="355"/>
      <c r="P231" s="355"/>
      <c r="Q231" s="355"/>
      <c r="R231" s="355"/>
      <c r="S231" s="355"/>
      <c r="T231" s="355"/>
      <c r="U231" s="355"/>
      <c r="V231" s="355"/>
      <c r="W231" s="355"/>
      <c r="X231" s="355"/>
      <c r="Y231" s="355"/>
      <c r="Z231" s="355"/>
      <c r="AA231" s="355"/>
      <c r="AB231" s="355"/>
      <c r="AC231" s="355"/>
      <c r="AD231" s="356" t="s">
        <v>683</v>
      </c>
      <c r="AE231" s="357"/>
      <c r="AF231" s="357"/>
      <c r="AG231" s="351" t="s">
        <v>713</v>
      </c>
      <c r="AH231" s="352"/>
      <c r="AI231" s="352"/>
      <c r="AJ231" s="352"/>
      <c r="AK231" s="352"/>
      <c r="AL231" s="352"/>
      <c r="AM231" s="352"/>
      <c r="AN231" s="352"/>
      <c r="AO231" s="352"/>
      <c r="AP231" s="352"/>
      <c r="AQ231" s="352"/>
      <c r="AR231" s="352"/>
      <c r="AS231" s="352"/>
      <c r="AT231" s="352"/>
      <c r="AU231" s="352"/>
      <c r="AV231" s="352"/>
      <c r="AW231" s="352"/>
      <c r="AX231" s="353"/>
    </row>
    <row r="232" spans="1:50" ht="26.25" customHeight="1">
      <c r="A232" s="333"/>
      <c r="B232" s="334"/>
      <c r="C232" s="354" t="s">
        <v>107</v>
      </c>
      <c r="D232" s="355"/>
      <c r="E232" s="355"/>
      <c r="F232" s="355"/>
      <c r="G232" s="355"/>
      <c r="H232" s="355"/>
      <c r="I232" s="355"/>
      <c r="J232" s="355"/>
      <c r="K232" s="355"/>
      <c r="L232" s="355"/>
      <c r="M232" s="355"/>
      <c r="N232" s="355"/>
      <c r="O232" s="355"/>
      <c r="P232" s="355"/>
      <c r="Q232" s="355"/>
      <c r="R232" s="355"/>
      <c r="S232" s="355"/>
      <c r="T232" s="355"/>
      <c r="U232" s="355"/>
      <c r="V232" s="355"/>
      <c r="W232" s="355"/>
      <c r="X232" s="355"/>
      <c r="Y232" s="355"/>
      <c r="Z232" s="355"/>
      <c r="AA232" s="355"/>
      <c r="AB232" s="355"/>
      <c r="AC232" s="355"/>
      <c r="AD232" s="356" t="s">
        <v>708</v>
      </c>
      <c r="AE232" s="357"/>
      <c r="AF232" s="357"/>
      <c r="AG232" s="351"/>
      <c r="AH232" s="352"/>
      <c r="AI232" s="352"/>
      <c r="AJ232" s="352"/>
      <c r="AK232" s="352"/>
      <c r="AL232" s="352"/>
      <c r="AM232" s="352"/>
      <c r="AN232" s="352"/>
      <c r="AO232" s="352"/>
      <c r="AP232" s="352"/>
      <c r="AQ232" s="352"/>
      <c r="AR232" s="352"/>
      <c r="AS232" s="352"/>
      <c r="AT232" s="352"/>
      <c r="AU232" s="352"/>
      <c r="AV232" s="352"/>
      <c r="AW232" s="352"/>
      <c r="AX232" s="353"/>
    </row>
    <row r="233" spans="1:50" ht="26.25" customHeight="1">
      <c r="A233" s="333"/>
      <c r="B233" s="334"/>
      <c r="C233" s="354" t="s">
        <v>108</v>
      </c>
      <c r="D233" s="355"/>
      <c r="E233" s="355"/>
      <c r="F233" s="355"/>
      <c r="G233" s="355"/>
      <c r="H233" s="355"/>
      <c r="I233" s="355"/>
      <c r="J233" s="355"/>
      <c r="K233" s="355"/>
      <c r="L233" s="355"/>
      <c r="M233" s="355"/>
      <c r="N233" s="355"/>
      <c r="O233" s="355"/>
      <c r="P233" s="355"/>
      <c r="Q233" s="355"/>
      <c r="R233" s="355"/>
      <c r="S233" s="355"/>
      <c r="T233" s="355"/>
      <c r="U233" s="355"/>
      <c r="V233" s="355"/>
      <c r="W233" s="355"/>
      <c r="X233" s="355"/>
      <c r="Y233" s="355"/>
      <c r="Z233" s="355"/>
      <c r="AA233" s="355"/>
      <c r="AB233" s="355"/>
      <c r="AC233" s="392"/>
      <c r="AD233" s="356" t="s">
        <v>683</v>
      </c>
      <c r="AE233" s="357"/>
      <c r="AF233" s="357"/>
      <c r="AG233" s="351" t="s">
        <v>714</v>
      </c>
      <c r="AH233" s="352"/>
      <c r="AI233" s="352"/>
      <c r="AJ233" s="352"/>
      <c r="AK233" s="352"/>
      <c r="AL233" s="352"/>
      <c r="AM233" s="352"/>
      <c r="AN233" s="352"/>
      <c r="AO233" s="352"/>
      <c r="AP233" s="352"/>
      <c r="AQ233" s="352"/>
      <c r="AR233" s="352"/>
      <c r="AS233" s="352"/>
      <c r="AT233" s="352"/>
      <c r="AU233" s="352"/>
      <c r="AV233" s="352"/>
      <c r="AW233" s="352"/>
      <c r="AX233" s="353"/>
    </row>
    <row r="234" spans="1:50" ht="26.25" customHeight="1">
      <c r="A234" s="333"/>
      <c r="B234" s="334"/>
      <c r="C234" s="354" t="s">
        <v>109</v>
      </c>
      <c r="D234" s="355"/>
      <c r="E234" s="355"/>
      <c r="F234" s="355"/>
      <c r="G234" s="355"/>
      <c r="H234" s="355"/>
      <c r="I234" s="355"/>
      <c r="J234" s="355"/>
      <c r="K234" s="355"/>
      <c r="L234" s="355"/>
      <c r="M234" s="355"/>
      <c r="N234" s="355"/>
      <c r="O234" s="355"/>
      <c r="P234" s="355"/>
      <c r="Q234" s="355"/>
      <c r="R234" s="355"/>
      <c r="S234" s="355"/>
      <c r="T234" s="355"/>
      <c r="U234" s="355"/>
      <c r="V234" s="355"/>
      <c r="W234" s="355"/>
      <c r="X234" s="355"/>
      <c r="Y234" s="355"/>
      <c r="Z234" s="355"/>
      <c r="AA234" s="355"/>
      <c r="AB234" s="355"/>
      <c r="AC234" s="392"/>
      <c r="AD234" s="393" t="s">
        <v>708</v>
      </c>
      <c r="AE234" s="394"/>
      <c r="AF234" s="394"/>
      <c r="AG234" s="395"/>
      <c r="AH234" s="396"/>
      <c r="AI234" s="396"/>
      <c r="AJ234" s="396"/>
      <c r="AK234" s="396"/>
      <c r="AL234" s="396"/>
      <c r="AM234" s="396"/>
      <c r="AN234" s="396"/>
      <c r="AO234" s="396"/>
      <c r="AP234" s="396"/>
      <c r="AQ234" s="396"/>
      <c r="AR234" s="396"/>
      <c r="AS234" s="396"/>
      <c r="AT234" s="396"/>
      <c r="AU234" s="396"/>
      <c r="AV234" s="396"/>
      <c r="AW234" s="396"/>
      <c r="AX234" s="397"/>
    </row>
    <row r="235" spans="1:50" ht="26.25" customHeight="1">
      <c r="A235" s="333"/>
      <c r="B235" s="334"/>
      <c r="C235" s="453" t="s">
        <v>110</v>
      </c>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5"/>
      <c r="AD235" s="356" t="s">
        <v>708</v>
      </c>
      <c r="AE235" s="357"/>
      <c r="AF235" s="426"/>
      <c r="AG235" s="351"/>
      <c r="AH235" s="352"/>
      <c r="AI235" s="352"/>
      <c r="AJ235" s="352"/>
      <c r="AK235" s="352"/>
      <c r="AL235" s="352"/>
      <c r="AM235" s="352"/>
      <c r="AN235" s="352"/>
      <c r="AO235" s="352"/>
      <c r="AP235" s="352"/>
      <c r="AQ235" s="352"/>
      <c r="AR235" s="352"/>
      <c r="AS235" s="352"/>
      <c r="AT235" s="352"/>
      <c r="AU235" s="352"/>
      <c r="AV235" s="352"/>
      <c r="AW235" s="352"/>
      <c r="AX235" s="353"/>
    </row>
    <row r="236" spans="1:50" ht="59.25" customHeight="1">
      <c r="A236" s="335"/>
      <c r="B236" s="336"/>
      <c r="C236" s="456" t="s">
        <v>111</v>
      </c>
      <c r="D236" s="457"/>
      <c r="E236" s="457"/>
      <c r="F236" s="457"/>
      <c r="G236" s="457"/>
      <c r="H236" s="457"/>
      <c r="I236" s="457"/>
      <c r="J236" s="457"/>
      <c r="K236" s="457"/>
      <c r="L236" s="457"/>
      <c r="M236" s="457"/>
      <c r="N236" s="457"/>
      <c r="O236" s="457"/>
      <c r="P236" s="457"/>
      <c r="Q236" s="457"/>
      <c r="R236" s="457"/>
      <c r="S236" s="457"/>
      <c r="T236" s="457"/>
      <c r="U236" s="457"/>
      <c r="V236" s="457"/>
      <c r="W236" s="457"/>
      <c r="X236" s="457"/>
      <c r="Y236" s="457"/>
      <c r="Z236" s="457"/>
      <c r="AA236" s="457"/>
      <c r="AB236" s="457"/>
      <c r="AC236" s="458"/>
      <c r="AD236" s="386" t="s">
        <v>683</v>
      </c>
      <c r="AE236" s="387"/>
      <c r="AF236" s="388"/>
      <c r="AG236" s="389" t="s">
        <v>715</v>
      </c>
      <c r="AH236" s="390"/>
      <c r="AI236" s="390"/>
      <c r="AJ236" s="390"/>
      <c r="AK236" s="390"/>
      <c r="AL236" s="390"/>
      <c r="AM236" s="390"/>
      <c r="AN236" s="390"/>
      <c r="AO236" s="390"/>
      <c r="AP236" s="390"/>
      <c r="AQ236" s="390"/>
      <c r="AR236" s="390"/>
      <c r="AS236" s="390"/>
      <c r="AT236" s="390"/>
      <c r="AU236" s="390"/>
      <c r="AV236" s="390"/>
      <c r="AW236" s="390"/>
      <c r="AX236" s="391"/>
    </row>
    <row r="237" spans="1:50" ht="58.5" customHeight="1">
      <c r="A237" s="331" t="s">
        <v>112</v>
      </c>
      <c r="B237" s="332"/>
      <c r="C237" s="337" t="s">
        <v>113</v>
      </c>
      <c r="D237" s="338"/>
      <c r="E237" s="338"/>
      <c r="F237" s="338"/>
      <c r="G237" s="338"/>
      <c r="H237" s="338"/>
      <c r="I237" s="338"/>
      <c r="J237" s="338"/>
      <c r="K237" s="338"/>
      <c r="L237" s="338"/>
      <c r="M237" s="338"/>
      <c r="N237" s="338"/>
      <c r="O237" s="338"/>
      <c r="P237" s="338"/>
      <c r="Q237" s="338"/>
      <c r="R237" s="338"/>
      <c r="S237" s="338"/>
      <c r="T237" s="338"/>
      <c r="U237" s="338"/>
      <c r="V237" s="338"/>
      <c r="W237" s="338"/>
      <c r="X237" s="338"/>
      <c r="Y237" s="338"/>
      <c r="Z237" s="338"/>
      <c r="AA237" s="338"/>
      <c r="AB237" s="338"/>
      <c r="AC237" s="339"/>
      <c r="AD237" s="340" t="s">
        <v>683</v>
      </c>
      <c r="AE237" s="341"/>
      <c r="AF237" s="342"/>
      <c r="AG237" s="343" t="s">
        <v>716</v>
      </c>
      <c r="AH237" s="344"/>
      <c r="AI237" s="344"/>
      <c r="AJ237" s="344"/>
      <c r="AK237" s="344"/>
      <c r="AL237" s="344"/>
      <c r="AM237" s="344"/>
      <c r="AN237" s="344"/>
      <c r="AO237" s="344"/>
      <c r="AP237" s="344"/>
      <c r="AQ237" s="344"/>
      <c r="AR237" s="344"/>
      <c r="AS237" s="344"/>
      <c r="AT237" s="344"/>
      <c r="AU237" s="344"/>
      <c r="AV237" s="344"/>
      <c r="AW237" s="344"/>
      <c r="AX237" s="345"/>
    </row>
    <row r="238" spans="1:50" ht="58.5" customHeight="1">
      <c r="A238" s="333"/>
      <c r="B238" s="334"/>
      <c r="C238" s="346" t="s">
        <v>114</v>
      </c>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8"/>
      <c r="AD238" s="349" t="s">
        <v>683</v>
      </c>
      <c r="AE238" s="350"/>
      <c r="AF238" s="350"/>
      <c r="AG238" s="351" t="s">
        <v>717</v>
      </c>
      <c r="AH238" s="352"/>
      <c r="AI238" s="352"/>
      <c r="AJ238" s="352"/>
      <c r="AK238" s="352"/>
      <c r="AL238" s="352"/>
      <c r="AM238" s="352"/>
      <c r="AN238" s="352"/>
      <c r="AO238" s="352"/>
      <c r="AP238" s="352"/>
      <c r="AQ238" s="352"/>
      <c r="AR238" s="352"/>
      <c r="AS238" s="352"/>
      <c r="AT238" s="352"/>
      <c r="AU238" s="352"/>
      <c r="AV238" s="352"/>
      <c r="AW238" s="352"/>
      <c r="AX238" s="353"/>
    </row>
    <row r="239" spans="1:50" ht="58.5" customHeight="1">
      <c r="A239" s="333"/>
      <c r="B239" s="334"/>
      <c r="C239" s="354" t="s">
        <v>115</v>
      </c>
      <c r="D239" s="355"/>
      <c r="E239" s="355"/>
      <c r="F239" s="355"/>
      <c r="G239" s="355"/>
      <c r="H239" s="355"/>
      <c r="I239" s="355"/>
      <c r="J239" s="355"/>
      <c r="K239" s="355"/>
      <c r="L239" s="355"/>
      <c r="M239" s="355"/>
      <c r="N239" s="355"/>
      <c r="O239" s="355"/>
      <c r="P239" s="355"/>
      <c r="Q239" s="355"/>
      <c r="R239" s="355"/>
      <c r="S239" s="355"/>
      <c r="T239" s="355"/>
      <c r="U239" s="355"/>
      <c r="V239" s="355"/>
      <c r="W239" s="355"/>
      <c r="X239" s="355"/>
      <c r="Y239" s="355"/>
      <c r="Z239" s="355"/>
      <c r="AA239" s="355"/>
      <c r="AB239" s="355"/>
      <c r="AC239" s="355"/>
      <c r="AD239" s="356" t="s">
        <v>683</v>
      </c>
      <c r="AE239" s="357"/>
      <c r="AF239" s="357"/>
      <c r="AG239" s="351" t="s">
        <v>718</v>
      </c>
      <c r="AH239" s="352"/>
      <c r="AI239" s="352"/>
      <c r="AJ239" s="352"/>
      <c r="AK239" s="352"/>
      <c r="AL239" s="352"/>
      <c r="AM239" s="352"/>
      <c r="AN239" s="352"/>
      <c r="AO239" s="352"/>
      <c r="AP239" s="352"/>
      <c r="AQ239" s="352"/>
      <c r="AR239" s="352"/>
      <c r="AS239" s="352"/>
      <c r="AT239" s="352"/>
      <c r="AU239" s="352"/>
      <c r="AV239" s="352"/>
      <c r="AW239" s="352"/>
      <c r="AX239" s="353"/>
    </row>
    <row r="240" spans="1:50" ht="58.5" customHeight="1">
      <c r="A240" s="335"/>
      <c r="B240" s="336"/>
      <c r="C240" s="354" t="s">
        <v>116</v>
      </c>
      <c r="D240" s="355"/>
      <c r="E240" s="355"/>
      <c r="F240" s="355"/>
      <c r="G240" s="355"/>
      <c r="H240" s="355"/>
      <c r="I240" s="355"/>
      <c r="J240" s="355"/>
      <c r="K240" s="355"/>
      <c r="L240" s="355"/>
      <c r="M240" s="355"/>
      <c r="N240" s="355"/>
      <c r="O240" s="355"/>
      <c r="P240" s="355"/>
      <c r="Q240" s="355"/>
      <c r="R240" s="355"/>
      <c r="S240" s="355"/>
      <c r="T240" s="355"/>
      <c r="U240" s="355"/>
      <c r="V240" s="355"/>
      <c r="W240" s="355"/>
      <c r="X240" s="355"/>
      <c r="Y240" s="355"/>
      <c r="Z240" s="355"/>
      <c r="AA240" s="355"/>
      <c r="AB240" s="355"/>
      <c r="AC240" s="355"/>
      <c r="AD240" s="356" t="s">
        <v>683</v>
      </c>
      <c r="AE240" s="357"/>
      <c r="AF240" s="357"/>
      <c r="AG240" s="381" t="s">
        <v>719</v>
      </c>
      <c r="AH240" s="141"/>
      <c r="AI240" s="141"/>
      <c r="AJ240" s="141"/>
      <c r="AK240" s="141"/>
      <c r="AL240" s="141"/>
      <c r="AM240" s="141"/>
      <c r="AN240" s="141"/>
      <c r="AO240" s="141"/>
      <c r="AP240" s="141"/>
      <c r="AQ240" s="141"/>
      <c r="AR240" s="141"/>
      <c r="AS240" s="141"/>
      <c r="AT240" s="141"/>
      <c r="AU240" s="141"/>
      <c r="AV240" s="141"/>
      <c r="AW240" s="141"/>
      <c r="AX240" s="382"/>
    </row>
    <row r="241" spans="1:51" ht="41.25" customHeight="1">
      <c r="A241" s="365" t="s">
        <v>117</v>
      </c>
      <c r="B241" s="366"/>
      <c r="C241" s="371" t="s">
        <v>118</v>
      </c>
      <c r="D241" s="372"/>
      <c r="E241" s="372"/>
      <c r="F241" s="372"/>
      <c r="G241" s="372"/>
      <c r="H241" s="372"/>
      <c r="I241" s="372"/>
      <c r="J241" s="372"/>
      <c r="K241" s="372"/>
      <c r="L241" s="372"/>
      <c r="M241" s="372"/>
      <c r="N241" s="372"/>
      <c r="O241" s="372"/>
      <c r="P241" s="372"/>
      <c r="Q241" s="372"/>
      <c r="R241" s="372"/>
      <c r="S241" s="372"/>
      <c r="T241" s="372"/>
      <c r="U241" s="372"/>
      <c r="V241" s="372"/>
      <c r="W241" s="372"/>
      <c r="X241" s="372"/>
      <c r="Y241" s="372"/>
      <c r="Z241" s="372"/>
      <c r="AA241" s="372"/>
      <c r="AB241" s="372"/>
      <c r="AC241" s="373"/>
      <c r="AD241" s="374" t="s">
        <v>683</v>
      </c>
      <c r="AE241" s="375"/>
      <c r="AF241" s="376"/>
      <c r="AG241" s="377" t="s">
        <v>720</v>
      </c>
      <c r="AH241" s="135"/>
      <c r="AI241" s="135"/>
      <c r="AJ241" s="135"/>
      <c r="AK241" s="135"/>
      <c r="AL241" s="135"/>
      <c r="AM241" s="135"/>
      <c r="AN241" s="135"/>
      <c r="AO241" s="135"/>
      <c r="AP241" s="135"/>
      <c r="AQ241" s="135"/>
      <c r="AR241" s="135"/>
      <c r="AS241" s="135"/>
      <c r="AT241" s="135"/>
      <c r="AU241" s="135"/>
      <c r="AV241" s="135"/>
      <c r="AW241" s="135"/>
      <c r="AX241" s="378"/>
    </row>
    <row r="242" spans="1:51" ht="19.75" customHeight="1">
      <c r="A242" s="367"/>
      <c r="B242" s="368"/>
      <c r="C242" s="895" t="s">
        <v>0</v>
      </c>
      <c r="D242" s="896"/>
      <c r="E242" s="896"/>
      <c r="F242" s="896"/>
      <c r="G242" s="896"/>
      <c r="H242" s="896"/>
      <c r="I242" s="896"/>
      <c r="J242" s="896"/>
      <c r="K242" s="896"/>
      <c r="L242" s="896"/>
      <c r="M242" s="896"/>
      <c r="N242" s="896"/>
      <c r="O242" s="892" t="s">
        <v>4</v>
      </c>
      <c r="P242" s="893"/>
      <c r="Q242" s="893"/>
      <c r="R242" s="893"/>
      <c r="S242" s="893"/>
      <c r="T242" s="893"/>
      <c r="U242" s="893"/>
      <c r="V242" s="893"/>
      <c r="W242" s="893"/>
      <c r="X242" s="893"/>
      <c r="Y242" s="893"/>
      <c r="Z242" s="893"/>
      <c r="AA242" s="893"/>
      <c r="AB242" s="893"/>
      <c r="AC242" s="893"/>
      <c r="AD242" s="893"/>
      <c r="AE242" s="893"/>
      <c r="AF242" s="894"/>
      <c r="AG242" s="379"/>
      <c r="AH242" s="138"/>
      <c r="AI242" s="138"/>
      <c r="AJ242" s="138"/>
      <c r="AK242" s="138"/>
      <c r="AL242" s="138"/>
      <c r="AM242" s="138"/>
      <c r="AN242" s="138"/>
      <c r="AO242" s="138"/>
      <c r="AP242" s="138"/>
      <c r="AQ242" s="138"/>
      <c r="AR242" s="138"/>
      <c r="AS242" s="138"/>
      <c r="AT242" s="138"/>
      <c r="AU242" s="138"/>
      <c r="AV242" s="138"/>
      <c r="AW242" s="138"/>
      <c r="AX242" s="380"/>
    </row>
    <row r="243" spans="1:51" ht="24.75" customHeight="1">
      <c r="A243" s="367"/>
      <c r="B243" s="368"/>
      <c r="C243" s="879">
        <v>2022</v>
      </c>
      <c r="D243" s="880"/>
      <c r="E243" s="360" t="s">
        <v>721</v>
      </c>
      <c r="F243" s="360"/>
      <c r="G243" s="360"/>
      <c r="H243" s="361">
        <v>21</v>
      </c>
      <c r="I243" s="361"/>
      <c r="J243" s="881"/>
      <c r="K243" s="881"/>
      <c r="L243" s="881"/>
      <c r="M243" s="361"/>
      <c r="N243" s="882"/>
      <c r="O243" s="883"/>
      <c r="P243" s="884"/>
      <c r="Q243" s="884"/>
      <c r="R243" s="884"/>
      <c r="S243" s="884"/>
      <c r="T243" s="884"/>
      <c r="U243" s="884"/>
      <c r="V243" s="884"/>
      <c r="W243" s="884"/>
      <c r="X243" s="884"/>
      <c r="Y243" s="884"/>
      <c r="Z243" s="884"/>
      <c r="AA243" s="884"/>
      <c r="AB243" s="884"/>
      <c r="AC243" s="884"/>
      <c r="AD243" s="884"/>
      <c r="AE243" s="884"/>
      <c r="AF243" s="885"/>
      <c r="AG243" s="379"/>
      <c r="AH243" s="138"/>
      <c r="AI243" s="138"/>
      <c r="AJ243" s="138"/>
      <c r="AK243" s="138"/>
      <c r="AL243" s="138"/>
      <c r="AM243" s="138"/>
      <c r="AN243" s="138"/>
      <c r="AO243" s="138"/>
      <c r="AP243" s="138"/>
      <c r="AQ243" s="138"/>
      <c r="AR243" s="138"/>
      <c r="AS243" s="138"/>
      <c r="AT243" s="138"/>
      <c r="AU243" s="138"/>
      <c r="AV243" s="138"/>
      <c r="AW243" s="138"/>
      <c r="AX243" s="380"/>
    </row>
    <row r="244" spans="1:51" ht="24.75" customHeight="1">
      <c r="A244" s="367"/>
      <c r="B244" s="368"/>
      <c r="C244" s="358"/>
      <c r="D244" s="359"/>
      <c r="E244" s="360"/>
      <c r="F244" s="360"/>
      <c r="G244" s="360"/>
      <c r="H244" s="361"/>
      <c r="I244" s="361"/>
      <c r="J244" s="362"/>
      <c r="K244" s="362"/>
      <c r="L244" s="362"/>
      <c r="M244" s="363"/>
      <c r="N244" s="364"/>
      <c r="O244" s="886"/>
      <c r="P244" s="887"/>
      <c r="Q244" s="887"/>
      <c r="R244" s="887"/>
      <c r="S244" s="887"/>
      <c r="T244" s="887"/>
      <c r="U244" s="887"/>
      <c r="V244" s="887"/>
      <c r="W244" s="887"/>
      <c r="X244" s="887"/>
      <c r="Y244" s="887"/>
      <c r="Z244" s="887"/>
      <c r="AA244" s="887"/>
      <c r="AB244" s="887"/>
      <c r="AC244" s="887"/>
      <c r="AD244" s="887"/>
      <c r="AE244" s="887"/>
      <c r="AF244" s="888"/>
      <c r="AG244" s="379"/>
      <c r="AH244" s="138"/>
      <c r="AI244" s="138"/>
      <c r="AJ244" s="138"/>
      <c r="AK244" s="138"/>
      <c r="AL244" s="138"/>
      <c r="AM244" s="138"/>
      <c r="AN244" s="138"/>
      <c r="AO244" s="138"/>
      <c r="AP244" s="138"/>
      <c r="AQ244" s="138"/>
      <c r="AR244" s="138"/>
      <c r="AS244" s="138"/>
      <c r="AT244" s="138"/>
      <c r="AU244" s="138"/>
      <c r="AV244" s="138"/>
      <c r="AW244" s="138"/>
      <c r="AX244" s="380"/>
    </row>
    <row r="245" spans="1:51" ht="24.75" customHeight="1">
      <c r="A245" s="367"/>
      <c r="B245" s="368"/>
      <c r="C245" s="358"/>
      <c r="D245" s="359"/>
      <c r="E245" s="360"/>
      <c r="F245" s="360"/>
      <c r="G245" s="360"/>
      <c r="H245" s="361"/>
      <c r="I245" s="361"/>
      <c r="J245" s="362"/>
      <c r="K245" s="362"/>
      <c r="L245" s="362"/>
      <c r="M245" s="363"/>
      <c r="N245" s="364"/>
      <c r="O245" s="886"/>
      <c r="P245" s="887"/>
      <c r="Q245" s="887"/>
      <c r="R245" s="887"/>
      <c r="S245" s="887"/>
      <c r="T245" s="887"/>
      <c r="U245" s="887"/>
      <c r="V245" s="887"/>
      <c r="W245" s="887"/>
      <c r="X245" s="887"/>
      <c r="Y245" s="887"/>
      <c r="Z245" s="887"/>
      <c r="AA245" s="887"/>
      <c r="AB245" s="887"/>
      <c r="AC245" s="887"/>
      <c r="AD245" s="887"/>
      <c r="AE245" s="887"/>
      <c r="AF245" s="888"/>
      <c r="AG245" s="379"/>
      <c r="AH245" s="138"/>
      <c r="AI245" s="138"/>
      <c r="AJ245" s="138"/>
      <c r="AK245" s="138"/>
      <c r="AL245" s="138"/>
      <c r="AM245" s="138"/>
      <c r="AN245" s="138"/>
      <c r="AO245" s="138"/>
      <c r="AP245" s="138"/>
      <c r="AQ245" s="138"/>
      <c r="AR245" s="138"/>
      <c r="AS245" s="138"/>
      <c r="AT245" s="138"/>
      <c r="AU245" s="138"/>
      <c r="AV245" s="138"/>
      <c r="AW245" s="138"/>
      <c r="AX245" s="380"/>
    </row>
    <row r="246" spans="1:51" ht="24.75" customHeight="1">
      <c r="A246" s="367"/>
      <c r="B246" s="368"/>
      <c r="C246" s="358"/>
      <c r="D246" s="359"/>
      <c r="E246" s="360"/>
      <c r="F246" s="360"/>
      <c r="G246" s="360"/>
      <c r="H246" s="361"/>
      <c r="I246" s="361"/>
      <c r="J246" s="362"/>
      <c r="K246" s="362"/>
      <c r="L246" s="362"/>
      <c r="M246" s="363"/>
      <c r="N246" s="364"/>
      <c r="O246" s="886"/>
      <c r="P246" s="887"/>
      <c r="Q246" s="887"/>
      <c r="R246" s="887"/>
      <c r="S246" s="887"/>
      <c r="T246" s="887"/>
      <c r="U246" s="887"/>
      <c r="V246" s="887"/>
      <c r="W246" s="887"/>
      <c r="X246" s="887"/>
      <c r="Y246" s="887"/>
      <c r="Z246" s="887"/>
      <c r="AA246" s="887"/>
      <c r="AB246" s="887"/>
      <c r="AC246" s="887"/>
      <c r="AD246" s="887"/>
      <c r="AE246" s="887"/>
      <c r="AF246" s="888"/>
      <c r="AG246" s="379"/>
      <c r="AH246" s="138"/>
      <c r="AI246" s="138"/>
      <c r="AJ246" s="138"/>
      <c r="AK246" s="138"/>
      <c r="AL246" s="138"/>
      <c r="AM246" s="138"/>
      <c r="AN246" s="138"/>
      <c r="AO246" s="138"/>
      <c r="AP246" s="138"/>
      <c r="AQ246" s="138"/>
      <c r="AR246" s="138"/>
      <c r="AS246" s="138"/>
      <c r="AT246" s="138"/>
      <c r="AU246" s="138"/>
      <c r="AV246" s="138"/>
      <c r="AW246" s="138"/>
      <c r="AX246" s="380"/>
    </row>
    <row r="247" spans="1:51" ht="24.75" customHeight="1" thickBot="1">
      <c r="A247" s="369"/>
      <c r="B247" s="370"/>
      <c r="C247" s="383"/>
      <c r="D247" s="384"/>
      <c r="E247" s="360"/>
      <c r="F247" s="360"/>
      <c r="G247" s="360"/>
      <c r="H247" s="361"/>
      <c r="I247" s="361"/>
      <c r="J247" s="385"/>
      <c r="K247" s="385"/>
      <c r="L247" s="385"/>
      <c r="M247" s="877"/>
      <c r="N247" s="878"/>
      <c r="O247" s="889"/>
      <c r="P247" s="890"/>
      <c r="Q247" s="890"/>
      <c r="R247" s="890"/>
      <c r="S247" s="890"/>
      <c r="T247" s="890"/>
      <c r="U247" s="890"/>
      <c r="V247" s="890"/>
      <c r="W247" s="890"/>
      <c r="X247" s="890"/>
      <c r="Y247" s="890"/>
      <c r="Z247" s="890"/>
      <c r="AA247" s="890"/>
      <c r="AB247" s="890"/>
      <c r="AC247" s="890"/>
      <c r="AD247" s="890"/>
      <c r="AE247" s="890"/>
      <c r="AF247" s="891"/>
      <c r="AG247" s="381"/>
      <c r="AH247" s="141"/>
      <c r="AI247" s="141"/>
      <c r="AJ247" s="141"/>
      <c r="AK247" s="141"/>
      <c r="AL247" s="141"/>
      <c r="AM247" s="141"/>
      <c r="AN247" s="141"/>
      <c r="AO247" s="141"/>
      <c r="AP247" s="141"/>
      <c r="AQ247" s="141"/>
      <c r="AR247" s="141"/>
      <c r="AS247" s="141"/>
      <c r="AT247" s="141"/>
      <c r="AU247" s="141"/>
      <c r="AV247" s="141"/>
      <c r="AW247" s="141"/>
      <c r="AX247" s="382"/>
    </row>
    <row r="248" spans="1:51" ht="24.75" customHeight="1">
      <c r="A248" s="321" t="s">
        <v>121</v>
      </c>
      <c r="B248" s="322"/>
      <c r="C248" s="322"/>
      <c r="D248" s="322"/>
      <c r="E248" s="322"/>
      <c r="F248" s="322"/>
      <c r="G248" s="322"/>
      <c r="H248" s="322"/>
      <c r="I248" s="322"/>
      <c r="J248" s="322"/>
      <c r="K248" s="322"/>
      <c r="L248" s="322"/>
      <c r="M248" s="322"/>
      <c r="N248" s="322"/>
      <c r="O248" s="322"/>
      <c r="P248" s="322"/>
      <c r="Q248" s="322"/>
      <c r="R248" s="322"/>
      <c r="S248" s="322"/>
      <c r="T248" s="322"/>
      <c r="U248" s="322"/>
      <c r="V248" s="322"/>
      <c r="W248" s="322"/>
      <c r="X248" s="322"/>
      <c r="Y248" s="322"/>
      <c r="Z248" s="322"/>
      <c r="AA248" s="322"/>
      <c r="AB248" s="322"/>
      <c r="AC248" s="322"/>
      <c r="AD248" s="322"/>
      <c r="AE248" s="322"/>
      <c r="AF248" s="322"/>
      <c r="AG248" s="322"/>
      <c r="AH248" s="322"/>
      <c r="AI248" s="322"/>
      <c r="AJ248" s="322"/>
      <c r="AK248" s="322"/>
      <c r="AL248" s="322"/>
      <c r="AM248" s="322"/>
      <c r="AN248" s="322"/>
      <c r="AO248" s="322"/>
      <c r="AP248" s="322"/>
      <c r="AQ248" s="322"/>
      <c r="AR248" s="322"/>
      <c r="AS248" s="322"/>
      <c r="AT248" s="322"/>
      <c r="AU248" s="322"/>
      <c r="AV248" s="322"/>
      <c r="AW248" s="322"/>
      <c r="AX248" s="323"/>
    </row>
    <row r="249" spans="1:51" ht="77.25" customHeight="1" thickBot="1">
      <c r="A249" s="324" t="s">
        <v>722</v>
      </c>
      <c r="B249" s="325"/>
      <c r="C249" s="325"/>
      <c r="D249" s="325"/>
      <c r="E249" s="325"/>
      <c r="F249" s="325"/>
      <c r="G249" s="325"/>
      <c r="H249" s="325"/>
      <c r="I249" s="325"/>
      <c r="J249" s="325"/>
      <c r="K249" s="325"/>
      <c r="L249" s="325"/>
      <c r="M249" s="325"/>
      <c r="N249" s="325"/>
      <c r="O249" s="325"/>
      <c r="P249" s="325"/>
      <c r="Q249" s="325"/>
      <c r="R249" s="325"/>
      <c r="S249" s="325"/>
      <c r="T249" s="325"/>
      <c r="U249" s="325"/>
      <c r="V249" s="325"/>
      <c r="W249" s="325"/>
      <c r="X249" s="325"/>
      <c r="Y249" s="325"/>
      <c r="Z249" s="325"/>
      <c r="AA249" s="325"/>
      <c r="AB249" s="325"/>
      <c r="AC249" s="325"/>
      <c r="AD249" s="325"/>
      <c r="AE249" s="325"/>
      <c r="AF249" s="325"/>
      <c r="AG249" s="325"/>
      <c r="AH249" s="325"/>
      <c r="AI249" s="325"/>
      <c r="AJ249" s="325"/>
      <c r="AK249" s="325"/>
      <c r="AL249" s="325"/>
      <c r="AM249" s="325"/>
      <c r="AN249" s="325"/>
      <c r="AO249" s="325"/>
      <c r="AP249" s="325"/>
      <c r="AQ249" s="325"/>
      <c r="AR249" s="325"/>
      <c r="AS249" s="325"/>
      <c r="AT249" s="325"/>
      <c r="AU249" s="325"/>
      <c r="AV249" s="325"/>
      <c r="AW249" s="325"/>
      <c r="AX249" s="326"/>
    </row>
    <row r="250" spans="1:51" ht="24.75" customHeight="1">
      <c r="A250" s="327" t="s">
        <v>122</v>
      </c>
      <c r="B250" s="328"/>
      <c r="C250" s="328"/>
      <c r="D250" s="328"/>
      <c r="E250" s="328"/>
      <c r="F250" s="328"/>
      <c r="G250" s="328"/>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1" ht="24.75" customHeight="1">
      <c r="A251" s="330" t="s">
        <v>123</v>
      </c>
      <c r="B251" s="94"/>
      <c r="C251" s="94"/>
      <c r="D251" s="95"/>
      <c r="E251" s="304" t="s">
        <v>723</v>
      </c>
      <c r="F251" s="305"/>
      <c r="G251" s="305"/>
      <c r="H251" s="305"/>
      <c r="I251" s="305"/>
      <c r="J251" s="305"/>
      <c r="K251" s="305"/>
      <c r="L251" s="305"/>
      <c r="M251" s="305"/>
      <c r="N251" s="305"/>
      <c r="O251" s="305"/>
      <c r="P251" s="307"/>
      <c r="Q251" s="304"/>
      <c r="R251" s="305"/>
      <c r="S251" s="305"/>
      <c r="T251" s="305"/>
      <c r="U251" s="305"/>
      <c r="V251" s="305"/>
      <c r="W251" s="305"/>
      <c r="X251" s="305"/>
      <c r="Y251" s="305"/>
      <c r="Z251" s="305"/>
      <c r="AA251" s="305"/>
      <c r="AB251" s="307"/>
      <c r="AC251" s="304"/>
      <c r="AD251" s="305"/>
      <c r="AE251" s="305"/>
      <c r="AF251" s="305"/>
      <c r="AG251" s="305"/>
      <c r="AH251" s="305"/>
      <c r="AI251" s="305"/>
      <c r="AJ251" s="305"/>
      <c r="AK251" s="305"/>
      <c r="AL251" s="305"/>
      <c r="AM251" s="305"/>
      <c r="AN251" s="307"/>
      <c r="AO251" s="304"/>
      <c r="AP251" s="305"/>
      <c r="AQ251" s="305"/>
      <c r="AR251" s="305"/>
      <c r="AS251" s="305"/>
      <c r="AT251" s="305"/>
      <c r="AU251" s="305"/>
      <c r="AV251" s="305"/>
      <c r="AW251" s="305"/>
      <c r="AX251" s="306"/>
      <c r="AY251" s="79"/>
    </row>
    <row r="252" spans="1:51" ht="24.75" customHeight="1">
      <c r="A252" s="254" t="s">
        <v>124</v>
      </c>
      <c r="B252" s="254"/>
      <c r="C252" s="254"/>
      <c r="D252" s="254"/>
      <c r="E252" s="304" t="s">
        <v>724</v>
      </c>
      <c r="F252" s="305"/>
      <c r="G252" s="305"/>
      <c r="H252" s="305"/>
      <c r="I252" s="305"/>
      <c r="J252" s="305"/>
      <c r="K252" s="305"/>
      <c r="L252" s="305"/>
      <c r="M252" s="305"/>
      <c r="N252" s="305"/>
      <c r="O252" s="305"/>
      <c r="P252" s="307"/>
      <c r="Q252" s="304"/>
      <c r="R252" s="305"/>
      <c r="S252" s="305"/>
      <c r="T252" s="305"/>
      <c r="U252" s="305"/>
      <c r="V252" s="305"/>
      <c r="W252" s="305"/>
      <c r="X252" s="305"/>
      <c r="Y252" s="305"/>
      <c r="Z252" s="305"/>
      <c r="AA252" s="305"/>
      <c r="AB252" s="307"/>
      <c r="AC252" s="304"/>
      <c r="AD252" s="305"/>
      <c r="AE252" s="305"/>
      <c r="AF252" s="305"/>
      <c r="AG252" s="305"/>
      <c r="AH252" s="305"/>
      <c r="AI252" s="305"/>
      <c r="AJ252" s="305"/>
      <c r="AK252" s="305"/>
      <c r="AL252" s="305"/>
      <c r="AM252" s="305"/>
      <c r="AN252" s="307"/>
      <c r="AO252" s="304"/>
      <c r="AP252" s="305"/>
      <c r="AQ252" s="305"/>
      <c r="AR252" s="305"/>
      <c r="AS252" s="305"/>
      <c r="AT252" s="305"/>
      <c r="AU252" s="305"/>
      <c r="AV252" s="305"/>
      <c r="AW252" s="305"/>
      <c r="AX252" s="306"/>
    </row>
    <row r="253" spans="1:51" ht="24.75" customHeight="1">
      <c r="A253" s="254" t="s">
        <v>125</v>
      </c>
      <c r="B253" s="254"/>
      <c r="C253" s="254"/>
      <c r="D253" s="254"/>
      <c r="E253" s="304" t="s">
        <v>725</v>
      </c>
      <c r="F253" s="305"/>
      <c r="G253" s="305"/>
      <c r="H253" s="305"/>
      <c r="I253" s="305"/>
      <c r="J253" s="305"/>
      <c r="K253" s="305"/>
      <c r="L253" s="305"/>
      <c r="M253" s="305"/>
      <c r="N253" s="305"/>
      <c r="O253" s="305"/>
      <c r="P253" s="307"/>
      <c r="Q253" s="304"/>
      <c r="R253" s="305"/>
      <c r="S253" s="305"/>
      <c r="T253" s="305"/>
      <c r="U253" s="305"/>
      <c r="V253" s="305"/>
      <c r="W253" s="305"/>
      <c r="X253" s="305"/>
      <c r="Y253" s="305"/>
      <c r="Z253" s="305"/>
      <c r="AA253" s="305"/>
      <c r="AB253" s="307"/>
      <c r="AC253" s="304"/>
      <c r="AD253" s="305"/>
      <c r="AE253" s="305"/>
      <c r="AF253" s="305"/>
      <c r="AG253" s="305"/>
      <c r="AH253" s="305"/>
      <c r="AI253" s="305"/>
      <c r="AJ253" s="305"/>
      <c r="AK253" s="305"/>
      <c r="AL253" s="305"/>
      <c r="AM253" s="305"/>
      <c r="AN253" s="307"/>
      <c r="AO253" s="304"/>
      <c r="AP253" s="305"/>
      <c r="AQ253" s="305"/>
      <c r="AR253" s="305"/>
      <c r="AS253" s="305"/>
      <c r="AT253" s="305"/>
      <c r="AU253" s="305"/>
      <c r="AV253" s="305"/>
      <c r="AW253" s="305"/>
      <c r="AX253" s="306"/>
    </row>
    <row r="254" spans="1:51" ht="24.75" customHeight="1">
      <c r="A254" s="254" t="s">
        <v>126</v>
      </c>
      <c r="B254" s="254"/>
      <c r="C254" s="254"/>
      <c r="D254" s="254"/>
      <c r="E254" s="304" t="s">
        <v>726</v>
      </c>
      <c r="F254" s="305"/>
      <c r="G254" s="305"/>
      <c r="H254" s="305"/>
      <c r="I254" s="305"/>
      <c r="J254" s="305"/>
      <c r="K254" s="305"/>
      <c r="L254" s="305"/>
      <c r="M254" s="305"/>
      <c r="N254" s="305"/>
      <c r="O254" s="305"/>
      <c r="P254" s="307"/>
      <c r="Q254" s="304"/>
      <c r="R254" s="305"/>
      <c r="S254" s="305"/>
      <c r="T254" s="305"/>
      <c r="U254" s="305"/>
      <c r="V254" s="305"/>
      <c r="W254" s="305"/>
      <c r="X254" s="305"/>
      <c r="Y254" s="305"/>
      <c r="Z254" s="305"/>
      <c r="AA254" s="305"/>
      <c r="AB254" s="307"/>
      <c r="AC254" s="304"/>
      <c r="AD254" s="305"/>
      <c r="AE254" s="305"/>
      <c r="AF254" s="305"/>
      <c r="AG254" s="305"/>
      <c r="AH254" s="305"/>
      <c r="AI254" s="305"/>
      <c r="AJ254" s="305"/>
      <c r="AK254" s="305"/>
      <c r="AL254" s="305"/>
      <c r="AM254" s="305"/>
      <c r="AN254" s="307"/>
      <c r="AO254" s="304"/>
      <c r="AP254" s="305"/>
      <c r="AQ254" s="305"/>
      <c r="AR254" s="305"/>
      <c r="AS254" s="305"/>
      <c r="AT254" s="305"/>
      <c r="AU254" s="305"/>
      <c r="AV254" s="305"/>
      <c r="AW254" s="305"/>
      <c r="AX254" s="306"/>
    </row>
    <row r="255" spans="1:51" ht="24.75" customHeight="1">
      <c r="A255" s="254" t="s">
        <v>127</v>
      </c>
      <c r="B255" s="254"/>
      <c r="C255" s="254"/>
      <c r="D255" s="254"/>
      <c r="E255" s="304" t="s">
        <v>727</v>
      </c>
      <c r="F255" s="305"/>
      <c r="G255" s="305"/>
      <c r="H255" s="305"/>
      <c r="I255" s="305"/>
      <c r="J255" s="305"/>
      <c r="K255" s="305"/>
      <c r="L255" s="305"/>
      <c r="M255" s="305"/>
      <c r="N255" s="305"/>
      <c r="O255" s="305"/>
      <c r="P255" s="307"/>
      <c r="Q255" s="304"/>
      <c r="R255" s="305"/>
      <c r="S255" s="305"/>
      <c r="T255" s="305"/>
      <c r="U255" s="305"/>
      <c r="V255" s="305"/>
      <c r="W255" s="305"/>
      <c r="X255" s="305"/>
      <c r="Y255" s="305"/>
      <c r="Z255" s="305"/>
      <c r="AA255" s="305"/>
      <c r="AB255" s="307"/>
      <c r="AC255" s="304"/>
      <c r="AD255" s="305"/>
      <c r="AE255" s="305"/>
      <c r="AF255" s="305"/>
      <c r="AG255" s="305"/>
      <c r="AH255" s="305"/>
      <c r="AI255" s="305"/>
      <c r="AJ255" s="305"/>
      <c r="AK255" s="305"/>
      <c r="AL255" s="305"/>
      <c r="AM255" s="305"/>
      <c r="AN255" s="307"/>
      <c r="AO255" s="304"/>
      <c r="AP255" s="305"/>
      <c r="AQ255" s="305"/>
      <c r="AR255" s="305"/>
      <c r="AS255" s="305"/>
      <c r="AT255" s="305"/>
      <c r="AU255" s="305"/>
      <c r="AV255" s="305"/>
      <c r="AW255" s="305"/>
      <c r="AX255" s="306"/>
    </row>
    <row r="256" spans="1:51" ht="24.75" customHeight="1">
      <c r="A256" s="254" t="s">
        <v>128</v>
      </c>
      <c r="B256" s="254"/>
      <c r="C256" s="254"/>
      <c r="D256" s="254"/>
      <c r="E256" s="304" t="s">
        <v>728</v>
      </c>
      <c r="F256" s="305"/>
      <c r="G256" s="305"/>
      <c r="H256" s="305"/>
      <c r="I256" s="305"/>
      <c r="J256" s="305"/>
      <c r="K256" s="305"/>
      <c r="L256" s="305"/>
      <c r="M256" s="305"/>
      <c r="N256" s="305"/>
      <c r="O256" s="305"/>
      <c r="P256" s="307"/>
      <c r="Q256" s="304"/>
      <c r="R256" s="305"/>
      <c r="S256" s="305"/>
      <c r="T256" s="305"/>
      <c r="U256" s="305"/>
      <c r="V256" s="305"/>
      <c r="W256" s="305"/>
      <c r="X256" s="305"/>
      <c r="Y256" s="305"/>
      <c r="Z256" s="305"/>
      <c r="AA256" s="305"/>
      <c r="AB256" s="307"/>
      <c r="AC256" s="304"/>
      <c r="AD256" s="305"/>
      <c r="AE256" s="305"/>
      <c r="AF256" s="305"/>
      <c r="AG256" s="305"/>
      <c r="AH256" s="305"/>
      <c r="AI256" s="305"/>
      <c r="AJ256" s="305"/>
      <c r="AK256" s="305"/>
      <c r="AL256" s="305"/>
      <c r="AM256" s="305"/>
      <c r="AN256" s="307"/>
      <c r="AO256" s="304"/>
      <c r="AP256" s="305"/>
      <c r="AQ256" s="305"/>
      <c r="AR256" s="305"/>
      <c r="AS256" s="305"/>
      <c r="AT256" s="305"/>
      <c r="AU256" s="305"/>
      <c r="AV256" s="305"/>
      <c r="AW256" s="305"/>
      <c r="AX256" s="306"/>
    </row>
    <row r="257" spans="1:50" ht="24.75" customHeight="1">
      <c r="A257" s="254" t="s">
        <v>129</v>
      </c>
      <c r="B257" s="254"/>
      <c r="C257" s="254"/>
      <c r="D257" s="254"/>
      <c r="E257" s="304" t="s">
        <v>729</v>
      </c>
      <c r="F257" s="305"/>
      <c r="G257" s="305"/>
      <c r="H257" s="305"/>
      <c r="I257" s="305"/>
      <c r="J257" s="305"/>
      <c r="K257" s="305"/>
      <c r="L257" s="305"/>
      <c r="M257" s="305"/>
      <c r="N257" s="305"/>
      <c r="O257" s="305"/>
      <c r="P257" s="307"/>
      <c r="Q257" s="304"/>
      <c r="R257" s="305"/>
      <c r="S257" s="305"/>
      <c r="T257" s="305"/>
      <c r="U257" s="305"/>
      <c r="V257" s="305"/>
      <c r="W257" s="305"/>
      <c r="X257" s="305"/>
      <c r="Y257" s="305"/>
      <c r="Z257" s="305"/>
      <c r="AA257" s="305"/>
      <c r="AB257" s="307"/>
      <c r="AC257" s="304"/>
      <c r="AD257" s="305"/>
      <c r="AE257" s="305"/>
      <c r="AF257" s="305"/>
      <c r="AG257" s="305"/>
      <c r="AH257" s="305"/>
      <c r="AI257" s="305"/>
      <c r="AJ257" s="305"/>
      <c r="AK257" s="305"/>
      <c r="AL257" s="305"/>
      <c r="AM257" s="305"/>
      <c r="AN257" s="307"/>
      <c r="AO257" s="304"/>
      <c r="AP257" s="305"/>
      <c r="AQ257" s="305"/>
      <c r="AR257" s="305"/>
      <c r="AS257" s="305"/>
      <c r="AT257" s="305"/>
      <c r="AU257" s="305"/>
      <c r="AV257" s="305"/>
      <c r="AW257" s="305"/>
      <c r="AX257" s="306"/>
    </row>
    <row r="258" spans="1:50" ht="24.75" customHeight="1">
      <c r="A258" s="254" t="s">
        <v>130</v>
      </c>
      <c r="B258" s="254"/>
      <c r="C258" s="254"/>
      <c r="D258" s="254"/>
      <c r="E258" s="304" t="s">
        <v>730</v>
      </c>
      <c r="F258" s="305"/>
      <c r="G258" s="305"/>
      <c r="H258" s="305"/>
      <c r="I258" s="305"/>
      <c r="J258" s="305"/>
      <c r="K258" s="305"/>
      <c r="L258" s="305"/>
      <c r="M258" s="305"/>
      <c r="N258" s="305"/>
      <c r="O258" s="305"/>
      <c r="P258" s="307"/>
      <c r="Q258" s="304"/>
      <c r="R258" s="305"/>
      <c r="S258" s="305"/>
      <c r="T258" s="305"/>
      <c r="U258" s="305"/>
      <c r="V258" s="305"/>
      <c r="W258" s="305"/>
      <c r="X258" s="305"/>
      <c r="Y258" s="305"/>
      <c r="Z258" s="305"/>
      <c r="AA258" s="305"/>
      <c r="AB258" s="307"/>
      <c r="AC258" s="304"/>
      <c r="AD258" s="305"/>
      <c r="AE258" s="305"/>
      <c r="AF258" s="305"/>
      <c r="AG258" s="305"/>
      <c r="AH258" s="305"/>
      <c r="AI258" s="305"/>
      <c r="AJ258" s="305"/>
      <c r="AK258" s="305"/>
      <c r="AL258" s="305"/>
      <c r="AM258" s="305"/>
      <c r="AN258" s="307"/>
      <c r="AO258" s="304"/>
      <c r="AP258" s="305"/>
      <c r="AQ258" s="305"/>
      <c r="AR258" s="305"/>
      <c r="AS258" s="305"/>
      <c r="AT258" s="305"/>
      <c r="AU258" s="305"/>
      <c r="AV258" s="305"/>
      <c r="AW258" s="305"/>
      <c r="AX258" s="306"/>
    </row>
    <row r="259" spans="1:50" ht="24.75" customHeight="1">
      <c r="A259" s="254" t="s">
        <v>19</v>
      </c>
      <c r="B259" s="254"/>
      <c r="C259" s="254"/>
      <c r="D259" s="254"/>
      <c r="E259" s="104" t="s">
        <v>678</v>
      </c>
      <c r="F259" s="90"/>
      <c r="G259" s="90"/>
      <c r="H259" s="81" t="str">
        <f>IF(E259="","","-")</f>
        <v>-</v>
      </c>
      <c r="I259" s="90"/>
      <c r="J259" s="90"/>
      <c r="K259" s="81" t="str">
        <f>IF(I259="","","-")</f>
        <v/>
      </c>
      <c r="L259" s="105">
        <v>311</v>
      </c>
      <c r="M259" s="105"/>
      <c r="N259" s="81" t="str">
        <f>IF(O259="","","-")</f>
        <v/>
      </c>
      <c r="O259" s="106"/>
      <c r="P259" s="107"/>
      <c r="Q259" s="104"/>
      <c r="R259" s="90"/>
      <c r="S259" s="90"/>
      <c r="T259" s="81" t="str">
        <f>IF(Q259="","","-")</f>
        <v/>
      </c>
      <c r="U259" s="90"/>
      <c r="V259" s="90"/>
      <c r="W259" s="81" t="str">
        <f>IF(U259="","","-")</f>
        <v/>
      </c>
      <c r="X259" s="105"/>
      <c r="Y259" s="105"/>
      <c r="Z259" s="81" t="str">
        <f>IF(AA259="","","-")</f>
        <v/>
      </c>
      <c r="AA259" s="106"/>
      <c r="AB259" s="107"/>
      <c r="AC259" s="104"/>
      <c r="AD259" s="90"/>
      <c r="AE259" s="90"/>
      <c r="AF259" s="81" t="str">
        <f>IF(AC259="","","-")</f>
        <v/>
      </c>
      <c r="AG259" s="90"/>
      <c r="AH259" s="90"/>
      <c r="AI259" s="81" t="str">
        <f>IF(AG259="","","-")</f>
        <v/>
      </c>
      <c r="AJ259" s="105"/>
      <c r="AK259" s="105"/>
      <c r="AL259" s="81" t="str">
        <f>IF(AM259="","","-")</f>
        <v/>
      </c>
      <c r="AM259" s="106"/>
      <c r="AN259" s="107"/>
      <c r="AO259" s="104"/>
      <c r="AP259" s="90"/>
      <c r="AQ259" s="81" t="str">
        <f>IF(AO259="","","-")</f>
        <v/>
      </c>
      <c r="AR259" s="90"/>
      <c r="AS259" s="90"/>
      <c r="AT259" s="81" t="str">
        <f>IF(AR259="","","-")</f>
        <v/>
      </c>
      <c r="AU259" s="105"/>
      <c r="AV259" s="105"/>
      <c r="AW259" s="81" t="str">
        <f>IF(AX259="","","-")</f>
        <v/>
      </c>
      <c r="AX259" s="84"/>
    </row>
    <row r="260" spans="1:50" ht="24.75" customHeight="1">
      <c r="A260" s="254" t="s">
        <v>131</v>
      </c>
      <c r="B260" s="254"/>
      <c r="C260" s="254"/>
      <c r="D260" s="254"/>
      <c r="E260" s="104" t="s">
        <v>678</v>
      </c>
      <c r="F260" s="90"/>
      <c r="G260" s="90"/>
      <c r="H260" s="81"/>
      <c r="I260" s="90"/>
      <c r="J260" s="90"/>
      <c r="K260" s="81"/>
      <c r="L260" s="105">
        <v>320</v>
      </c>
      <c r="M260" s="105"/>
      <c r="N260" s="81" t="str">
        <f>IF(O260="","","-")</f>
        <v/>
      </c>
      <c r="O260" s="106"/>
      <c r="P260" s="107"/>
      <c r="Q260" s="104"/>
      <c r="R260" s="90"/>
      <c r="S260" s="90"/>
      <c r="T260" s="81" t="str">
        <f>IF(Q260="","","-")</f>
        <v/>
      </c>
      <c r="U260" s="90"/>
      <c r="V260" s="90"/>
      <c r="W260" s="81" t="str">
        <f>IF(U260="","","-")</f>
        <v/>
      </c>
      <c r="X260" s="105"/>
      <c r="Y260" s="105"/>
      <c r="Z260" s="81" t="str">
        <f>IF(AA260="","","-")</f>
        <v/>
      </c>
      <c r="AA260" s="106"/>
      <c r="AB260" s="107"/>
      <c r="AC260" s="104"/>
      <c r="AD260" s="90"/>
      <c r="AE260" s="90"/>
      <c r="AF260" s="81" t="str">
        <f>IF(AC260="","","-")</f>
        <v/>
      </c>
      <c r="AG260" s="90"/>
      <c r="AH260" s="90"/>
      <c r="AI260" s="81" t="str">
        <f>IF(AG260="","","-")</f>
        <v/>
      </c>
      <c r="AJ260" s="105"/>
      <c r="AK260" s="105"/>
      <c r="AL260" s="81" t="str">
        <f>IF(AM260="","","-")</f>
        <v/>
      </c>
      <c r="AM260" s="106"/>
      <c r="AN260" s="107"/>
      <c r="AO260" s="104"/>
      <c r="AP260" s="90"/>
      <c r="AQ260" s="81" t="str">
        <f>IF(AO260="","","-")</f>
        <v/>
      </c>
      <c r="AR260" s="90"/>
      <c r="AS260" s="90"/>
      <c r="AT260" s="81" t="str">
        <f>IF(AR260="","","-")</f>
        <v/>
      </c>
      <c r="AU260" s="105"/>
      <c r="AV260" s="105"/>
      <c r="AW260" s="81" t="str">
        <f>IF(AX260="","","-")</f>
        <v/>
      </c>
      <c r="AX260" s="84"/>
    </row>
    <row r="261" spans="1:50" ht="24.75" customHeight="1">
      <c r="A261" s="254" t="s">
        <v>40</v>
      </c>
      <c r="B261" s="254"/>
      <c r="C261" s="254"/>
      <c r="D261" s="254"/>
      <c r="E261" s="88">
        <v>2021</v>
      </c>
      <c r="F261" s="89"/>
      <c r="G261" s="90" t="s">
        <v>677</v>
      </c>
      <c r="H261" s="90"/>
      <c r="I261" s="90"/>
      <c r="J261" s="89">
        <v>20</v>
      </c>
      <c r="K261" s="89"/>
      <c r="L261" s="105">
        <v>314</v>
      </c>
      <c r="M261" s="105"/>
      <c r="N261" s="105"/>
      <c r="O261" s="89"/>
      <c r="P261" s="89"/>
      <c r="Q261" s="88"/>
      <c r="R261" s="89"/>
      <c r="S261" s="90"/>
      <c r="T261" s="90"/>
      <c r="U261" s="90"/>
      <c r="V261" s="89"/>
      <c r="W261" s="89"/>
      <c r="X261" s="105"/>
      <c r="Y261" s="105"/>
      <c r="Z261" s="105"/>
      <c r="AA261" s="89"/>
      <c r="AB261" s="308"/>
      <c r="AC261" s="88"/>
      <c r="AD261" s="89"/>
      <c r="AE261" s="90"/>
      <c r="AF261" s="90"/>
      <c r="AG261" s="90"/>
      <c r="AH261" s="89"/>
      <c r="AI261" s="89"/>
      <c r="AJ261" s="105"/>
      <c r="AK261" s="105"/>
      <c r="AL261" s="105"/>
      <c r="AM261" s="89"/>
      <c r="AN261" s="308"/>
      <c r="AO261" s="88"/>
      <c r="AP261" s="89"/>
      <c r="AQ261" s="90"/>
      <c r="AR261" s="90"/>
      <c r="AS261" s="90"/>
      <c r="AT261" s="89"/>
      <c r="AU261" s="89"/>
      <c r="AV261" s="105"/>
      <c r="AW261" s="105"/>
      <c r="AX261" s="84"/>
    </row>
    <row r="262" spans="1:50" ht="28.4" customHeight="1">
      <c r="A262" s="309" t="s">
        <v>132</v>
      </c>
      <c r="B262" s="310"/>
      <c r="C262" s="310"/>
      <c r="D262" s="310"/>
      <c r="E262" s="310"/>
      <c r="F262" s="311"/>
      <c r="G262" s="71" t="s">
        <v>133</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c r="A263" s="309"/>
      <c r="B263" s="310"/>
      <c r="C263" s="310"/>
      <c r="D263" s="310"/>
      <c r="E263" s="310"/>
      <c r="F263" s="311"/>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c r="A264" s="309"/>
      <c r="B264" s="310"/>
      <c r="C264" s="310"/>
      <c r="D264" s="310"/>
      <c r="E264" s="310"/>
      <c r="F264" s="311"/>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c r="A265" s="309"/>
      <c r="B265" s="310"/>
      <c r="C265" s="310"/>
      <c r="D265" s="310"/>
      <c r="E265" s="310"/>
      <c r="F265" s="311"/>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309"/>
      <c r="B266" s="310"/>
      <c r="C266" s="310"/>
      <c r="D266" s="310"/>
      <c r="E266" s="310"/>
      <c r="F266" s="311"/>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c r="A267" s="309"/>
      <c r="B267" s="310"/>
      <c r="C267" s="310"/>
      <c r="D267" s="310"/>
      <c r="E267" s="310"/>
      <c r="F267" s="311"/>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c r="A268" s="309"/>
      <c r="B268" s="310"/>
      <c r="C268" s="310"/>
      <c r="D268" s="310"/>
      <c r="E268" s="310"/>
      <c r="F268" s="311"/>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309"/>
      <c r="B269" s="310"/>
      <c r="C269" s="310"/>
      <c r="D269" s="310"/>
      <c r="E269" s="310"/>
      <c r="F269" s="311"/>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c r="A270" s="309"/>
      <c r="B270" s="310"/>
      <c r="C270" s="310"/>
      <c r="D270" s="310"/>
      <c r="E270" s="310"/>
      <c r="F270" s="31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c r="A271" s="309"/>
      <c r="B271" s="310"/>
      <c r="C271" s="310"/>
      <c r="D271" s="310"/>
      <c r="E271" s="310"/>
      <c r="F271" s="31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c r="A272" s="309"/>
      <c r="B272" s="310"/>
      <c r="C272" s="310"/>
      <c r="D272" s="310"/>
      <c r="E272" s="310"/>
      <c r="F272" s="31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c r="A273" s="309"/>
      <c r="B273" s="310"/>
      <c r="C273" s="310"/>
      <c r="D273" s="310"/>
      <c r="E273" s="310"/>
      <c r="F273" s="31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thickBot="1">
      <c r="A274" s="309"/>
      <c r="B274" s="310"/>
      <c r="C274" s="310"/>
      <c r="D274" s="310"/>
      <c r="E274" s="310"/>
      <c r="F274" s="31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hidden="1" customHeight="1">
      <c r="A275" s="309"/>
      <c r="B275" s="310"/>
      <c r="C275" s="310"/>
      <c r="D275" s="310"/>
      <c r="E275" s="310"/>
      <c r="F275" s="31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hidden="1" customHeight="1">
      <c r="A276" s="309"/>
      <c r="B276" s="310"/>
      <c r="C276" s="310"/>
      <c r="D276" s="310"/>
      <c r="E276" s="310"/>
      <c r="F276" s="31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309"/>
      <c r="B277" s="310"/>
      <c r="C277" s="310"/>
      <c r="D277" s="310"/>
      <c r="E277" s="310"/>
      <c r="F277" s="31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thickBot="1">
      <c r="A278" s="309"/>
      <c r="B278" s="310"/>
      <c r="C278" s="310"/>
      <c r="D278" s="310"/>
      <c r="E278" s="310"/>
      <c r="F278" s="31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c r="A279" s="309"/>
      <c r="B279" s="310"/>
      <c r="C279" s="310"/>
      <c r="D279" s="310"/>
      <c r="E279" s="310"/>
      <c r="F279" s="31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c r="A280" s="309"/>
      <c r="B280" s="310"/>
      <c r="C280" s="310"/>
      <c r="D280" s="310"/>
      <c r="E280" s="310"/>
      <c r="F280" s="31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309"/>
      <c r="B281" s="310"/>
      <c r="C281" s="310"/>
      <c r="D281" s="310"/>
      <c r="E281" s="310"/>
      <c r="F281" s="31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309"/>
      <c r="B282" s="310"/>
      <c r="C282" s="310"/>
      <c r="D282" s="310"/>
      <c r="E282" s="310"/>
      <c r="F282" s="31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309"/>
      <c r="B283" s="310"/>
      <c r="C283" s="310"/>
      <c r="D283" s="310"/>
      <c r="E283" s="310"/>
      <c r="F283" s="31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309"/>
      <c r="B284" s="310"/>
      <c r="C284" s="310"/>
      <c r="D284" s="310"/>
      <c r="E284" s="310"/>
      <c r="F284" s="31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309"/>
      <c r="B285" s="310"/>
      <c r="C285" s="310"/>
      <c r="D285" s="310"/>
      <c r="E285" s="310"/>
      <c r="F285" s="31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309"/>
      <c r="B286" s="310"/>
      <c r="C286" s="310"/>
      <c r="D286" s="310"/>
      <c r="E286" s="310"/>
      <c r="F286" s="31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309"/>
      <c r="B287" s="310"/>
      <c r="C287" s="310"/>
      <c r="D287" s="310"/>
      <c r="E287" s="310"/>
      <c r="F287" s="31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309"/>
      <c r="B288" s="310"/>
      <c r="C288" s="310"/>
      <c r="D288" s="310"/>
      <c r="E288" s="310"/>
      <c r="F288" s="31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309"/>
      <c r="B289" s="310"/>
      <c r="C289" s="310"/>
      <c r="D289" s="310"/>
      <c r="E289" s="310"/>
      <c r="F289" s="31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309"/>
      <c r="B290" s="310"/>
      <c r="C290" s="310"/>
      <c r="D290" s="310"/>
      <c r="E290" s="310"/>
      <c r="F290" s="31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309"/>
      <c r="B291" s="310"/>
      <c r="C291" s="310"/>
      <c r="D291" s="310"/>
      <c r="E291" s="310"/>
      <c r="F291" s="31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309"/>
      <c r="B292" s="310"/>
      <c r="C292" s="310"/>
      <c r="D292" s="310"/>
      <c r="E292" s="310"/>
      <c r="F292" s="31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9"/>
      <c r="B293" s="310"/>
      <c r="C293" s="310"/>
      <c r="D293" s="310"/>
      <c r="E293" s="310"/>
      <c r="F293" s="31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9"/>
      <c r="B294" s="310"/>
      <c r="C294" s="310"/>
      <c r="D294" s="310"/>
      <c r="E294" s="310"/>
      <c r="F294" s="31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9"/>
      <c r="B295" s="310"/>
      <c r="C295" s="310"/>
      <c r="D295" s="310"/>
      <c r="E295" s="310"/>
      <c r="F295" s="31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9"/>
      <c r="B296" s="310"/>
      <c r="C296" s="310"/>
      <c r="D296" s="310"/>
      <c r="E296" s="310"/>
      <c r="F296" s="31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9"/>
      <c r="B297" s="310"/>
      <c r="C297" s="310"/>
      <c r="D297" s="310"/>
      <c r="E297" s="310"/>
      <c r="F297" s="31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9"/>
      <c r="B298" s="310"/>
      <c r="C298" s="310"/>
      <c r="D298" s="310"/>
      <c r="E298" s="310"/>
      <c r="F298" s="31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309"/>
      <c r="B299" s="310"/>
      <c r="C299" s="310"/>
      <c r="D299" s="310"/>
      <c r="E299" s="310"/>
      <c r="F299" s="31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312"/>
      <c r="B300" s="313"/>
      <c r="C300" s="313"/>
      <c r="D300" s="313"/>
      <c r="E300" s="313"/>
      <c r="F300" s="314"/>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315" t="s">
        <v>134</v>
      </c>
      <c r="B301" s="316"/>
      <c r="C301" s="316"/>
      <c r="D301" s="316"/>
      <c r="E301" s="316"/>
      <c r="F301" s="317"/>
      <c r="G301" s="292" t="s">
        <v>135</v>
      </c>
      <c r="H301" s="293"/>
      <c r="I301" s="293"/>
      <c r="J301" s="293"/>
      <c r="K301" s="293"/>
      <c r="L301" s="293"/>
      <c r="M301" s="293"/>
      <c r="N301" s="293"/>
      <c r="O301" s="293"/>
      <c r="P301" s="293"/>
      <c r="Q301" s="293"/>
      <c r="R301" s="293"/>
      <c r="S301" s="293"/>
      <c r="T301" s="293"/>
      <c r="U301" s="293"/>
      <c r="V301" s="293"/>
      <c r="W301" s="293"/>
      <c r="X301" s="293"/>
      <c r="Y301" s="293"/>
      <c r="Z301" s="293"/>
      <c r="AA301" s="293"/>
      <c r="AB301" s="294"/>
      <c r="AC301" s="292" t="s">
        <v>136</v>
      </c>
      <c r="AD301" s="293"/>
      <c r="AE301" s="293"/>
      <c r="AF301" s="293"/>
      <c r="AG301" s="293"/>
      <c r="AH301" s="293"/>
      <c r="AI301" s="293"/>
      <c r="AJ301" s="293"/>
      <c r="AK301" s="293"/>
      <c r="AL301" s="293"/>
      <c r="AM301" s="293"/>
      <c r="AN301" s="293"/>
      <c r="AO301" s="293"/>
      <c r="AP301" s="293"/>
      <c r="AQ301" s="293"/>
      <c r="AR301" s="293"/>
      <c r="AS301" s="293"/>
      <c r="AT301" s="293"/>
      <c r="AU301" s="293"/>
      <c r="AV301" s="293"/>
      <c r="AW301" s="293"/>
      <c r="AX301" s="295"/>
    </row>
    <row r="302" spans="1:50" ht="24.75" customHeight="1">
      <c r="A302" s="318"/>
      <c r="B302" s="319"/>
      <c r="C302" s="319"/>
      <c r="D302" s="319"/>
      <c r="E302" s="319"/>
      <c r="F302" s="320"/>
      <c r="G302" s="296" t="s">
        <v>137</v>
      </c>
      <c r="H302" s="297"/>
      <c r="I302" s="297"/>
      <c r="J302" s="297"/>
      <c r="K302" s="297"/>
      <c r="L302" s="298" t="s">
        <v>138</v>
      </c>
      <c r="M302" s="297"/>
      <c r="N302" s="297"/>
      <c r="O302" s="297"/>
      <c r="P302" s="297"/>
      <c r="Q302" s="297"/>
      <c r="R302" s="297"/>
      <c r="S302" s="297"/>
      <c r="T302" s="297"/>
      <c r="U302" s="297"/>
      <c r="V302" s="297"/>
      <c r="W302" s="297"/>
      <c r="X302" s="299"/>
      <c r="Y302" s="300" t="s">
        <v>139</v>
      </c>
      <c r="Z302" s="301"/>
      <c r="AA302" s="301"/>
      <c r="AB302" s="302"/>
      <c r="AC302" s="296" t="s">
        <v>137</v>
      </c>
      <c r="AD302" s="297"/>
      <c r="AE302" s="297"/>
      <c r="AF302" s="297"/>
      <c r="AG302" s="297"/>
      <c r="AH302" s="298" t="s">
        <v>138</v>
      </c>
      <c r="AI302" s="297"/>
      <c r="AJ302" s="297"/>
      <c r="AK302" s="297"/>
      <c r="AL302" s="297"/>
      <c r="AM302" s="297"/>
      <c r="AN302" s="297"/>
      <c r="AO302" s="297"/>
      <c r="AP302" s="297"/>
      <c r="AQ302" s="297"/>
      <c r="AR302" s="297"/>
      <c r="AS302" s="297"/>
      <c r="AT302" s="299"/>
      <c r="AU302" s="300" t="s">
        <v>139</v>
      </c>
      <c r="AV302" s="301"/>
      <c r="AW302" s="301"/>
      <c r="AX302" s="303"/>
    </row>
    <row r="303" spans="1:50" ht="24.75" customHeight="1">
      <c r="A303" s="318"/>
      <c r="B303" s="319"/>
      <c r="C303" s="319"/>
      <c r="D303" s="319"/>
      <c r="E303" s="319"/>
      <c r="F303" s="320"/>
      <c r="G303" s="282" t="s">
        <v>732</v>
      </c>
      <c r="H303" s="283"/>
      <c r="I303" s="283"/>
      <c r="J303" s="283"/>
      <c r="K303" s="284"/>
      <c r="L303" s="285" t="s">
        <v>731</v>
      </c>
      <c r="M303" s="286"/>
      <c r="N303" s="286"/>
      <c r="O303" s="286"/>
      <c r="P303" s="286"/>
      <c r="Q303" s="286"/>
      <c r="R303" s="286"/>
      <c r="S303" s="286"/>
      <c r="T303" s="286"/>
      <c r="U303" s="286"/>
      <c r="V303" s="286"/>
      <c r="W303" s="286"/>
      <c r="X303" s="287"/>
      <c r="Y303" s="288">
        <v>9084</v>
      </c>
      <c r="Z303" s="289"/>
      <c r="AA303" s="289"/>
      <c r="AB303" s="290"/>
      <c r="AC303" s="282"/>
      <c r="AD303" s="283"/>
      <c r="AE303" s="283"/>
      <c r="AF303" s="283"/>
      <c r="AG303" s="284"/>
      <c r="AH303" s="285"/>
      <c r="AI303" s="286"/>
      <c r="AJ303" s="286"/>
      <c r="AK303" s="286"/>
      <c r="AL303" s="286"/>
      <c r="AM303" s="286"/>
      <c r="AN303" s="286"/>
      <c r="AO303" s="286"/>
      <c r="AP303" s="286"/>
      <c r="AQ303" s="286"/>
      <c r="AR303" s="286"/>
      <c r="AS303" s="286"/>
      <c r="AT303" s="287"/>
      <c r="AU303" s="288"/>
      <c r="AV303" s="289"/>
      <c r="AW303" s="289"/>
      <c r="AX303" s="291"/>
    </row>
    <row r="304" spans="1:50" ht="24.75" customHeight="1">
      <c r="A304" s="318"/>
      <c r="B304" s="319"/>
      <c r="C304" s="319"/>
      <c r="D304" s="319"/>
      <c r="E304" s="319"/>
      <c r="F304" s="320"/>
      <c r="G304" s="272"/>
      <c r="H304" s="273"/>
      <c r="I304" s="273"/>
      <c r="J304" s="273"/>
      <c r="K304" s="274"/>
      <c r="L304" s="275"/>
      <c r="M304" s="276"/>
      <c r="N304" s="276"/>
      <c r="O304" s="276"/>
      <c r="P304" s="276"/>
      <c r="Q304" s="276"/>
      <c r="R304" s="276"/>
      <c r="S304" s="276"/>
      <c r="T304" s="276"/>
      <c r="U304" s="276"/>
      <c r="V304" s="276"/>
      <c r="W304" s="276"/>
      <c r="X304" s="277"/>
      <c r="Y304" s="278"/>
      <c r="Z304" s="279"/>
      <c r="AA304" s="279"/>
      <c r="AB304" s="280"/>
      <c r="AC304" s="272"/>
      <c r="AD304" s="273"/>
      <c r="AE304" s="273"/>
      <c r="AF304" s="273"/>
      <c r="AG304" s="274"/>
      <c r="AH304" s="275"/>
      <c r="AI304" s="276"/>
      <c r="AJ304" s="276"/>
      <c r="AK304" s="276"/>
      <c r="AL304" s="276"/>
      <c r="AM304" s="276"/>
      <c r="AN304" s="276"/>
      <c r="AO304" s="276"/>
      <c r="AP304" s="276"/>
      <c r="AQ304" s="276"/>
      <c r="AR304" s="276"/>
      <c r="AS304" s="276"/>
      <c r="AT304" s="277"/>
      <c r="AU304" s="278"/>
      <c r="AV304" s="279"/>
      <c r="AW304" s="279"/>
      <c r="AX304" s="281"/>
    </row>
    <row r="305" spans="1:51" ht="24.75" hidden="1" customHeight="1">
      <c r="A305" s="318"/>
      <c r="B305" s="319"/>
      <c r="C305" s="319"/>
      <c r="D305" s="319"/>
      <c r="E305" s="319"/>
      <c r="F305" s="320"/>
      <c r="G305" s="272"/>
      <c r="H305" s="273"/>
      <c r="I305" s="273"/>
      <c r="J305" s="273"/>
      <c r="K305" s="274"/>
      <c r="L305" s="275"/>
      <c r="M305" s="276"/>
      <c r="N305" s="276"/>
      <c r="O305" s="276"/>
      <c r="P305" s="276"/>
      <c r="Q305" s="276"/>
      <c r="R305" s="276"/>
      <c r="S305" s="276"/>
      <c r="T305" s="276"/>
      <c r="U305" s="276"/>
      <c r="V305" s="276"/>
      <c r="W305" s="276"/>
      <c r="X305" s="277"/>
      <c r="Y305" s="278"/>
      <c r="Z305" s="279"/>
      <c r="AA305" s="279"/>
      <c r="AB305" s="280"/>
      <c r="AC305" s="272"/>
      <c r="AD305" s="273"/>
      <c r="AE305" s="273"/>
      <c r="AF305" s="273"/>
      <c r="AG305" s="274"/>
      <c r="AH305" s="275"/>
      <c r="AI305" s="276"/>
      <c r="AJ305" s="276"/>
      <c r="AK305" s="276"/>
      <c r="AL305" s="276"/>
      <c r="AM305" s="276"/>
      <c r="AN305" s="276"/>
      <c r="AO305" s="276"/>
      <c r="AP305" s="276"/>
      <c r="AQ305" s="276"/>
      <c r="AR305" s="276"/>
      <c r="AS305" s="276"/>
      <c r="AT305" s="277"/>
      <c r="AU305" s="278"/>
      <c r="AV305" s="279"/>
      <c r="AW305" s="279"/>
      <c r="AX305" s="281"/>
    </row>
    <row r="306" spans="1:51" ht="24.75" hidden="1" customHeight="1">
      <c r="A306" s="318"/>
      <c r="B306" s="319"/>
      <c r="C306" s="319"/>
      <c r="D306" s="319"/>
      <c r="E306" s="319"/>
      <c r="F306" s="320"/>
      <c r="G306" s="272"/>
      <c r="H306" s="273"/>
      <c r="I306" s="273"/>
      <c r="J306" s="273"/>
      <c r="K306" s="274"/>
      <c r="L306" s="275"/>
      <c r="M306" s="276"/>
      <c r="N306" s="276"/>
      <c r="O306" s="276"/>
      <c r="P306" s="276"/>
      <c r="Q306" s="276"/>
      <c r="R306" s="276"/>
      <c r="S306" s="276"/>
      <c r="T306" s="276"/>
      <c r="U306" s="276"/>
      <c r="V306" s="276"/>
      <c r="W306" s="276"/>
      <c r="X306" s="277"/>
      <c r="Y306" s="278"/>
      <c r="Z306" s="279"/>
      <c r="AA306" s="279"/>
      <c r="AB306" s="280"/>
      <c r="AC306" s="272"/>
      <c r="AD306" s="273"/>
      <c r="AE306" s="273"/>
      <c r="AF306" s="273"/>
      <c r="AG306" s="274"/>
      <c r="AH306" s="275"/>
      <c r="AI306" s="276"/>
      <c r="AJ306" s="276"/>
      <c r="AK306" s="276"/>
      <c r="AL306" s="276"/>
      <c r="AM306" s="276"/>
      <c r="AN306" s="276"/>
      <c r="AO306" s="276"/>
      <c r="AP306" s="276"/>
      <c r="AQ306" s="276"/>
      <c r="AR306" s="276"/>
      <c r="AS306" s="276"/>
      <c r="AT306" s="277"/>
      <c r="AU306" s="278"/>
      <c r="AV306" s="279"/>
      <c r="AW306" s="279"/>
      <c r="AX306" s="281"/>
    </row>
    <row r="307" spans="1:51" ht="24.75" hidden="1" customHeight="1">
      <c r="A307" s="318"/>
      <c r="B307" s="319"/>
      <c r="C307" s="319"/>
      <c r="D307" s="319"/>
      <c r="E307" s="319"/>
      <c r="F307" s="320"/>
      <c r="G307" s="272"/>
      <c r="H307" s="273"/>
      <c r="I307" s="273"/>
      <c r="J307" s="273"/>
      <c r="K307" s="274"/>
      <c r="L307" s="275"/>
      <c r="M307" s="276"/>
      <c r="N307" s="276"/>
      <c r="O307" s="276"/>
      <c r="P307" s="276"/>
      <c r="Q307" s="276"/>
      <c r="R307" s="276"/>
      <c r="S307" s="276"/>
      <c r="T307" s="276"/>
      <c r="U307" s="276"/>
      <c r="V307" s="276"/>
      <c r="W307" s="276"/>
      <c r="X307" s="277"/>
      <c r="Y307" s="278"/>
      <c r="Z307" s="279"/>
      <c r="AA307" s="279"/>
      <c r="AB307" s="280"/>
      <c r="AC307" s="272"/>
      <c r="AD307" s="273"/>
      <c r="AE307" s="273"/>
      <c r="AF307" s="273"/>
      <c r="AG307" s="274"/>
      <c r="AH307" s="275"/>
      <c r="AI307" s="276"/>
      <c r="AJ307" s="276"/>
      <c r="AK307" s="276"/>
      <c r="AL307" s="276"/>
      <c r="AM307" s="276"/>
      <c r="AN307" s="276"/>
      <c r="AO307" s="276"/>
      <c r="AP307" s="276"/>
      <c r="AQ307" s="276"/>
      <c r="AR307" s="276"/>
      <c r="AS307" s="276"/>
      <c r="AT307" s="277"/>
      <c r="AU307" s="278"/>
      <c r="AV307" s="279"/>
      <c r="AW307" s="279"/>
      <c r="AX307" s="281"/>
    </row>
    <row r="308" spans="1:51" ht="24.75" hidden="1" customHeight="1">
      <c r="A308" s="318"/>
      <c r="B308" s="319"/>
      <c r="C308" s="319"/>
      <c r="D308" s="319"/>
      <c r="E308" s="319"/>
      <c r="F308" s="320"/>
      <c r="G308" s="272"/>
      <c r="H308" s="273"/>
      <c r="I308" s="273"/>
      <c r="J308" s="273"/>
      <c r="K308" s="274"/>
      <c r="L308" s="275"/>
      <c r="M308" s="276"/>
      <c r="N308" s="276"/>
      <c r="O308" s="276"/>
      <c r="P308" s="276"/>
      <c r="Q308" s="276"/>
      <c r="R308" s="276"/>
      <c r="S308" s="276"/>
      <c r="T308" s="276"/>
      <c r="U308" s="276"/>
      <c r="V308" s="276"/>
      <c r="W308" s="276"/>
      <c r="X308" s="277"/>
      <c r="Y308" s="278"/>
      <c r="Z308" s="279"/>
      <c r="AA308" s="279"/>
      <c r="AB308" s="280"/>
      <c r="AC308" s="272"/>
      <c r="AD308" s="273"/>
      <c r="AE308" s="273"/>
      <c r="AF308" s="273"/>
      <c r="AG308" s="274"/>
      <c r="AH308" s="275"/>
      <c r="AI308" s="276"/>
      <c r="AJ308" s="276"/>
      <c r="AK308" s="276"/>
      <c r="AL308" s="276"/>
      <c r="AM308" s="276"/>
      <c r="AN308" s="276"/>
      <c r="AO308" s="276"/>
      <c r="AP308" s="276"/>
      <c r="AQ308" s="276"/>
      <c r="AR308" s="276"/>
      <c r="AS308" s="276"/>
      <c r="AT308" s="277"/>
      <c r="AU308" s="278"/>
      <c r="AV308" s="279"/>
      <c r="AW308" s="279"/>
      <c r="AX308" s="281"/>
    </row>
    <row r="309" spans="1:51" ht="24.75" hidden="1" customHeight="1">
      <c r="A309" s="318"/>
      <c r="B309" s="319"/>
      <c r="C309" s="319"/>
      <c r="D309" s="319"/>
      <c r="E309" s="319"/>
      <c r="F309" s="320"/>
      <c r="G309" s="272"/>
      <c r="H309" s="273"/>
      <c r="I309" s="273"/>
      <c r="J309" s="273"/>
      <c r="K309" s="274"/>
      <c r="L309" s="275"/>
      <c r="M309" s="276"/>
      <c r="N309" s="276"/>
      <c r="O309" s="276"/>
      <c r="P309" s="276"/>
      <c r="Q309" s="276"/>
      <c r="R309" s="276"/>
      <c r="S309" s="276"/>
      <c r="T309" s="276"/>
      <c r="U309" s="276"/>
      <c r="V309" s="276"/>
      <c r="W309" s="276"/>
      <c r="X309" s="277"/>
      <c r="Y309" s="278"/>
      <c r="Z309" s="279"/>
      <c r="AA309" s="279"/>
      <c r="AB309" s="280"/>
      <c r="AC309" s="272"/>
      <c r="AD309" s="273"/>
      <c r="AE309" s="273"/>
      <c r="AF309" s="273"/>
      <c r="AG309" s="274"/>
      <c r="AH309" s="275"/>
      <c r="AI309" s="276"/>
      <c r="AJ309" s="276"/>
      <c r="AK309" s="276"/>
      <c r="AL309" s="276"/>
      <c r="AM309" s="276"/>
      <c r="AN309" s="276"/>
      <c r="AO309" s="276"/>
      <c r="AP309" s="276"/>
      <c r="AQ309" s="276"/>
      <c r="AR309" s="276"/>
      <c r="AS309" s="276"/>
      <c r="AT309" s="277"/>
      <c r="AU309" s="278"/>
      <c r="AV309" s="279"/>
      <c r="AW309" s="279"/>
      <c r="AX309" s="281"/>
    </row>
    <row r="310" spans="1:51" ht="24.75" hidden="1" customHeight="1">
      <c r="A310" s="318"/>
      <c r="B310" s="319"/>
      <c r="C310" s="319"/>
      <c r="D310" s="319"/>
      <c r="E310" s="319"/>
      <c r="F310" s="320"/>
      <c r="G310" s="272"/>
      <c r="H310" s="273"/>
      <c r="I310" s="273"/>
      <c r="J310" s="273"/>
      <c r="K310" s="274"/>
      <c r="L310" s="275"/>
      <c r="M310" s="276"/>
      <c r="N310" s="276"/>
      <c r="O310" s="276"/>
      <c r="P310" s="276"/>
      <c r="Q310" s="276"/>
      <c r="R310" s="276"/>
      <c r="S310" s="276"/>
      <c r="T310" s="276"/>
      <c r="U310" s="276"/>
      <c r="V310" s="276"/>
      <c r="W310" s="276"/>
      <c r="X310" s="277"/>
      <c r="Y310" s="278"/>
      <c r="Z310" s="279"/>
      <c r="AA310" s="279"/>
      <c r="AB310" s="280"/>
      <c r="AC310" s="272"/>
      <c r="AD310" s="273"/>
      <c r="AE310" s="273"/>
      <c r="AF310" s="273"/>
      <c r="AG310" s="274"/>
      <c r="AH310" s="275"/>
      <c r="AI310" s="276"/>
      <c r="AJ310" s="276"/>
      <c r="AK310" s="276"/>
      <c r="AL310" s="276"/>
      <c r="AM310" s="276"/>
      <c r="AN310" s="276"/>
      <c r="AO310" s="276"/>
      <c r="AP310" s="276"/>
      <c r="AQ310" s="276"/>
      <c r="AR310" s="276"/>
      <c r="AS310" s="276"/>
      <c r="AT310" s="277"/>
      <c r="AU310" s="278"/>
      <c r="AV310" s="279"/>
      <c r="AW310" s="279"/>
      <c r="AX310" s="281"/>
    </row>
    <row r="311" spans="1:51" ht="24.75" hidden="1" customHeight="1">
      <c r="A311" s="318"/>
      <c r="B311" s="319"/>
      <c r="C311" s="319"/>
      <c r="D311" s="319"/>
      <c r="E311" s="319"/>
      <c r="F311" s="320"/>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1" ht="24.75" hidden="1" customHeight="1">
      <c r="A312" s="318"/>
      <c r="B312" s="319"/>
      <c r="C312" s="319"/>
      <c r="D312" s="319"/>
      <c r="E312" s="319"/>
      <c r="F312" s="320"/>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1" ht="24.75" customHeight="1">
      <c r="A313" s="318"/>
      <c r="B313" s="319"/>
      <c r="C313" s="319"/>
      <c r="D313" s="319"/>
      <c r="E313" s="319"/>
      <c r="F313" s="320"/>
      <c r="G313" s="263" t="s">
        <v>29</v>
      </c>
      <c r="H313" s="264"/>
      <c r="I313" s="264"/>
      <c r="J313" s="264"/>
      <c r="K313" s="264"/>
      <c r="L313" s="265"/>
      <c r="M313" s="266"/>
      <c r="N313" s="266"/>
      <c r="O313" s="266"/>
      <c r="P313" s="266"/>
      <c r="Q313" s="266"/>
      <c r="R313" s="266"/>
      <c r="S313" s="266"/>
      <c r="T313" s="266"/>
      <c r="U313" s="266"/>
      <c r="V313" s="266"/>
      <c r="W313" s="266"/>
      <c r="X313" s="267"/>
      <c r="Y313" s="268">
        <f>SUM(Y303:AB312)</f>
        <v>9084</v>
      </c>
      <c r="Z313" s="269"/>
      <c r="AA313" s="269"/>
      <c r="AB313" s="270"/>
      <c r="AC313" s="263" t="s">
        <v>29</v>
      </c>
      <c r="AD313" s="264"/>
      <c r="AE313" s="264"/>
      <c r="AF313" s="264"/>
      <c r="AG313" s="264"/>
      <c r="AH313" s="265"/>
      <c r="AI313" s="266"/>
      <c r="AJ313" s="266"/>
      <c r="AK313" s="266"/>
      <c r="AL313" s="266"/>
      <c r="AM313" s="266"/>
      <c r="AN313" s="266"/>
      <c r="AO313" s="266"/>
      <c r="AP313" s="266"/>
      <c r="AQ313" s="266"/>
      <c r="AR313" s="266"/>
      <c r="AS313" s="266"/>
      <c r="AT313" s="267"/>
      <c r="AU313" s="268">
        <f>SUM(AU303:AX312)</f>
        <v>0</v>
      </c>
      <c r="AV313" s="269"/>
      <c r="AW313" s="269"/>
      <c r="AX313" s="271"/>
    </row>
    <row r="314" spans="1:51" ht="24.75" hidden="1" customHeight="1">
      <c r="A314" s="318"/>
      <c r="B314" s="319"/>
      <c r="C314" s="319"/>
      <c r="D314" s="319"/>
      <c r="E314" s="319"/>
      <c r="F314" s="320"/>
      <c r="G314" s="292" t="s">
        <v>140</v>
      </c>
      <c r="H314" s="293"/>
      <c r="I314" s="293"/>
      <c r="J314" s="293"/>
      <c r="K314" s="293"/>
      <c r="L314" s="293"/>
      <c r="M314" s="293"/>
      <c r="N314" s="293"/>
      <c r="O314" s="293"/>
      <c r="P314" s="293"/>
      <c r="Q314" s="293"/>
      <c r="R314" s="293"/>
      <c r="S314" s="293"/>
      <c r="T314" s="293"/>
      <c r="U314" s="293"/>
      <c r="V314" s="293"/>
      <c r="W314" s="293"/>
      <c r="X314" s="293"/>
      <c r="Y314" s="293"/>
      <c r="Z314" s="293"/>
      <c r="AA314" s="293"/>
      <c r="AB314" s="294"/>
      <c r="AC314" s="292" t="s">
        <v>141</v>
      </c>
      <c r="AD314" s="293"/>
      <c r="AE314" s="293"/>
      <c r="AF314" s="293"/>
      <c r="AG314" s="293"/>
      <c r="AH314" s="293"/>
      <c r="AI314" s="293"/>
      <c r="AJ314" s="293"/>
      <c r="AK314" s="293"/>
      <c r="AL314" s="293"/>
      <c r="AM314" s="293"/>
      <c r="AN314" s="293"/>
      <c r="AO314" s="293"/>
      <c r="AP314" s="293"/>
      <c r="AQ314" s="293"/>
      <c r="AR314" s="293"/>
      <c r="AS314" s="293"/>
      <c r="AT314" s="293"/>
      <c r="AU314" s="293"/>
      <c r="AV314" s="293"/>
      <c r="AW314" s="293"/>
      <c r="AX314" s="295"/>
      <c r="AY314">
        <f>COUNTA($G$316,$AC$316)</f>
        <v>0</v>
      </c>
    </row>
    <row r="315" spans="1:51" ht="24.75" hidden="1" customHeight="1">
      <c r="A315" s="318"/>
      <c r="B315" s="319"/>
      <c r="C315" s="319"/>
      <c r="D315" s="319"/>
      <c r="E315" s="319"/>
      <c r="F315" s="320"/>
      <c r="G315" s="296" t="s">
        <v>137</v>
      </c>
      <c r="H315" s="297"/>
      <c r="I315" s="297"/>
      <c r="J315" s="297"/>
      <c r="K315" s="297"/>
      <c r="L315" s="298" t="s">
        <v>138</v>
      </c>
      <c r="M315" s="297"/>
      <c r="N315" s="297"/>
      <c r="O315" s="297"/>
      <c r="P315" s="297"/>
      <c r="Q315" s="297"/>
      <c r="R315" s="297"/>
      <c r="S315" s="297"/>
      <c r="T315" s="297"/>
      <c r="U315" s="297"/>
      <c r="V315" s="297"/>
      <c r="W315" s="297"/>
      <c r="X315" s="299"/>
      <c r="Y315" s="300" t="s">
        <v>139</v>
      </c>
      <c r="Z315" s="301"/>
      <c r="AA315" s="301"/>
      <c r="AB315" s="302"/>
      <c r="AC315" s="296" t="s">
        <v>137</v>
      </c>
      <c r="AD315" s="297"/>
      <c r="AE315" s="297"/>
      <c r="AF315" s="297"/>
      <c r="AG315" s="297"/>
      <c r="AH315" s="298" t="s">
        <v>138</v>
      </c>
      <c r="AI315" s="297"/>
      <c r="AJ315" s="297"/>
      <c r="AK315" s="297"/>
      <c r="AL315" s="297"/>
      <c r="AM315" s="297"/>
      <c r="AN315" s="297"/>
      <c r="AO315" s="297"/>
      <c r="AP315" s="297"/>
      <c r="AQ315" s="297"/>
      <c r="AR315" s="297"/>
      <c r="AS315" s="297"/>
      <c r="AT315" s="299"/>
      <c r="AU315" s="300" t="s">
        <v>139</v>
      </c>
      <c r="AV315" s="301"/>
      <c r="AW315" s="301"/>
      <c r="AX315" s="303"/>
      <c r="AY315">
        <f t="shared" ref="AY315:AY326" si="11">$AY$314</f>
        <v>0</v>
      </c>
    </row>
    <row r="316" spans="1:51" ht="24.75" hidden="1" customHeight="1">
      <c r="A316" s="318"/>
      <c r="B316" s="319"/>
      <c r="C316" s="319"/>
      <c r="D316" s="319"/>
      <c r="E316" s="319"/>
      <c r="F316" s="320"/>
      <c r="G316" s="282"/>
      <c r="H316" s="283"/>
      <c r="I316" s="283"/>
      <c r="J316" s="283"/>
      <c r="K316" s="284"/>
      <c r="L316" s="285"/>
      <c r="M316" s="286"/>
      <c r="N316" s="286"/>
      <c r="O316" s="286"/>
      <c r="P316" s="286"/>
      <c r="Q316" s="286"/>
      <c r="R316" s="286"/>
      <c r="S316" s="286"/>
      <c r="T316" s="286"/>
      <c r="U316" s="286"/>
      <c r="V316" s="286"/>
      <c r="W316" s="286"/>
      <c r="X316" s="287"/>
      <c r="Y316" s="288"/>
      <c r="Z316" s="289"/>
      <c r="AA316" s="289"/>
      <c r="AB316" s="290"/>
      <c r="AC316" s="282"/>
      <c r="AD316" s="283"/>
      <c r="AE316" s="283"/>
      <c r="AF316" s="283"/>
      <c r="AG316" s="284"/>
      <c r="AH316" s="285"/>
      <c r="AI316" s="286"/>
      <c r="AJ316" s="286"/>
      <c r="AK316" s="286"/>
      <c r="AL316" s="286"/>
      <c r="AM316" s="286"/>
      <c r="AN316" s="286"/>
      <c r="AO316" s="286"/>
      <c r="AP316" s="286"/>
      <c r="AQ316" s="286"/>
      <c r="AR316" s="286"/>
      <c r="AS316" s="286"/>
      <c r="AT316" s="287"/>
      <c r="AU316" s="288"/>
      <c r="AV316" s="289"/>
      <c r="AW316" s="289"/>
      <c r="AX316" s="291"/>
      <c r="AY316">
        <f t="shared" si="11"/>
        <v>0</v>
      </c>
    </row>
    <row r="317" spans="1:51" ht="24.75" hidden="1" customHeight="1">
      <c r="A317" s="318"/>
      <c r="B317" s="319"/>
      <c r="C317" s="319"/>
      <c r="D317" s="319"/>
      <c r="E317" s="319"/>
      <c r="F317" s="320"/>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c r="AY317">
        <f t="shared" si="11"/>
        <v>0</v>
      </c>
    </row>
    <row r="318" spans="1:51" ht="24.75" hidden="1" customHeight="1">
      <c r="A318" s="318"/>
      <c r="B318" s="319"/>
      <c r="C318" s="319"/>
      <c r="D318" s="319"/>
      <c r="E318" s="319"/>
      <c r="F318" s="320"/>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c r="AY318">
        <f t="shared" si="11"/>
        <v>0</v>
      </c>
    </row>
    <row r="319" spans="1:51" ht="24.75" hidden="1" customHeight="1">
      <c r="A319" s="318"/>
      <c r="B319" s="319"/>
      <c r="C319" s="319"/>
      <c r="D319" s="319"/>
      <c r="E319" s="319"/>
      <c r="F319" s="320"/>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c r="AY319">
        <f t="shared" si="11"/>
        <v>0</v>
      </c>
    </row>
    <row r="320" spans="1:51" ht="24.75" hidden="1" customHeight="1">
      <c r="A320" s="318"/>
      <c r="B320" s="319"/>
      <c r="C320" s="319"/>
      <c r="D320" s="319"/>
      <c r="E320" s="319"/>
      <c r="F320" s="320"/>
      <c r="G320" s="272"/>
      <c r="H320" s="273"/>
      <c r="I320" s="273"/>
      <c r="J320" s="273"/>
      <c r="K320" s="274"/>
      <c r="L320" s="275"/>
      <c r="M320" s="276"/>
      <c r="N320" s="276"/>
      <c r="O320" s="276"/>
      <c r="P320" s="276"/>
      <c r="Q320" s="276"/>
      <c r="R320" s="276"/>
      <c r="S320" s="276"/>
      <c r="T320" s="276"/>
      <c r="U320" s="276"/>
      <c r="V320" s="276"/>
      <c r="W320" s="276"/>
      <c r="X320" s="277"/>
      <c r="Y320" s="278"/>
      <c r="Z320" s="279"/>
      <c r="AA320" s="279"/>
      <c r="AB320" s="280"/>
      <c r="AC320" s="272"/>
      <c r="AD320" s="273"/>
      <c r="AE320" s="273"/>
      <c r="AF320" s="273"/>
      <c r="AG320" s="274"/>
      <c r="AH320" s="275"/>
      <c r="AI320" s="276"/>
      <c r="AJ320" s="276"/>
      <c r="AK320" s="276"/>
      <c r="AL320" s="276"/>
      <c r="AM320" s="276"/>
      <c r="AN320" s="276"/>
      <c r="AO320" s="276"/>
      <c r="AP320" s="276"/>
      <c r="AQ320" s="276"/>
      <c r="AR320" s="276"/>
      <c r="AS320" s="276"/>
      <c r="AT320" s="277"/>
      <c r="AU320" s="278"/>
      <c r="AV320" s="279"/>
      <c r="AW320" s="279"/>
      <c r="AX320" s="281"/>
      <c r="AY320">
        <f t="shared" si="11"/>
        <v>0</v>
      </c>
    </row>
    <row r="321" spans="1:51" ht="24.75" hidden="1" customHeight="1">
      <c r="A321" s="318"/>
      <c r="B321" s="319"/>
      <c r="C321" s="319"/>
      <c r="D321" s="319"/>
      <c r="E321" s="319"/>
      <c r="F321" s="320"/>
      <c r="G321" s="272"/>
      <c r="H321" s="273"/>
      <c r="I321" s="273"/>
      <c r="J321" s="273"/>
      <c r="K321" s="274"/>
      <c r="L321" s="275"/>
      <c r="M321" s="276"/>
      <c r="N321" s="276"/>
      <c r="O321" s="276"/>
      <c r="P321" s="276"/>
      <c r="Q321" s="276"/>
      <c r="R321" s="276"/>
      <c r="S321" s="276"/>
      <c r="T321" s="276"/>
      <c r="U321" s="276"/>
      <c r="V321" s="276"/>
      <c r="W321" s="276"/>
      <c r="X321" s="277"/>
      <c r="Y321" s="278"/>
      <c r="Z321" s="279"/>
      <c r="AA321" s="279"/>
      <c r="AB321" s="280"/>
      <c r="AC321" s="272"/>
      <c r="AD321" s="273"/>
      <c r="AE321" s="273"/>
      <c r="AF321" s="273"/>
      <c r="AG321" s="274"/>
      <c r="AH321" s="275"/>
      <c r="AI321" s="276"/>
      <c r="AJ321" s="276"/>
      <c r="AK321" s="276"/>
      <c r="AL321" s="276"/>
      <c r="AM321" s="276"/>
      <c r="AN321" s="276"/>
      <c r="AO321" s="276"/>
      <c r="AP321" s="276"/>
      <c r="AQ321" s="276"/>
      <c r="AR321" s="276"/>
      <c r="AS321" s="276"/>
      <c r="AT321" s="277"/>
      <c r="AU321" s="278"/>
      <c r="AV321" s="279"/>
      <c r="AW321" s="279"/>
      <c r="AX321" s="281"/>
      <c r="AY321">
        <f t="shared" si="11"/>
        <v>0</v>
      </c>
    </row>
    <row r="322" spans="1:51" ht="24.75" hidden="1" customHeight="1">
      <c r="A322" s="318"/>
      <c r="B322" s="319"/>
      <c r="C322" s="319"/>
      <c r="D322" s="319"/>
      <c r="E322" s="319"/>
      <c r="F322" s="320"/>
      <c r="G322" s="272"/>
      <c r="H322" s="273"/>
      <c r="I322" s="273"/>
      <c r="J322" s="273"/>
      <c r="K322" s="274"/>
      <c r="L322" s="275"/>
      <c r="M322" s="276"/>
      <c r="N322" s="276"/>
      <c r="O322" s="276"/>
      <c r="P322" s="276"/>
      <c r="Q322" s="276"/>
      <c r="R322" s="276"/>
      <c r="S322" s="276"/>
      <c r="T322" s="276"/>
      <c r="U322" s="276"/>
      <c r="V322" s="276"/>
      <c r="W322" s="276"/>
      <c r="X322" s="277"/>
      <c r="Y322" s="278"/>
      <c r="Z322" s="279"/>
      <c r="AA322" s="279"/>
      <c r="AB322" s="280"/>
      <c r="AC322" s="272"/>
      <c r="AD322" s="273"/>
      <c r="AE322" s="273"/>
      <c r="AF322" s="273"/>
      <c r="AG322" s="274"/>
      <c r="AH322" s="275"/>
      <c r="AI322" s="276"/>
      <c r="AJ322" s="276"/>
      <c r="AK322" s="276"/>
      <c r="AL322" s="276"/>
      <c r="AM322" s="276"/>
      <c r="AN322" s="276"/>
      <c r="AO322" s="276"/>
      <c r="AP322" s="276"/>
      <c r="AQ322" s="276"/>
      <c r="AR322" s="276"/>
      <c r="AS322" s="276"/>
      <c r="AT322" s="277"/>
      <c r="AU322" s="278"/>
      <c r="AV322" s="279"/>
      <c r="AW322" s="279"/>
      <c r="AX322" s="281"/>
      <c r="AY322">
        <f t="shared" si="11"/>
        <v>0</v>
      </c>
    </row>
    <row r="323" spans="1:51" ht="24.75" hidden="1" customHeight="1">
      <c r="A323" s="318"/>
      <c r="B323" s="319"/>
      <c r="C323" s="319"/>
      <c r="D323" s="319"/>
      <c r="E323" s="319"/>
      <c r="F323" s="320"/>
      <c r="G323" s="272"/>
      <c r="H323" s="273"/>
      <c r="I323" s="273"/>
      <c r="J323" s="273"/>
      <c r="K323" s="274"/>
      <c r="L323" s="275"/>
      <c r="M323" s="276"/>
      <c r="N323" s="276"/>
      <c r="O323" s="276"/>
      <c r="P323" s="276"/>
      <c r="Q323" s="276"/>
      <c r="R323" s="276"/>
      <c r="S323" s="276"/>
      <c r="T323" s="276"/>
      <c r="U323" s="276"/>
      <c r="V323" s="276"/>
      <c r="W323" s="276"/>
      <c r="X323" s="277"/>
      <c r="Y323" s="278"/>
      <c r="Z323" s="279"/>
      <c r="AA323" s="279"/>
      <c r="AB323" s="280"/>
      <c r="AC323" s="272"/>
      <c r="AD323" s="273"/>
      <c r="AE323" s="273"/>
      <c r="AF323" s="273"/>
      <c r="AG323" s="274"/>
      <c r="AH323" s="275"/>
      <c r="AI323" s="276"/>
      <c r="AJ323" s="276"/>
      <c r="AK323" s="276"/>
      <c r="AL323" s="276"/>
      <c r="AM323" s="276"/>
      <c r="AN323" s="276"/>
      <c r="AO323" s="276"/>
      <c r="AP323" s="276"/>
      <c r="AQ323" s="276"/>
      <c r="AR323" s="276"/>
      <c r="AS323" s="276"/>
      <c r="AT323" s="277"/>
      <c r="AU323" s="278"/>
      <c r="AV323" s="279"/>
      <c r="AW323" s="279"/>
      <c r="AX323" s="281"/>
      <c r="AY323">
        <f t="shared" si="11"/>
        <v>0</v>
      </c>
    </row>
    <row r="324" spans="1:51" ht="24.75" hidden="1" customHeight="1">
      <c r="A324" s="318"/>
      <c r="B324" s="319"/>
      <c r="C324" s="319"/>
      <c r="D324" s="319"/>
      <c r="E324" s="319"/>
      <c r="F324" s="320"/>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c r="A325" s="318"/>
      <c r="B325" s="319"/>
      <c r="C325" s="319"/>
      <c r="D325" s="319"/>
      <c r="E325" s="319"/>
      <c r="F325" s="320"/>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thickBot="1">
      <c r="A326" s="318"/>
      <c r="B326" s="319"/>
      <c r="C326" s="319"/>
      <c r="D326" s="319"/>
      <c r="E326" s="319"/>
      <c r="F326" s="320"/>
      <c r="G326" s="263" t="s">
        <v>29</v>
      </c>
      <c r="H326" s="264"/>
      <c r="I326" s="264"/>
      <c r="J326" s="264"/>
      <c r="K326" s="264"/>
      <c r="L326" s="265"/>
      <c r="M326" s="266"/>
      <c r="N326" s="266"/>
      <c r="O326" s="266"/>
      <c r="P326" s="266"/>
      <c r="Q326" s="266"/>
      <c r="R326" s="266"/>
      <c r="S326" s="266"/>
      <c r="T326" s="266"/>
      <c r="U326" s="266"/>
      <c r="V326" s="266"/>
      <c r="W326" s="266"/>
      <c r="X326" s="267"/>
      <c r="Y326" s="268">
        <f>SUM(Y316:AB325)</f>
        <v>0</v>
      </c>
      <c r="Z326" s="269"/>
      <c r="AA326" s="269"/>
      <c r="AB326" s="270"/>
      <c r="AC326" s="263" t="s">
        <v>29</v>
      </c>
      <c r="AD326" s="264"/>
      <c r="AE326" s="264"/>
      <c r="AF326" s="264"/>
      <c r="AG326" s="264"/>
      <c r="AH326" s="265"/>
      <c r="AI326" s="266"/>
      <c r="AJ326" s="266"/>
      <c r="AK326" s="266"/>
      <c r="AL326" s="266"/>
      <c r="AM326" s="266"/>
      <c r="AN326" s="266"/>
      <c r="AO326" s="266"/>
      <c r="AP326" s="266"/>
      <c r="AQ326" s="266"/>
      <c r="AR326" s="266"/>
      <c r="AS326" s="266"/>
      <c r="AT326" s="267"/>
      <c r="AU326" s="268">
        <f>SUM(AU316:AX325)</f>
        <v>0</v>
      </c>
      <c r="AV326" s="269"/>
      <c r="AW326" s="269"/>
      <c r="AX326" s="271"/>
      <c r="AY326">
        <f t="shared" si="11"/>
        <v>0</v>
      </c>
    </row>
    <row r="327" spans="1:51" ht="24.75" hidden="1" customHeight="1">
      <c r="A327" s="318"/>
      <c r="B327" s="319"/>
      <c r="C327" s="319"/>
      <c r="D327" s="319"/>
      <c r="E327" s="319"/>
      <c r="F327" s="320"/>
      <c r="G327" s="292" t="s">
        <v>142</v>
      </c>
      <c r="H327" s="293"/>
      <c r="I327" s="293"/>
      <c r="J327" s="293"/>
      <c r="K327" s="293"/>
      <c r="L327" s="293"/>
      <c r="M327" s="293"/>
      <c r="N327" s="293"/>
      <c r="O327" s="293"/>
      <c r="P327" s="293"/>
      <c r="Q327" s="293"/>
      <c r="R327" s="293"/>
      <c r="S327" s="293"/>
      <c r="T327" s="293"/>
      <c r="U327" s="293"/>
      <c r="V327" s="293"/>
      <c r="W327" s="293"/>
      <c r="X327" s="293"/>
      <c r="Y327" s="293"/>
      <c r="Z327" s="293"/>
      <c r="AA327" s="293"/>
      <c r="AB327" s="294"/>
      <c r="AC327" s="292" t="s">
        <v>143</v>
      </c>
      <c r="AD327" s="293"/>
      <c r="AE327" s="293"/>
      <c r="AF327" s="293"/>
      <c r="AG327" s="293"/>
      <c r="AH327" s="293"/>
      <c r="AI327" s="293"/>
      <c r="AJ327" s="293"/>
      <c r="AK327" s="293"/>
      <c r="AL327" s="293"/>
      <c r="AM327" s="293"/>
      <c r="AN327" s="293"/>
      <c r="AO327" s="293"/>
      <c r="AP327" s="293"/>
      <c r="AQ327" s="293"/>
      <c r="AR327" s="293"/>
      <c r="AS327" s="293"/>
      <c r="AT327" s="293"/>
      <c r="AU327" s="293"/>
      <c r="AV327" s="293"/>
      <c r="AW327" s="293"/>
      <c r="AX327" s="295"/>
      <c r="AY327">
        <f>COUNTA($G$329,$AC$329)</f>
        <v>0</v>
      </c>
    </row>
    <row r="328" spans="1:51" ht="24.75" hidden="1" customHeight="1">
      <c r="A328" s="318"/>
      <c r="B328" s="319"/>
      <c r="C328" s="319"/>
      <c r="D328" s="319"/>
      <c r="E328" s="319"/>
      <c r="F328" s="320"/>
      <c r="G328" s="296" t="s">
        <v>137</v>
      </c>
      <c r="H328" s="297"/>
      <c r="I328" s="297"/>
      <c r="J328" s="297"/>
      <c r="K328" s="297"/>
      <c r="L328" s="298" t="s">
        <v>138</v>
      </c>
      <c r="M328" s="297"/>
      <c r="N328" s="297"/>
      <c r="O328" s="297"/>
      <c r="P328" s="297"/>
      <c r="Q328" s="297"/>
      <c r="R328" s="297"/>
      <c r="S328" s="297"/>
      <c r="T328" s="297"/>
      <c r="U328" s="297"/>
      <c r="V328" s="297"/>
      <c r="W328" s="297"/>
      <c r="X328" s="299"/>
      <c r="Y328" s="300" t="s">
        <v>139</v>
      </c>
      <c r="Z328" s="301"/>
      <c r="AA328" s="301"/>
      <c r="AB328" s="302"/>
      <c r="AC328" s="296" t="s">
        <v>137</v>
      </c>
      <c r="AD328" s="297"/>
      <c r="AE328" s="297"/>
      <c r="AF328" s="297"/>
      <c r="AG328" s="297"/>
      <c r="AH328" s="298" t="s">
        <v>138</v>
      </c>
      <c r="AI328" s="297"/>
      <c r="AJ328" s="297"/>
      <c r="AK328" s="297"/>
      <c r="AL328" s="297"/>
      <c r="AM328" s="297"/>
      <c r="AN328" s="297"/>
      <c r="AO328" s="297"/>
      <c r="AP328" s="297"/>
      <c r="AQ328" s="297"/>
      <c r="AR328" s="297"/>
      <c r="AS328" s="297"/>
      <c r="AT328" s="299"/>
      <c r="AU328" s="300" t="s">
        <v>139</v>
      </c>
      <c r="AV328" s="301"/>
      <c r="AW328" s="301"/>
      <c r="AX328" s="303"/>
      <c r="AY328">
        <f t="shared" ref="AY328:AY334" si="12">$AY$327</f>
        <v>0</v>
      </c>
    </row>
    <row r="329" spans="1:51" ht="24.75" hidden="1" customHeight="1">
      <c r="A329" s="318"/>
      <c r="B329" s="319"/>
      <c r="C329" s="319"/>
      <c r="D329" s="319"/>
      <c r="E329" s="319"/>
      <c r="F329" s="320"/>
      <c r="G329" s="282"/>
      <c r="H329" s="283"/>
      <c r="I329" s="283"/>
      <c r="J329" s="283"/>
      <c r="K329" s="284"/>
      <c r="L329" s="285"/>
      <c r="M329" s="286"/>
      <c r="N329" s="286"/>
      <c r="O329" s="286"/>
      <c r="P329" s="286"/>
      <c r="Q329" s="286"/>
      <c r="R329" s="286"/>
      <c r="S329" s="286"/>
      <c r="T329" s="286"/>
      <c r="U329" s="286"/>
      <c r="V329" s="286"/>
      <c r="W329" s="286"/>
      <c r="X329" s="287"/>
      <c r="Y329" s="288"/>
      <c r="Z329" s="289"/>
      <c r="AA329" s="289"/>
      <c r="AB329" s="290"/>
      <c r="AC329" s="282"/>
      <c r="AD329" s="283"/>
      <c r="AE329" s="283"/>
      <c r="AF329" s="283"/>
      <c r="AG329" s="284"/>
      <c r="AH329" s="285"/>
      <c r="AI329" s="286"/>
      <c r="AJ329" s="286"/>
      <c r="AK329" s="286"/>
      <c r="AL329" s="286"/>
      <c r="AM329" s="286"/>
      <c r="AN329" s="286"/>
      <c r="AO329" s="286"/>
      <c r="AP329" s="286"/>
      <c r="AQ329" s="286"/>
      <c r="AR329" s="286"/>
      <c r="AS329" s="286"/>
      <c r="AT329" s="287"/>
      <c r="AU329" s="288"/>
      <c r="AV329" s="289"/>
      <c r="AW329" s="289"/>
      <c r="AX329" s="291"/>
      <c r="AY329">
        <f t="shared" si="12"/>
        <v>0</v>
      </c>
    </row>
    <row r="330" spans="1:51" ht="24.75" hidden="1" customHeight="1">
      <c r="A330" s="318"/>
      <c r="B330" s="319"/>
      <c r="C330" s="319"/>
      <c r="D330" s="319"/>
      <c r="E330" s="319"/>
      <c r="F330" s="320"/>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2"/>
        <v>0</v>
      </c>
    </row>
    <row r="331" spans="1:51" ht="24.75" hidden="1" customHeight="1">
      <c r="A331" s="318"/>
      <c r="B331" s="319"/>
      <c r="C331" s="319"/>
      <c r="D331" s="319"/>
      <c r="E331" s="319"/>
      <c r="F331" s="320"/>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2"/>
        <v>0</v>
      </c>
    </row>
    <row r="332" spans="1:51" ht="24.75" hidden="1" customHeight="1">
      <c r="A332" s="318"/>
      <c r="B332" s="319"/>
      <c r="C332" s="319"/>
      <c r="D332" s="319"/>
      <c r="E332" s="319"/>
      <c r="F332" s="320"/>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2"/>
        <v>0</v>
      </c>
    </row>
    <row r="333" spans="1:51" ht="24.75" hidden="1" customHeight="1">
      <c r="A333" s="318"/>
      <c r="B333" s="319"/>
      <c r="C333" s="319"/>
      <c r="D333" s="319"/>
      <c r="E333" s="319"/>
      <c r="F333" s="320"/>
      <c r="G333" s="272"/>
      <c r="H333" s="273"/>
      <c r="I333" s="273"/>
      <c r="J333" s="273"/>
      <c r="K333" s="274"/>
      <c r="L333" s="275"/>
      <c r="M333" s="276"/>
      <c r="N333" s="276"/>
      <c r="O333" s="276"/>
      <c r="P333" s="276"/>
      <c r="Q333" s="276"/>
      <c r="R333" s="276"/>
      <c r="S333" s="276"/>
      <c r="T333" s="276"/>
      <c r="U333" s="276"/>
      <c r="V333" s="276"/>
      <c r="W333" s="276"/>
      <c r="X333" s="277"/>
      <c r="Y333" s="278"/>
      <c r="Z333" s="279"/>
      <c r="AA333" s="279"/>
      <c r="AB333" s="280"/>
      <c r="AC333" s="272"/>
      <c r="AD333" s="273"/>
      <c r="AE333" s="273"/>
      <c r="AF333" s="273"/>
      <c r="AG333" s="274"/>
      <c r="AH333" s="275"/>
      <c r="AI333" s="276"/>
      <c r="AJ333" s="276"/>
      <c r="AK333" s="276"/>
      <c r="AL333" s="276"/>
      <c r="AM333" s="276"/>
      <c r="AN333" s="276"/>
      <c r="AO333" s="276"/>
      <c r="AP333" s="276"/>
      <c r="AQ333" s="276"/>
      <c r="AR333" s="276"/>
      <c r="AS333" s="276"/>
      <c r="AT333" s="277"/>
      <c r="AU333" s="278"/>
      <c r="AV333" s="279"/>
      <c r="AW333" s="279"/>
      <c r="AX333" s="281"/>
      <c r="AY333">
        <f t="shared" si="12"/>
        <v>0</v>
      </c>
    </row>
    <row r="334" spans="1:51" ht="24.75" hidden="1" customHeight="1">
      <c r="A334" s="318"/>
      <c r="B334" s="319"/>
      <c r="C334" s="319"/>
      <c r="D334" s="319"/>
      <c r="E334" s="319"/>
      <c r="F334" s="320"/>
      <c r="G334" s="272"/>
      <c r="H334" s="273"/>
      <c r="I334" s="273"/>
      <c r="J334" s="273"/>
      <c r="K334" s="274"/>
      <c r="L334" s="275"/>
      <c r="M334" s="276"/>
      <c r="N334" s="276"/>
      <c r="O334" s="276"/>
      <c r="P334" s="276"/>
      <c r="Q334" s="276"/>
      <c r="R334" s="276"/>
      <c r="S334" s="276"/>
      <c r="T334" s="276"/>
      <c r="U334" s="276"/>
      <c r="V334" s="276"/>
      <c r="W334" s="276"/>
      <c r="X334" s="277"/>
      <c r="Y334" s="278"/>
      <c r="Z334" s="279"/>
      <c r="AA334" s="279"/>
      <c r="AB334" s="280"/>
      <c r="AC334" s="272"/>
      <c r="AD334" s="273"/>
      <c r="AE334" s="273"/>
      <c r="AF334" s="273"/>
      <c r="AG334" s="274"/>
      <c r="AH334" s="275"/>
      <c r="AI334" s="276"/>
      <c r="AJ334" s="276"/>
      <c r="AK334" s="276"/>
      <c r="AL334" s="276"/>
      <c r="AM334" s="276"/>
      <c r="AN334" s="276"/>
      <c r="AO334" s="276"/>
      <c r="AP334" s="276"/>
      <c r="AQ334" s="276"/>
      <c r="AR334" s="276"/>
      <c r="AS334" s="276"/>
      <c r="AT334" s="277"/>
      <c r="AU334" s="278"/>
      <c r="AV334" s="279"/>
      <c r="AW334" s="279"/>
      <c r="AX334" s="281"/>
      <c r="AY334">
        <f t="shared" si="12"/>
        <v>0</v>
      </c>
    </row>
    <row r="335" spans="1:51" ht="24.75" hidden="1" customHeight="1">
      <c r="A335" s="318"/>
      <c r="B335" s="319"/>
      <c r="C335" s="319"/>
      <c r="D335" s="319"/>
      <c r="E335" s="319"/>
      <c r="F335" s="320"/>
      <c r="G335" s="272"/>
      <c r="H335" s="273"/>
      <c r="I335" s="273"/>
      <c r="J335" s="273"/>
      <c r="K335" s="274"/>
      <c r="L335" s="275"/>
      <c r="M335" s="276"/>
      <c r="N335" s="276"/>
      <c r="O335" s="276"/>
      <c r="P335" s="276"/>
      <c r="Q335" s="276"/>
      <c r="R335" s="276"/>
      <c r="S335" s="276"/>
      <c r="T335" s="276"/>
      <c r="U335" s="276"/>
      <c r="V335" s="276"/>
      <c r="W335" s="276"/>
      <c r="X335" s="277"/>
      <c r="Y335" s="278"/>
      <c r="Z335" s="279"/>
      <c r="AA335" s="279"/>
      <c r="AB335" s="280"/>
      <c r="AC335" s="272"/>
      <c r="AD335" s="273"/>
      <c r="AE335" s="273"/>
      <c r="AF335" s="273"/>
      <c r="AG335" s="274"/>
      <c r="AH335" s="275"/>
      <c r="AI335" s="276"/>
      <c r="AJ335" s="276"/>
      <c r="AK335" s="276"/>
      <c r="AL335" s="276"/>
      <c r="AM335" s="276"/>
      <c r="AN335" s="276"/>
      <c r="AO335" s="276"/>
      <c r="AP335" s="276"/>
      <c r="AQ335" s="276"/>
      <c r="AR335" s="276"/>
      <c r="AS335" s="276"/>
      <c r="AT335" s="277"/>
      <c r="AU335" s="278"/>
      <c r="AV335" s="279"/>
      <c r="AW335" s="279"/>
      <c r="AX335" s="281"/>
      <c r="AY335">
        <f t="shared" ref="AY335:AY339" si="13">$AY$327</f>
        <v>0</v>
      </c>
    </row>
    <row r="336" spans="1:51" ht="24.75" hidden="1" customHeight="1">
      <c r="A336" s="318"/>
      <c r="B336" s="319"/>
      <c r="C336" s="319"/>
      <c r="D336" s="319"/>
      <c r="E336" s="319"/>
      <c r="F336" s="320"/>
      <c r="G336" s="272"/>
      <c r="H336" s="273"/>
      <c r="I336" s="273"/>
      <c r="J336" s="273"/>
      <c r="K336" s="274"/>
      <c r="L336" s="275"/>
      <c r="M336" s="276"/>
      <c r="N336" s="276"/>
      <c r="O336" s="276"/>
      <c r="P336" s="276"/>
      <c r="Q336" s="276"/>
      <c r="R336" s="276"/>
      <c r="S336" s="276"/>
      <c r="T336" s="276"/>
      <c r="U336" s="276"/>
      <c r="V336" s="276"/>
      <c r="W336" s="276"/>
      <c r="X336" s="277"/>
      <c r="Y336" s="278"/>
      <c r="Z336" s="279"/>
      <c r="AA336" s="279"/>
      <c r="AB336" s="280"/>
      <c r="AC336" s="272"/>
      <c r="AD336" s="273"/>
      <c r="AE336" s="273"/>
      <c r="AF336" s="273"/>
      <c r="AG336" s="274"/>
      <c r="AH336" s="275"/>
      <c r="AI336" s="276"/>
      <c r="AJ336" s="276"/>
      <c r="AK336" s="276"/>
      <c r="AL336" s="276"/>
      <c r="AM336" s="276"/>
      <c r="AN336" s="276"/>
      <c r="AO336" s="276"/>
      <c r="AP336" s="276"/>
      <c r="AQ336" s="276"/>
      <c r="AR336" s="276"/>
      <c r="AS336" s="276"/>
      <c r="AT336" s="277"/>
      <c r="AU336" s="278"/>
      <c r="AV336" s="279"/>
      <c r="AW336" s="279"/>
      <c r="AX336" s="281"/>
      <c r="AY336">
        <f t="shared" si="13"/>
        <v>0</v>
      </c>
    </row>
    <row r="337" spans="1:51" ht="24.75" hidden="1" customHeight="1">
      <c r="A337" s="318"/>
      <c r="B337" s="319"/>
      <c r="C337" s="319"/>
      <c r="D337" s="319"/>
      <c r="E337" s="319"/>
      <c r="F337" s="320"/>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3"/>
        <v>0</v>
      </c>
    </row>
    <row r="338" spans="1:51" ht="24.75" hidden="1" customHeight="1">
      <c r="A338" s="318"/>
      <c r="B338" s="319"/>
      <c r="C338" s="319"/>
      <c r="D338" s="319"/>
      <c r="E338" s="319"/>
      <c r="F338" s="320"/>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3"/>
        <v>0</v>
      </c>
    </row>
    <row r="339" spans="1:51" ht="24.75" hidden="1" customHeight="1" thickBot="1">
      <c r="A339" s="318"/>
      <c r="B339" s="319"/>
      <c r="C339" s="319"/>
      <c r="D339" s="319"/>
      <c r="E339" s="319"/>
      <c r="F339" s="320"/>
      <c r="G339" s="263" t="s">
        <v>29</v>
      </c>
      <c r="H339" s="264"/>
      <c r="I339" s="264"/>
      <c r="J339" s="264"/>
      <c r="K339" s="264"/>
      <c r="L339" s="265"/>
      <c r="M339" s="266"/>
      <c r="N339" s="266"/>
      <c r="O339" s="266"/>
      <c r="P339" s="266"/>
      <c r="Q339" s="266"/>
      <c r="R339" s="266"/>
      <c r="S339" s="266"/>
      <c r="T339" s="266"/>
      <c r="U339" s="266"/>
      <c r="V339" s="266"/>
      <c r="W339" s="266"/>
      <c r="X339" s="267"/>
      <c r="Y339" s="268">
        <f>SUM(Y329:AB338)</f>
        <v>0</v>
      </c>
      <c r="Z339" s="269"/>
      <c r="AA339" s="269"/>
      <c r="AB339" s="270"/>
      <c r="AC339" s="263" t="s">
        <v>29</v>
      </c>
      <c r="AD339" s="264"/>
      <c r="AE339" s="264"/>
      <c r="AF339" s="264"/>
      <c r="AG339" s="264"/>
      <c r="AH339" s="265"/>
      <c r="AI339" s="266"/>
      <c r="AJ339" s="266"/>
      <c r="AK339" s="266"/>
      <c r="AL339" s="266"/>
      <c r="AM339" s="266"/>
      <c r="AN339" s="266"/>
      <c r="AO339" s="266"/>
      <c r="AP339" s="266"/>
      <c r="AQ339" s="266"/>
      <c r="AR339" s="266"/>
      <c r="AS339" s="266"/>
      <c r="AT339" s="267"/>
      <c r="AU339" s="268">
        <f>SUM(AU329:AX338)</f>
        <v>0</v>
      </c>
      <c r="AV339" s="269"/>
      <c r="AW339" s="269"/>
      <c r="AX339" s="271"/>
      <c r="AY339">
        <f t="shared" si="13"/>
        <v>0</v>
      </c>
    </row>
    <row r="340" spans="1:51" ht="24.75" hidden="1" customHeight="1">
      <c r="A340" s="318"/>
      <c r="B340" s="319"/>
      <c r="C340" s="319"/>
      <c r="D340" s="319"/>
      <c r="E340" s="319"/>
      <c r="F340" s="320"/>
      <c r="G340" s="292" t="s">
        <v>144</v>
      </c>
      <c r="H340" s="293"/>
      <c r="I340" s="293"/>
      <c r="J340" s="293"/>
      <c r="K340" s="293"/>
      <c r="L340" s="293"/>
      <c r="M340" s="293"/>
      <c r="N340" s="293"/>
      <c r="O340" s="293"/>
      <c r="P340" s="293"/>
      <c r="Q340" s="293"/>
      <c r="R340" s="293"/>
      <c r="S340" s="293"/>
      <c r="T340" s="293"/>
      <c r="U340" s="293"/>
      <c r="V340" s="293"/>
      <c r="W340" s="293"/>
      <c r="X340" s="293"/>
      <c r="Y340" s="293"/>
      <c r="Z340" s="293"/>
      <c r="AA340" s="293"/>
      <c r="AB340" s="294"/>
      <c r="AC340" s="292" t="s">
        <v>145</v>
      </c>
      <c r="AD340" s="293"/>
      <c r="AE340" s="293"/>
      <c r="AF340" s="293"/>
      <c r="AG340" s="293"/>
      <c r="AH340" s="293"/>
      <c r="AI340" s="293"/>
      <c r="AJ340" s="293"/>
      <c r="AK340" s="293"/>
      <c r="AL340" s="293"/>
      <c r="AM340" s="293"/>
      <c r="AN340" s="293"/>
      <c r="AO340" s="293"/>
      <c r="AP340" s="293"/>
      <c r="AQ340" s="293"/>
      <c r="AR340" s="293"/>
      <c r="AS340" s="293"/>
      <c r="AT340" s="293"/>
      <c r="AU340" s="293"/>
      <c r="AV340" s="293"/>
      <c r="AW340" s="293"/>
      <c r="AX340" s="295"/>
      <c r="AY340">
        <f>COUNTA($G$342,$AC$342)</f>
        <v>0</v>
      </c>
    </row>
    <row r="341" spans="1:51" ht="24.75" hidden="1" customHeight="1">
      <c r="A341" s="318"/>
      <c r="B341" s="319"/>
      <c r="C341" s="319"/>
      <c r="D341" s="319"/>
      <c r="E341" s="319"/>
      <c r="F341" s="320"/>
      <c r="G341" s="296" t="s">
        <v>137</v>
      </c>
      <c r="H341" s="297"/>
      <c r="I341" s="297"/>
      <c r="J341" s="297"/>
      <c r="K341" s="297"/>
      <c r="L341" s="298" t="s">
        <v>138</v>
      </c>
      <c r="M341" s="297"/>
      <c r="N341" s="297"/>
      <c r="O341" s="297"/>
      <c r="P341" s="297"/>
      <c r="Q341" s="297"/>
      <c r="R341" s="297"/>
      <c r="S341" s="297"/>
      <c r="T341" s="297"/>
      <c r="U341" s="297"/>
      <c r="V341" s="297"/>
      <c r="W341" s="297"/>
      <c r="X341" s="299"/>
      <c r="Y341" s="300" t="s">
        <v>139</v>
      </c>
      <c r="Z341" s="301"/>
      <c r="AA341" s="301"/>
      <c r="AB341" s="302"/>
      <c r="AC341" s="296" t="s">
        <v>137</v>
      </c>
      <c r="AD341" s="297"/>
      <c r="AE341" s="297"/>
      <c r="AF341" s="297"/>
      <c r="AG341" s="297"/>
      <c r="AH341" s="298" t="s">
        <v>138</v>
      </c>
      <c r="AI341" s="297"/>
      <c r="AJ341" s="297"/>
      <c r="AK341" s="297"/>
      <c r="AL341" s="297"/>
      <c r="AM341" s="297"/>
      <c r="AN341" s="297"/>
      <c r="AO341" s="297"/>
      <c r="AP341" s="297"/>
      <c r="AQ341" s="297"/>
      <c r="AR341" s="297"/>
      <c r="AS341" s="297"/>
      <c r="AT341" s="299"/>
      <c r="AU341" s="300" t="s">
        <v>139</v>
      </c>
      <c r="AV341" s="301"/>
      <c r="AW341" s="301"/>
      <c r="AX341" s="303"/>
      <c r="AY341">
        <f>$AY$340</f>
        <v>0</v>
      </c>
    </row>
    <row r="342" spans="1:51" s="15" customFormat="1" ht="24.75" hidden="1" customHeight="1">
      <c r="A342" s="318"/>
      <c r="B342" s="319"/>
      <c r="C342" s="319"/>
      <c r="D342" s="319"/>
      <c r="E342" s="319"/>
      <c r="F342" s="320"/>
      <c r="G342" s="282"/>
      <c r="H342" s="283"/>
      <c r="I342" s="283"/>
      <c r="J342" s="283"/>
      <c r="K342" s="284"/>
      <c r="L342" s="285"/>
      <c r="M342" s="286"/>
      <c r="N342" s="286"/>
      <c r="O342" s="286"/>
      <c r="P342" s="286"/>
      <c r="Q342" s="286"/>
      <c r="R342" s="286"/>
      <c r="S342" s="286"/>
      <c r="T342" s="286"/>
      <c r="U342" s="286"/>
      <c r="V342" s="286"/>
      <c r="W342" s="286"/>
      <c r="X342" s="287"/>
      <c r="Y342" s="288"/>
      <c r="Z342" s="289"/>
      <c r="AA342" s="289"/>
      <c r="AB342" s="290"/>
      <c r="AC342" s="282"/>
      <c r="AD342" s="283"/>
      <c r="AE342" s="283"/>
      <c r="AF342" s="283"/>
      <c r="AG342" s="284"/>
      <c r="AH342" s="285"/>
      <c r="AI342" s="286"/>
      <c r="AJ342" s="286"/>
      <c r="AK342" s="286"/>
      <c r="AL342" s="286"/>
      <c r="AM342" s="286"/>
      <c r="AN342" s="286"/>
      <c r="AO342" s="286"/>
      <c r="AP342" s="286"/>
      <c r="AQ342" s="286"/>
      <c r="AR342" s="286"/>
      <c r="AS342" s="286"/>
      <c r="AT342" s="287"/>
      <c r="AU342" s="288"/>
      <c r="AV342" s="289"/>
      <c r="AW342" s="289"/>
      <c r="AX342" s="291"/>
      <c r="AY342">
        <f t="shared" ref="AY342:AY352" si="14">$AY$340</f>
        <v>0</v>
      </c>
    </row>
    <row r="343" spans="1:51" ht="24.75" hidden="1" customHeight="1">
      <c r="A343" s="318"/>
      <c r="B343" s="319"/>
      <c r="C343" s="319"/>
      <c r="D343" s="319"/>
      <c r="E343" s="319"/>
      <c r="F343" s="320"/>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4"/>
        <v>0</v>
      </c>
    </row>
    <row r="344" spans="1:51" ht="24.75" hidden="1" customHeight="1">
      <c r="A344" s="318"/>
      <c r="B344" s="319"/>
      <c r="C344" s="319"/>
      <c r="D344" s="319"/>
      <c r="E344" s="319"/>
      <c r="F344" s="320"/>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4"/>
        <v>0</v>
      </c>
    </row>
    <row r="345" spans="1:51" ht="24.75" hidden="1" customHeight="1">
      <c r="A345" s="318"/>
      <c r="B345" s="319"/>
      <c r="C345" s="319"/>
      <c r="D345" s="319"/>
      <c r="E345" s="319"/>
      <c r="F345" s="320"/>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4"/>
        <v>0</v>
      </c>
    </row>
    <row r="346" spans="1:51" ht="24.75" hidden="1" customHeight="1">
      <c r="A346" s="318"/>
      <c r="B346" s="319"/>
      <c r="C346" s="319"/>
      <c r="D346" s="319"/>
      <c r="E346" s="319"/>
      <c r="F346" s="320"/>
      <c r="G346" s="272"/>
      <c r="H346" s="273"/>
      <c r="I346" s="273"/>
      <c r="J346" s="273"/>
      <c r="K346" s="274"/>
      <c r="L346" s="275"/>
      <c r="M346" s="276"/>
      <c r="N346" s="276"/>
      <c r="O346" s="276"/>
      <c r="P346" s="276"/>
      <c r="Q346" s="276"/>
      <c r="R346" s="276"/>
      <c r="S346" s="276"/>
      <c r="T346" s="276"/>
      <c r="U346" s="276"/>
      <c r="V346" s="276"/>
      <c r="W346" s="276"/>
      <c r="X346" s="277"/>
      <c r="Y346" s="278"/>
      <c r="Z346" s="279"/>
      <c r="AA346" s="279"/>
      <c r="AB346" s="280"/>
      <c r="AC346" s="272"/>
      <c r="AD346" s="273"/>
      <c r="AE346" s="273"/>
      <c r="AF346" s="273"/>
      <c r="AG346" s="274"/>
      <c r="AH346" s="275"/>
      <c r="AI346" s="276"/>
      <c r="AJ346" s="276"/>
      <c r="AK346" s="276"/>
      <c r="AL346" s="276"/>
      <c r="AM346" s="276"/>
      <c r="AN346" s="276"/>
      <c r="AO346" s="276"/>
      <c r="AP346" s="276"/>
      <c r="AQ346" s="276"/>
      <c r="AR346" s="276"/>
      <c r="AS346" s="276"/>
      <c r="AT346" s="277"/>
      <c r="AU346" s="278"/>
      <c r="AV346" s="279"/>
      <c r="AW346" s="279"/>
      <c r="AX346" s="281"/>
      <c r="AY346">
        <f t="shared" si="14"/>
        <v>0</v>
      </c>
    </row>
    <row r="347" spans="1:51" ht="24.75" hidden="1" customHeight="1">
      <c r="A347" s="318"/>
      <c r="B347" s="319"/>
      <c r="C347" s="319"/>
      <c r="D347" s="319"/>
      <c r="E347" s="319"/>
      <c r="F347" s="320"/>
      <c r="G347" s="272"/>
      <c r="H347" s="273"/>
      <c r="I347" s="273"/>
      <c r="J347" s="273"/>
      <c r="K347" s="274"/>
      <c r="L347" s="275"/>
      <c r="M347" s="276"/>
      <c r="N347" s="276"/>
      <c r="O347" s="276"/>
      <c r="P347" s="276"/>
      <c r="Q347" s="276"/>
      <c r="R347" s="276"/>
      <c r="S347" s="276"/>
      <c r="T347" s="276"/>
      <c r="U347" s="276"/>
      <c r="V347" s="276"/>
      <c r="W347" s="276"/>
      <c r="X347" s="277"/>
      <c r="Y347" s="278"/>
      <c r="Z347" s="279"/>
      <c r="AA347" s="279"/>
      <c r="AB347" s="280"/>
      <c r="AC347" s="272"/>
      <c r="AD347" s="273"/>
      <c r="AE347" s="273"/>
      <c r="AF347" s="273"/>
      <c r="AG347" s="274"/>
      <c r="AH347" s="275"/>
      <c r="AI347" s="276"/>
      <c r="AJ347" s="276"/>
      <c r="AK347" s="276"/>
      <c r="AL347" s="276"/>
      <c r="AM347" s="276"/>
      <c r="AN347" s="276"/>
      <c r="AO347" s="276"/>
      <c r="AP347" s="276"/>
      <c r="AQ347" s="276"/>
      <c r="AR347" s="276"/>
      <c r="AS347" s="276"/>
      <c r="AT347" s="277"/>
      <c r="AU347" s="278"/>
      <c r="AV347" s="279"/>
      <c r="AW347" s="279"/>
      <c r="AX347" s="281"/>
      <c r="AY347">
        <f t="shared" si="14"/>
        <v>0</v>
      </c>
    </row>
    <row r="348" spans="1:51" ht="24.75" hidden="1" customHeight="1">
      <c r="A348" s="318"/>
      <c r="B348" s="319"/>
      <c r="C348" s="319"/>
      <c r="D348" s="319"/>
      <c r="E348" s="319"/>
      <c r="F348" s="320"/>
      <c r="G348" s="272"/>
      <c r="H348" s="273"/>
      <c r="I348" s="273"/>
      <c r="J348" s="273"/>
      <c r="K348" s="274"/>
      <c r="L348" s="275"/>
      <c r="M348" s="276"/>
      <c r="N348" s="276"/>
      <c r="O348" s="276"/>
      <c r="P348" s="276"/>
      <c r="Q348" s="276"/>
      <c r="R348" s="276"/>
      <c r="S348" s="276"/>
      <c r="T348" s="276"/>
      <c r="U348" s="276"/>
      <c r="V348" s="276"/>
      <c r="W348" s="276"/>
      <c r="X348" s="277"/>
      <c r="Y348" s="278"/>
      <c r="Z348" s="279"/>
      <c r="AA348" s="279"/>
      <c r="AB348" s="280"/>
      <c r="AC348" s="272"/>
      <c r="AD348" s="273"/>
      <c r="AE348" s="273"/>
      <c r="AF348" s="273"/>
      <c r="AG348" s="274"/>
      <c r="AH348" s="275"/>
      <c r="AI348" s="276"/>
      <c r="AJ348" s="276"/>
      <c r="AK348" s="276"/>
      <c r="AL348" s="276"/>
      <c r="AM348" s="276"/>
      <c r="AN348" s="276"/>
      <c r="AO348" s="276"/>
      <c r="AP348" s="276"/>
      <c r="AQ348" s="276"/>
      <c r="AR348" s="276"/>
      <c r="AS348" s="276"/>
      <c r="AT348" s="277"/>
      <c r="AU348" s="278"/>
      <c r="AV348" s="279"/>
      <c r="AW348" s="279"/>
      <c r="AX348" s="281"/>
      <c r="AY348">
        <f t="shared" si="14"/>
        <v>0</v>
      </c>
    </row>
    <row r="349" spans="1:51" ht="24.75" hidden="1" customHeight="1">
      <c r="A349" s="318"/>
      <c r="B349" s="319"/>
      <c r="C349" s="319"/>
      <c r="D349" s="319"/>
      <c r="E349" s="319"/>
      <c r="F349" s="320"/>
      <c r="G349" s="272"/>
      <c r="H349" s="273"/>
      <c r="I349" s="273"/>
      <c r="J349" s="273"/>
      <c r="K349" s="274"/>
      <c r="L349" s="275"/>
      <c r="M349" s="276"/>
      <c r="N349" s="276"/>
      <c r="O349" s="276"/>
      <c r="P349" s="276"/>
      <c r="Q349" s="276"/>
      <c r="R349" s="276"/>
      <c r="S349" s="276"/>
      <c r="T349" s="276"/>
      <c r="U349" s="276"/>
      <c r="V349" s="276"/>
      <c r="W349" s="276"/>
      <c r="X349" s="277"/>
      <c r="Y349" s="278"/>
      <c r="Z349" s="279"/>
      <c r="AA349" s="279"/>
      <c r="AB349" s="280"/>
      <c r="AC349" s="272"/>
      <c r="AD349" s="273"/>
      <c r="AE349" s="273"/>
      <c r="AF349" s="273"/>
      <c r="AG349" s="274"/>
      <c r="AH349" s="275"/>
      <c r="AI349" s="276"/>
      <c r="AJ349" s="276"/>
      <c r="AK349" s="276"/>
      <c r="AL349" s="276"/>
      <c r="AM349" s="276"/>
      <c r="AN349" s="276"/>
      <c r="AO349" s="276"/>
      <c r="AP349" s="276"/>
      <c r="AQ349" s="276"/>
      <c r="AR349" s="276"/>
      <c r="AS349" s="276"/>
      <c r="AT349" s="277"/>
      <c r="AU349" s="278"/>
      <c r="AV349" s="279"/>
      <c r="AW349" s="279"/>
      <c r="AX349" s="281"/>
      <c r="AY349">
        <f t="shared" si="14"/>
        <v>0</v>
      </c>
    </row>
    <row r="350" spans="1:51" ht="24.75" hidden="1" customHeight="1">
      <c r="A350" s="318"/>
      <c r="B350" s="319"/>
      <c r="C350" s="319"/>
      <c r="D350" s="319"/>
      <c r="E350" s="319"/>
      <c r="F350" s="320"/>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c r="A351" s="318"/>
      <c r="B351" s="319"/>
      <c r="C351" s="319"/>
      <c r="D351" s="319"/>
      <c r="E351" s="319"/>
      <c r="F351" s="320"/>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c r="A352" s="318"/>
      <c r="B352" s="319"/>
      <c r="C352" s="319"/>
      <c r="D352" s="319"/>
      <c r="E352" s="319"/>
      <c r="F352" s="320"/>
      <c r="G352" s="263" t="s">
        <v>29</v>
      </c>
      <c r="H352" s="264"/>
      <c r="I352" s="264"/>
      <c r="J352" s="264"/>
      <c r="K352" s="264"/>
      <c r="L352" s="265"/>
      <c r="M352" s="266"/>
      <c r="N352" s="266"/>
      <c r="O352" s="266"/>
      <c r="P352" s="266"/>
      <c r="Q352" s="266"/>
      <c r="R352" s="266"/>
      <c r="S352" s="266"/>
      <c r="T352" s="266"/>
      <c r="U352" s="266"/>
      <c r="V352" s="266"/>
      <c r="W352" s="266"/>
      <c r="X352" s="267"/>
      <c r="Y352" s="268">
        <f>SUM(Y342:AB351)</f>
        <v>0</v>
      </c>
      <c r="Z352" s="269"/>
      <c r="AA352" s="269"/>
      <c r="AB352" s="270"/>
      <c r="AC352" s="263" t="s">
        <v>29</v>
      </c>
      <c r="AD352" s="264"/>
      <c r="AE352" s="264"/>
      <c r="AF352" s="264"/>
      <c r="AG352" s="264"/>
      <c r="AH352" s="265"/>
      <c r="AI352" s="266"/>
      <c r="AJ352" s="266"/>
      <c r="AK352" s="266"/>
      <c r="AL352" s="266"/>
      <c r="AM352" s="266"/>
      <c r="AN352" s="266"/>
      <c r="AO352" s="266"/>
      <c r="AP352" s="266"/>
      <c r="AQ352" s="266"/>
      <c r="AR352" s="266"/>
      <c r="AS352" s="266"/>
      <c r="AT352" s="267"/>
      <c r="AU352" s="268">
        <f>SUM(AU342:AX351)</f>
        <v>0</v>
      </c>
      <c r="AV352" s="269"/>
      <c r="AW352" s="269"/>
      <c r="AX352" s="271"/>
      <c r="AY352">
        <f t="shared" si="14"/>
        <v>0</v>
      </c>
    </row>
    <row r="353" spans="1:51" ht="24.75" hidden="1" customHeight="1" thickBot="1">
      <c r="A353" s="258" t="s">
        <v>146</v>
      </c>
      <c r="B353" s="259"/>
      <c r="C353" s="259"/>
      <c r="D353" s="259"/>
      <c r="E353" s="259"/>
      <c r="F353" s="259"/>
      <c r="G353" s="259"/>
      <c r="H353" s="259"/>
      <c r="I353" s="259"/>
      <c r="J353" s="259"/>
      <c r="K353" s="259"/>
      <c r="L353" s="259"/>
      <c r="M353" s="259"/>
      <c r="N353" s="259"/>
      <c r="O353" s="259"/>
      <c r="P353" s="259"/>
      <c r="Q353" s="259"/>
      <c r="R353" s="259"/>
      <c r="S353" s="259"/>
      <c r="T353" s="259"/>
      <c r="U353" s="259"/>
      <c r="V353" s="259"/>
      <c r="W353" s="259"/>
      <c r="X353" s="259"/>
      <c r="Y353" s="259"/>
      <c r="Z353" s="259"/>
      <c r="AA353" s="259"/>
      <c r="AB353" s="259"/>
      <c r="AC353" s="259"/>
      <c r="AD353" s="259"/>
      <c r="AE353" s="259"/>
      <c r="AF353" s="259"/>
      <c r="AG353" s="259"/>
      <c r="AH353" s="259"/>
      <c r="AI353" s="259"/>
      <c r="AJ353" s="259"/>
      <c r="AK353" s="260"/>
      <c r="AL353" s="261" t="s">
        <v>82</v>
      </c>
      <c r="AM353" s="262"/>
      <c r="AN353" s="262"/>
      <c r="AO353" s="83" t="s">
        <v>147</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148</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253"/>
      <c r="B358" s="253"/>
      <c r="C358" s="253" t="s">
        <v>149</v>
      </c>
      <c r="D358" s="253"/>
      <c r="E358" s="253"/>
      <c r="F358" s="253"/>
      <c r="G358" s="253"/>
      <c r="H358" s="253"/>
      <c r="I358" s="253"/>
      <c r="J358" s="240" t="s">
        <v>150</v>
      </c>
      <c r="K358" s="254"/>
      <c r="L358" s="254"/>
      <c r="M358" s="254"/>
      <c r="N358" s="254"/>
      <c r="O358" s="254"/>
      <c r="P358" s="123" t="s">
        <v>151</v>
      </c>
      <c r="Q358" s="123"/>
      <c r="R358" s="123"/>
      <c r="S358" s="123"/>
      <c r="T358" s="123"/>
      <c r="U358" s="123"/>
      <c r="V358" s="123"/>
      <c r="W358" s="123"/>
      <c r="X358" s="123"/>
      <c r="Y358" s="255" t="s">
        <v>152</v>
      </c>
      <c r="Z358" s="256"/>
      <c r="AA358" s="256"/>
      <c r="AB358" s="256"/>
      <c r="AC358" s="240" t="s">
        <v>153</v>
      </c>
      <c r="AD358" s="240"/>
      <c r="AE358" s="240"/>
      <c r="AF358" s="240"/>
      <c r="AG358" s="240"/>
      <c r="AH358" s="255" t="s">
        <v>154</v>
      </c>
      <c r="AI358" s="253"/>
      <c r="AJ358" s="253"/>
      <c r="AK358" s="253"/>
      <c r="AL358" s="253" t="s">
        <v>155</v>
      </c>
      <c r="AM358" s="253"/>
      <c r="AN358" s="253"/>
      <c r="AO358" s="257"/>
      <c r="AP358" s="240" t="s">
        <v>156</v>
      </c>
      <c r="AQ358" s="240"/>
      <c r="AR358" s="240"/>
      <c r="AS358" s="240"/>
      <c r="AT358" s="240"/>
      <c r="AU358" s="240"/>
      <c r="AV358" s="240"/>
      <c r="AW358" s="240"/>
      <c r="AX358" s="240"/>
    </row>
    <row r="359" spans="1:51" ht="30" customHeight="1">
      <c r="A359" s="230">
        <v>1</v>
      </c>
      <c r="B359" s="230">
        <v>1</v>
      </c>
      <c r="C359" s="248" t="s">
        <v>733</v>
      </c>
      <c r="D359" s="248"/>
      <c r="E359" s="248"/>
      <c r="F359" s="248"/>
      <c r="G359" s="248"/>
      <c r="H359" s="248"/>
      <c r="I359" s="248"/>
      <c r="J359" s="233"/>
      <c r="K359" s="234"/>
      <c r="L359" s="234"/>
      <c r="M359" s="234"/>
      <c r="N359" s="234"/>
      <c r="O359" s="234"/>
      <c r="P359" s="235" t="s">
        <v>734</v>
      </c>
      <c r="Q359" s="235"/>
      <c r="R359" s="235"/>
      <c r="S359" s="235"/>
      <c r="T359" s="235"/>
      <c r="U359" s="235"/>
      <c r="V359" s="235"/>
      <c r="W359" s="235"/>
      <c r="X359" s="235"/>
      <c r="Y359" s="236">
        <v>9084</v>
      </c>
      <c r="Z359" s="237"/>
      <c r="AA359" s="237"/>
      <c r="AB359" s="238"/>
      <c r="AC359" s="222" t="s">
        <v>266</v>
      </c>
      <c r="AD359" s="223"/>
      <c r="AE359" s="223"/>
      <c r="AF359" s="223"/>
      <c r="AG359" s="223"/>
      <c r="AH359" s="251"/>
      <c r="AI359" s="252"/>
      <c r="AJ359" s="252"/>
      <c r="AK359" s="252"/>
      <c r="AL359" s="226"/>
      <c r="AM359" s="227"/>
      <c r="AN359" s="227"/>
      <c r="AO359" s="228"/>
      <c r="AP359" s="229"/>
      <c r="AQ359" s="229"/>
      <c r="AR359" s="229"/>
      <c r="AS359" s="229"/>
      <c r="AT359" s="229"/>
      <c r="AU359" s="229"/>
      <c r="AV359" s="229"/>
      <c r="AW359" s="229"/>
      <c r="AX359" s="229"/>
    </row>
    <row r="360" spans="1:51" ht="30" hidden="1" customHeight="1">
      <c r="A360" s="230">
        <v>2</v>
      </c>
      <c r="B360" s="230">
        <v>1</v>
      </c>
      <c r="C360" s="249"/>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222"/>
      <c r="AD360" s="223"/>
      <c r="AE360" s="223"/>
      <c r="AF360" s="223"/>
      <c r="AG360" s="223"/>
      <c r="AH360" s="251"/>
      <c r="AI360" s="252"/>
      <c r="AJ360" s="252"/>
      <c r="AK360" s="252"/>
      <c r="AL360" s="226"/>
      <c r="AM360" s="227"/>
      <c r="AN360" s="227"/>
      <c r="AO360" s="228"/>
      <c r="AP360" s="229"/>
      <c r="AQ360" s="229"/>
      <c r="AR360" s="229"/>
      <c r="AS360" s="229"/>
      <c r="AT360" s="229"/>
      <c r="AU360" s="229"/>
      <c r="AV360" s="229"/>
      <c r="AW360" s="229"/>
      <c r="AX360" s="229"/>
      <c r="AY360">
        <f>COUNTA($C$360)</f>
        <v>0</v>
      </c>
    </row>
    <row r="361" spans="1:51" ht="30" hidden="1" customHeight="1">
      <c r="A361" s="230">
        <v>3</v>
      </c>
      <c r="B361" s="230">
        <v>1</v>
      </c>
      <c r="C361" s="249"/>
      <c r="D361" s="248"/>
      <c r="E361" s="248"/>
      <c r="F361" s="248"/>
      <c r="G361" s="248"/>
      <c r="H361" s="248"/>
      <c r="I361" s="248"/>
      <c r="J361" s="233"/>
      <c r="K361" s="234"/>
      <c r="L361" s="234"/>
      <c r="M361" s="234"/>
      <c r="N361" s="234"/>
      <c r="O361" s="234"/>
      <c r="P361" s="250"/>
      <c r="Q361" s="235"/>
      <c r="R361" s="235"/>
      <c r="S361" s="235"/>
      <c r="T361" s="235"/>
      <c r="U361" s="235"/>
      <c r="V361" s="235"/>
      <c r="W361" s="235"/>
      <c r="X361" s="235"/>
      <c r="Y361" s="236"/>
      <c r="Z361" s="237"/>
      <c r="AA361" s="237"/>
      <c r="AB361" s="238"/>
      <c r="AC361" s="222"/>
      <c r="AD361" s="223"/>
      <c r="AE361" s="223"/>
      <c r="AF361" s="223"/>
      <c r="AG361" s="223"/>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30" hidden="1" customHeight="1">
      <c r="A362" s="230">
        <v>4</v>
      </c>
      <c r="B362" s="230">
        <v>1</v>
      </c>
      <c r="C362" s="249"/>
      <c r="D362" s="248"/>
      <c r="E362" s="248"/>
      <c r="F362" s="248"/>
      <c r="G362" s="248"/>
      <c r="H362" s="248"/>
      <c r="I362" s="248"/>
      <c r="J362" s="233"/>
      <c r="K362" s="234"/>
      <c r="L362" s="234"/>
      <c r="M362" s="234"/>
      <c r="N362" s="234"/>
      <c r="O362" s="234"/>
      <c r="P362" s="250"/>
      <c r="Q362" s="235"/>
      <c r="R362" s="235"/>
      <c r="S362" s="235"/>
      <c r="T362" s="235"/>
      <c r="U362" s="235"/>
      <c r="V362" s="235"/>
      <c r="W362" s="235"/>
      <c r="X362" s="235"/>
      <c r="Y362" s="236"/>
      <c r="Z362" s="237"/>
      <c r="AA362" s="237"/>
      <c r="AB362" s="238"/>
      <c r="AC362" s="222"/>
      <c r="AD362" s="223"/>
      <c r="AE362" s="223"/>
      <c r="AF362" s="223"/>
      <c r="AG362" s="223"/>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30" hidden="1" customHeight="1">
      <c r="A363" s="230">
        <v>5</v>
      </c>
      <c r="B363" s="230">
        <v>1</v>
      </c>
      <c r="C363" s="249"/>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222"/>
      <c r="AD363" s="223"/>
      <c r="AE363" s="223"/>
      <c r="AF363" s="223"/>
      <c r="AG363" s="223"/>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t="30" hidden="1" customHeight="1">
      <c r="A364" s="230">
        <v>6</v>
      </c>
      <c r="B364" s="230">
        <v>1</v>
      </c>
      <c r="C364" s="249"/>
      <c r="D364" s="248"/>
      <c r="E364" s="248"/>
      <c r="F364" s="248"/>
      <c r="G364" s="248"/>
      <c r="H364" s="248"/>
      <c r="I364" s="248"/>
      <c r="J364" s="233"/>
      <c r="K364" s="234"/>
      <c r="L364" s="234"/>
      <c r="M364" s="234"/>
      <c r="N364" s="234"/>
      <c r="O364" s="234"/>
      <c r="P364" s="235"/>
      <c r="Q364" s="235"/>
      <c r="R364" s="235"/>
      <c r="S364" s="235"/>
      <c r="T364" s="235"/>
      <c r="U364" s="235"/>
      <c r="V364" s="235"/>
      <c r="W364" s="235"/>
      <c r="X364" s="235"/>
      <c r="Y364" s="236"/>
      <c r="Z364" s="237"/>
      <c r="AA364" s="237"/>
      <c r="AB364" s="238"/>
      <c r="AC364" s="222"/>
      <c r="AD364" s="223"/>
      <c r="AE364" s="223"/>
      <c r="AF364" s="223"/>
      <c r="AG364" s="223"/>
      <c r="AH364" s="224"/>
      <c r="AI364" s="225"/>
      <c r="AJ364" s="225"/>
      <c r="AK364" s="225"/>
      <c r="AL364" s="226"/>
      <c r="AM364" s="227"/>
      <c r="AN364" s="227"/>
      <c r="AO364" s="228"/>
      <c r="AP364" s="229"/>
      <c r="AQ364" s="229"/>
      <c r="AR364" s="229"/>
      <c r="AS364" s="229"/>
      <c r="AT364" s="229"/>
      <c r="AU364" s="229"/>
      <c r="AV364" s="229"/>
      <c r="AW364" s="229"/>
      <c r="AX364" s="229"/>
      <c r="AY364">
        <f>COUNTA($C$364)</f>
        <v>0</v>
      </c>
    </row>
    <row r="365" spans="1:51" ht="30" hidden="1" customHeight="1">
      <c r="A365" s="230">
        <v>7</v>
      </c>
      <c r="B365" s="230">
        <v>1</v>
      </c>
      <c r="C365" s="249"/>
      <c r="D365" s="248"/>
      <c r="E365" s="248"/>
      <c r="F365" s="248"/>
      <c r="G365" s="248"/>
      <c r="H365" s="248"/>
      <c r="I365" s="248"/>
      <c r="J365" s="233"/>
      <c r="K365" s="234"/>
      <c r="L365" s="234"/>
      <c r="M365" s="234"/>
      <c r="N365" s="234"/>
      <c r="O365" s="234"/>
      <c r="P365" s="235"/>
      <c r="Q365" s="235"/>
      <c r="R365" s="235"/>
      <c r="S365" s="235"/>
      <c r="T365" s="235"/>
      <c r="U365" s="235"/>
      <c r="V365" s="235"/>
      <c r="W365" s="235"/>
      <c r="X365" s="235"/>
      <c r="Y365" s="236"/>
      <c r="Z365" s="237"/>
      <c r="AA365" s="237"/>
      <c r="AB365" s="238"/>
      <c r="AC365" s="222"/>
      <c r="AD365" s="223"/>
      <c r="AE365" s="223"/>
      <c r="AF365" s="223"/>
      <c r="AG365" s="223"/>
      <c r="AH365" s="224"/>
      <c r="AI365" s="225"/>
      <c r="AJ365" s="225"/>
      <c r="AK365" s="225"/>
      <c r="AL365" s="226"/>
      <c r="AM365" s="227"/>
      <c r="AN365" s="227"/>
      <c r="AO365" s="228"/>
      <c r="AP365" s="229"/>
      <c r="AQ365" s="229"/>
      <c r="AR365" s="229"/>
      <c r="AS365" s="229"/>
      <c r="AT365" s="229"/>
      <c r="AU365" s="229"/>
      <c r="AV365" s="229"/>
      <c r="AW365" s="229"/>
      <c r="AX365" s="229"/>
      <c r="AY365">
        <f>COUNTA($C$365)</f>
        <v>0</v>
      </c>
    </row>
    <row r="366" spans="1:51" ht="30" hidden="1" customHeight="1">
      <c r="A366" s="230">
        <v>8</v>
      </c>
      <c r="B366" s="230">
        <v>1</v>
      </c>
      <c r="C366" s="248"/>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24"/>
      <c r="AI366" s="225"/>
      <c r="AJ366" s="225"/>
      <c r="AK366" s="225"/>
      <c r="AL366" s="226"/>
      <c r="AM366" s="227"/>
      <c r="AN366" s="227"/>
      <c r="AO366" s="228"/>
      <c r="AP366" s="229"/>
      <c r="AQ366" s="229"/>
      <c r="AR366" s="229"/>
      <c r="AS366" s="229"/>
      <c r="AT366" s="229"/>
      <c r="AU366" s="229"/>
      <c r="AV366" s="229"/>
      <c r="AW366" s="229"/>
      <c r="AX366" s="229"/>
      <c r="AY366">
        <f>COUNTA($C$366)</f>
        <v>0</v>
      </c>
    </row>
    <row r="367" spans="1:51" ht="30" hidden="1" customHeight="1">
      <c r="A367" s="230">
        <v>9</v>
      </c>
      <c r="B367" s="23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24"/>
      <c r="AI367" s="225"/>
      <c r="AJ367" s="225"/>
      <c r="AK367" s="225"/>
      <c r="AL367" s="226"/>
      <c r="AM367" s="227"/>
      <c r="AN367" s="227"/>
      <c r="AO367" s="228"/>
      <c r="AP367" s="229"/>
      <c r="AQ367" s="229"/>
      <c r="AR367" s="229"/>
      <c r="AS367" s="229"/>
      <c r="AT367" s="229"/>
      <c r="AU367" s="229"/>
      <c r="AV367" s="229"/>
      <c r="AW367" s="229"/>
      <c r="AX367" s="229"/>
      <c r="AY367">
        <f>COUNTA($C$367)</f>
        <v>0</v>
      </c>
    </row>
    <row r="368" spans="1:51" ht="30" hidden="1" customHeight="1">
      <c r="A368" s="230">
        <v>10</v>
      </c>
      <c r="B368" s="23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11</v>
      </c>
      <c r="B369" s="23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12</v>
      </c>
      <c r="B370" s="23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13</v>
      </c>
      <c r="B371" s="23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14</v>
      </c>
      <c r="B372" s="23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15</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16</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s="15" customFormat="1" ht="30" hidden="1" customHeight="1">
      <c r="A375" s="230">
        <v>17</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18</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19</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20</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21</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22</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23</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30" hidden="1" customHeight="1">
      <c r="A382" s="230">
        <v>24</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25</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26</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27</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28</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29</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30</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157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253"/>
      <c r="B391" s="253"/>
      <c r="C391" s="253" t="s">
        <v>149</v>
      </c>
      <c r="D391" s="253"/>
      <c r="E391" s="253"/>
      <c r="F391" s="253"/>
      <c r="G391" s="253"/>
      <c r="H391" s="253"/>
      <c r="I391" s="253"/>
      <c r="J391" s="240" t="s">
        <v>150</v>
      </c>
      <c r="K391" s="254"/>
      <c r="L391" s="254"/>
      <c r="M391" s="254"/>
      <c r="N391" s="254"/>
      <c r="O391" s="254"/>
      <c r="P391" s="123" t="s">
        <v>151</v>
      </c>
      <c r="Q391" s="123"/>
      <c r="R391" s="123"/>
      <c r="S391" s="123"/>
      <c r="T391" s="123"/>
      <c r="U391" s="123"/>
      <c r="V391" s="123"/>
      <c r="W391" s="123"/>
      <c r="X391" s="123"/>
      <c r="Y391" s="255" t="s">
        <v>152</v>
      </c>
      <c r="Z391" s="256"/>
      <c r="AA391" s="256"/>
      <c r="AB391" s="256"/>
      <c r="AC391" s="240" t="s">
        <v>153</v>
      </c>
      <c r="AD391" s="240"/>
      <c r="AE391" s="240"/>
      <c r="AF391" s="240"/>
      <c r="AG391" s="240"/>
      <c r="AH391" s="255" t="s">
        <v>154</v>
      </c>
      <c r="AI391" s="253"/>
      <c r="AJ391" s="253"/>
      <c r="AK391" s="253"/>
      <c r="AL391" s="253" t="s">
        <v>155</v>
      </c>
      <c r="AM391" s="253"/>
      <c r="AN391" s="253"/>
      <c r="AO391" s="257"/>
      <c r="AP391" s="240" t="s">
        <v>156</v>
      </c>
      <c r="AQ391" s="240"/>
      <c r="AR391" s="240"/>
      <c r="AS391" s="240"/>
      <c r="AT391" s="240"/>
      <c r="AU391" s="240"/>
      <c r="AV391" s="240"/>
      <c r="AW391" s="240"/>
      <c r="AX391" s="240"/>
      <c r="AY391">
        <f>$AY$389</f>
        <v>0</v>
      </c>
    </row>
    <row r="392" spans="1:51" ht="30" hidden="1" customHeight="1">
      <c r="A392" s="230">
        <v>1</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51"/>
      <c r="AI392" s="252"/>
      <c r="AJ392" s="252"/>
      <c r="AK392" s="252"/>
      <c r="AL392" s="226"/>
      <c r="AM392" s="227"/>
      <c r="AN392" s="227"/>
      <c r="AO392" s="228"/>
      <c r="AP392" s="229"/>
      <c r="AQ392" s="229"/>
      <c r="AR392" s="229"/>
      <c r="AS392" s="229"/>
      <c r="AT392" s="229"/>
      <c r="AU392" s="229"/>
      <c r="AV392" s="229"/>
      <c r="AW392" s="229"/>
      <c r="AX392" s="229"/>
      <c r="AY392">
        <f>$AY$389</f>
        <v>0</v>
      </c>
    </row>
    <row r="393" spans="1:51" ht="30" hidden="1" customHeight="1">
      <c r="A393" s="230">
        <v>2</v>
      </c>
      <c r="B393" s="230">
        <v>1</v>
      </c>
      <c r="C393" s="249"/>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51"/>
      <c r="AI393" s="252"/>
      <c r="AJ393" s="252"/>
      <c r="AK393" s="252"/>
      <c r="AL393" s="226"/>
      <c r="AM393" s="227"/>
      <c r="AN393" s="227"/>
      <c r="AO393" s="228"/>
      <c r="AP393" s="229"/>
      <c r="AQ393" s="229"/>
      <c r="AR393" s="229"/>
      <c r="AS393" s="229"/>
      <c r="AT393" s="229"/>
      <c r="AU393" s="229"/>
      <c r="AV393" s="229"/>
      <c r="AW393" s="229"/>
      <c r="AX393" s="229"/>
      <c r="AY393">
        <f>COUNTA($C$393)</f>
        <v>0</v>
      </c>
    </row>
    <row r="394" spans="1:51" ht="30" hidden="1" customHeight="1">
      <c r="A394" s="230">
        <v>3</v>
      </c>
      <c r="B394" s="230">
        <v>1</v>
      </c>
      <c r="C394" s="249"/>
      <c r="D394" s="248"/>
      <c r="E394" s="248"/>
      <c r="F394" s="248"/>
      <c r="G394" s="248"/>
      <c r="H394" s="248"/>
      <c r="I394" s="248"/>
      <c r="J394" s="233"/>
      <c r="K394" s="234"/>
      <c r="L394" s="234"/>
      <c r="M394" s="234"/>
      <c r="N394" s="234"/>
      <c r="O394" s="234"/>
      <c r="P394" s="250"/>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4</v>
      </c>
      <c r="B395" s="230">
        <v>1</v>
      </c>
      <c r="C395" s="249"/>
      <c r="D395" s="248"/>
      <c r="E395" s="248"/>
      <c r="F395" s="248"/>
      <c r="G395" s="248"/>
      <c r="H395" s="248"/>
      <c r="I395" s="248"/>
      <c r="J395" s="233"/>
      <c r="K395" s="234"/>
      <c r="L395" s="234"/>
      <c r="M395" s="234"/>
      <c r="N395" s="234"/>
      <c r="O395" s="234"/>
      <c r="P395" s="250"/>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30" hidden="1" customHeight="1">
      <c r="A396" s="230">
        <v>5</v>
      </c>
      <c r="B396" s="23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222"/>
      <c r="AD396" s="223"/>
      <c r="AE396" s="223"/>
      <c r="AF396" s="223"/>
      <c r="AG396" s="223"/>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t="30" hidden="1" customHeight="1">
      <c r="A397" s="230">
        <v>6</v>
      </c>
      <c r="B397" s="230">
        <v>1</v>
      </c>
      <c r="C397" s="248"/>
      <c r="D397" s="248"/>
      <c r="E397" s="248"/>
      <c r="F397" s="248"/>
      <c r="G397" s="248"/>
      <c r="H397" s="248"/>
      <c r="I397" s="248"/>
      <c r="J397" s="233"/>
      <c r="K397" s="234"/>
      <c r="L397" s="234"/>
      <c r="M397" s="234"/>
      <c r="N397" s="234"/>
      <c r="O397" s="234"/>
      <c r="P397" s="235"/>
      <c r="Q397" s="235"/>
      <c r="R397" s="235"/>
      <c r="S397" s="235"/>
      <c r="T397" s="235"/>
      <c r="U397" s="235"/>
      <c r="V397" s="235"/>
      <c r="W397" s="235"/>
      <c r="X397" s="235"/>
      <c r="Y397" s="236"/>
      <c r="Z397" s="237"/>
      <c r="AA397" s="237"/>
      <c r="AB397" s="238"/>
      <c r="AC397" s="222"/>
      <c r="AD397" s="223"/>
      <c r="AE397" s="223"/>
      <c r="AF397" s="223"/>
      <c r="AG397" s="223"/>
      <c r="AH397" s="224"/>
      <c r="AI397" s="225"/>
      <c r="AJ397" s="225"/>
      <c r="AK397" s="225"/>
      <c r="AL397" s="226"/>
      <c r="AM397" s="227"/>
      <c r="AN397" s="227"/>
      <c r="AO397" s="228"/>
      <c r="AP397" s="229"/>
      <c r="AQ397" s="229"/>
      <c r="AR397" s="229"/>
      <c r="AS397" s="229"/>
      <c r="AT397" s="229"/>
      <c r="AU397" s="229"/>
      <c r="AV397" s="229"/>
      <c r="AW397" s="229"/>
      <c r="AX397" s="229"/>
      <c r="AY397">
        <f>COUNTA($C$397)</f>
        <v>0</v>
      </c>
    </row>
    <row r="398" spans="1:51" ht="30" hidden="1" customHeight="1">
      <c r="A398" s="230">
        <v>7</v>
      </c>
      <c r="B398" s="230">
        <v>1</v>
      </c>
      <c r="C398" s="248"/>
      <c r="D398" s="248"/>
      <c r="E398" s="248"/>
      <c r="F398" s="248"/>
      <c r="G398" s="248"/>
      <c r="H398" s="248"/>
      <c r="I398" s="248"/>
      <c r="J398" s="233"/>
      <c r="K398" s="234"/>
      <c r="L398" s="234"/>
      <c r="M398" s="234"/>
      <c r="N398" s="234"/>
      <c r="O398" s="234"/>
      <c r="P398" s="235"/>
      <c r="Q398" s="235"/>
      <c r="R398" s="235"/>
      <c r="S398" s="235"/>
      <c r="T398" s="235"/>
      <c r="U398" s="235"/>
      <c r="V398" s="235"/>
      <c r="W398" s="235"/>
      <c r="X398" s="235"/>
      <c r="Y398" s="236"/>
      <c r="Z398" s="237"/>
      <c r="AA398" s="237"/>
      <c r="AB398" s="238"/>
      <c r="AC398" s="222"/>
      <c r="AD398" s="223"/>
      <c r="AE398" s="223"/>
      <c r="AF398" s="223"/>
      <c r="AG398" s="223"/>
      <c r="AH398" s="224"/>
      <c r="AI398" s="225"/>
      <c r="AJ398" s="225"/>
      <c r="AK398" s="225"/>
      <c r="AL398" s="226"/>
      <c r="AM398" s="227"/>
      <c r="AN398" s="227"/>
      <c r="AO398" s="228"/>
      <c r="AP398" s="229"/>
      <c r="AQ398" s="229"/>
      <c r="AR398" s="229"/>
      <c r="AS398" s="229"/>
      <c r="AT398" s="229"/>
      <c r="AU398" s="229"/>
      <c r="AV398" s="229"/>
      <c r="AW398" s="229"/>
      <c r="AX398" s="229"/>
      <c r="AY398">
        <f>COUNTA($C$398)</f>
        <v>0</v>
      </c>
    </row>
    <row r="399" spans="1:51" ht="30" hidden="1" customHeight="1">
      <c r="A399" s="230">
        <v>8</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24"/>
      <c r="AI399" s="225"/>
      <c r="AJ399" s="225"/>
      <c r="AK399" s="225"/>
      <c r="AL399" s="226"/>
      <c r="AM399" s="227"/>
      <c r="AN399" s="227"/>
      <c r="AO399" s="228"/>
      <c r="AP399" s="229"/>
      <c r="AQ399" s="229"/>
      <c r="AR399" s="229"/>
      <c r="AS399" s="229"/>
      <c r="AT399" s="229"/>
      <c r="AU399" s="229"/>
      <c r="AV399" s="229"/>
      <c r="AW399" s="229"/>
      <c r="AX399" s="229"/>
      <c r="AY399">
        <f>COUNTA($C$399)</f>
        <v>0</v>
      </c>
    </row>
    <row r="400" spans="1:51" ht="30" hidden="1" customHeight="1">
      <c r="A400" s="230">
        <v>9</v>
      </c>
      <c r="B400" s="23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24"/>
      <c r="AI400" s="225"/>
      <c r="AJ400" s="225"/>
      <c r="AK400" s="225"/>
      <c r="AL400" s="226"/>
      <c r="AM400" s="227"/>
      <c r="AN400" s="227"/>
      <c r="AO400" s="228"/>
      <c r="AP400" s="229"/>
      <c r="AQ400" s="229"/>
      <c r="AR400" s="229"/>
      <c r="AS400" s="229"/>
      <c r="AT400" s="229"/>
      <c r="AU400" s="229"/>
      <c r="AV400" s="229"/>
      <c r="AW400" s="229"/>
      <c r="AX400" s="229"/>
      <c r="AY400">
        <f>COUNTA($C$400)</f>
        <v>0</v>
      </c>
    </row>
    <row r="401" spans="1:51" ht="30" hidden="1" customHeight="1">
      <c r="A401" s="230">
        <v>10</v>
      </c>
      <c r="B401" s="23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11</v>
      </c>
      <c r="B402" s="23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12</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13</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14</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15</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16</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s="15" customFormat="1" ht="30" hidden="1" customHeight="1">
      <c r="A408" s="230">
        <v>17</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18</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19</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20</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21</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22</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23</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30" hidden="1" customHeight="1">
      <c r="A415" s="230">
        <v>24</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25</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26</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27</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28</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29</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30</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158</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253"/>
      <c r="B424" s="253"/>
      <c r="C424" s="253" t="s">
        <v>149</v>
      </c>
      <c r="D424" s="253"/>
      <c r="E424" s="253"/>
      <c r="F424" s="253"/>
      <c r="G424" s="253"/>
      <c r="H424" s="253"/>
      <c r="I424" s="253"/>
      <c r="J424" s="240" t="s">
        <v>150</v>
      </c>
      <c r="K424" s="254"/>
      <c r="L424" s="254"/>
      <c r="M424" s="254"/>
      <c r="N424" s="254"/>
      <c r="O424" s="254"/>
      <c r="P424" s="123" t="s">
        <v>151</v>
      </c>
      <c r="Q424" s="123"/>
      <c r="R424" s="123"/>
      <c r="S424" s="123"/>
      <c r="T424" s="123"/>
      <c r="U424" s="123"/>
      <c r="V424" s="123"/>
      <c r="W424" s="123"/>
      <c r="X424" s="123"/>
      <c r="Y424" s="255" t="s">
        <v>152</v>
      </c>
      <c r="Z424" s="256"/>
      <c r="AA424" s="256"/>
      <c r="AB424" s="256"/>
      <c r="AC424" s="240" t="s">
        <v>153</v>
      </c>
      <c r="AD424" s="240"/>
      <c r="AE424" s="240"/>
      <c r="AF424" s="240"/>
      <c r="AG424" s="240"/>
      <c r="AH424" s="255" t="s">
        <v>154</v>
      </c>
      <c r="AI424" s="253"/>
      <c r="AJ424" s="253"/>
      <c r="AK424" s="253"/>
      <c r="AL424" s="253" t="s">
        <v>155</v>
      </c>
      <c r="AM424" s="253"/>
      <c r="AN424" s="253"/>
      <c r="AO424" s="257"/>
      <c r="AP424" s="240" t="s">
        <v>156</v>
      </c>
      <c r="AQ424" s="240"/>
      <c r="AR424" s="240"/>
      <c r="AS424" s="240"/>
      <c r="AT424" s="240"/>
      <c r="AU424" s="240"/>
      <c r="AV424" s="240"/>
      <c r="AW424" s="240"/>
      <c r="AX424" s="240"/>
      <c r="AY424">
        <f>$AY$422</f>
        <v>0</v>
      </c>
    </row>
    <row r="425" spans="1:51" ht="30" hidden="1" customHeight="1">
      <c r="A425" s="230">
        <v>1</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51"/>
      <c r="AI425" s="252"/>
      <c r="AJ425" s="252"/>
      <c r="AK425" s="252"/>
      <c r="AL425" s="226"/>
      <c r="AM425" s="227"/>
      <c r="AN425" s="227"/>
      <c r="AO425" s="228"/>
      <c r="AP425" s="229"/>
      <c r="AQ425" s="229"/>
      <c r="AR425" s="229"/>
      <c r="AS425" s="229"/>
      <c r="AT425" s="229"/>
      <c r="AU425" s="229"/>
      <c r="AV425" s="229"/>
      <c r="AW425" s="229"/>
      <c r="AX425" s="229"/>
      <c r="AY425">
        <f>$AY$422</f>
        <v>0</v>
      </c>
    </row>
    <row r="426" spans="1:51" ht="30" hidden="1" customHeight="1">
      <c r="A426" s="230">
        <v>2</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51"/>
      <c r="AI426" s="252"/>
      <c r="AJ426" s="252"/>
      <c r="AK426" s="252"/>
      <c r="AL426" s="226"/>
      <c r="AM426" s="227"/>
      <c r="AN426" s="227"/>
      <c r="AO426" s="228"/>
      <c r="AP426" s="229"/>
      <c r="AQ426" s="229"/>
      <c r="AR426" s="229"/>
      <c r="AS426" s="229"/>
      <c r="AT426" s="229"/>
      <c r="AU426" s="229"/>
      <c r="AV426" s="229"/>
      <c r="AW426" s="229"/>
      <c r="AX426" s="229"/>
      <c r="AY426">
        <f>COUNTA($C$426)</f>
        <v>0</v>
      </c>
    </row>
    <row r="427" spans="1:51" ht="30" hidden="1" customHeight="1">
      <c r="A427" s="230">
        <v>3</v>
      </c>
      <c r="B427" s="230">
        <v>1</v>
      </c>
      <c r="C427" s="249"/>
      <c r="D427" s="248"/>
      <c r="E427" s="248"/>
      <c r="F427" s="248"/>
      <c r="G427" s="248"/>
      <c r="H427" s="248"/>
      <c r="I427" s="248"/>
      <c r="J427" s="233"/>
      <c r="K427" s="234"/>
      <c r="L427" s="234"/>
      <c r="M427" s="234"/>
      <c r="N427" s="234"/>
      <c r="O427" s="234"/>
      <c r="P427" s="250"/>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4</v>
      </c>
      <c r="B428" s="230">
        <v>1</v>
      </c>
      <c r="C428" s="249"/>
      <c r="D428" s="248"/>
      <c r="E428" s="248"/>
      <c r="F428" s="248"/>
      <c r="G428" s="248"/>
      <c r="H428" s="248"/>
      <c r="I428" s="248"/>
      <c r="J428" s="233"/>
      <c r="K428" s="234"/>
      <c r="L428" s="234"/>
      <c r="M428" s="234"/>
      <c r="N428" s="234"/>
      <c r="O428" s="234"/>
      <c r="P428" s="250"/>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30" hidden="1" customHeight="1">
      <c r="A429" s="230">
        <v>5</v>
      </c>
      <c r="B429" s="23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222"/>
      <c r="AD429" s="223"/>
      <c r="AE429" s="223"/>
      <c r="AF429" s="223"/>
      <c r="AG429" s="223"/>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t="30" hidden="1" customHeight="1">
      <c r="A430" s="230">
        <v>6</v>
      </c>
      <c r="B430" s="230">
        <v>1</v>
      </c>
      <c r="C430" s="248"/>
      <c r="D430" s="248"/>
      <c r="E430" s="248"/>
      <c r="F430" s="248"/>
      <c r="G430" s="248"/>
      <c r="H430" s="248"/>
      <c r="I430" s="248"/>
      <c r="J430" s="233"/>
      <c r="K430" s="234"/>
      <c r="L430" s="234"/>
      <c r="M430" s="234"/>
      <c r="N430" s="234"/>
      <c r="O430" s="234"/>
      <c r="P430" s="235"/>
      <c r="Q430" s="235"/>
      <c r="R430" s="235"/>
      <c r="S430" s="235"/>
      <c r="T430" s="235"/>
      <c r="U430" s="235"/>
      <c r="V430" s="235"/>
      <c r="W430" s="235"/>
      <c r="X430" s="235"/>
      <c r="Y430" s="236"/>
      <c r="Z430" s="237"/>
      <c r="AA430" s="237"/>
      <c r="AB430" s="238"/>
      <c r="AC430" s="222"/>
      <c r="AD430" s="223"/>
      <c r="AE430" s="223"/>
      <c r="AF430" s="223"/>
      <c r="AG430" s="223"/>
      <c r="AH430" s="224"/>
      <c r="AI430" s="225"/>
      <c r="AJ430" s="225"/>
      <c r="AK430" s="225"/>
      <c r="AL430" s="226"/>
      <c r="AM430" s="227"/>
      <c r="AN430" s="227"/>
      <c r="AO430" s="228"/>
      <c r="AP430" s="229"/>
      <c r="AQ430" s="229"/>
      <c r="AR430" s="229"/>
      <c r="AS430" s="229"/>
      <c r="AT430" s="229"/>
      <c r="AU430" s="229"/>
      <c r="AV430" s="229"/>
      <c r="AW430" s="229"/>
      <c r="AX430" s="229"/>
      <c r="AY430">
        <f>COUNTA($C$430)</f>
        <v>0</v>
      </c>
    </row>
    <row r="431" spans="1:51" ht="30" hidden="1" customHeight="1">
      <c r="A431" s="230">
        <v>7</v>
      </c>
      <c r="B431" s="230">
        <v>1</v>
      </c>
      <c r="C431" s="248"/>
      <c r="D431" s="248"/>
      <c r="E431" s="248"/>
      <c r="F431" s="248"/>
      <c r="G431" s="248"/>
      <c r="H431" s="248"/>
      <c r="I431" s="248"/>
      <c r="J431" s="233"/>
      <c r="K431" s="234"/>
      <c r="L431" s="234"/>
      <c r="M431" s="234"/>
      <c r="N431" s="234"/>
      <c r="O431" s="234"/>
      <c r="P431" s="235"/>
      <c r="Q431" s="235"/>
      <c r="R431" s="235"/>
      <c r="S431" s="235"/>
      <c r="T431" s="235"/>
      <c r="U431" s="235"/>
      <c r="V431" s="235"/>
      <c r="W431" s="235"/>
      <c r="X431" s="235"/>
      <c r="Y431" s="236"/>
      <c r="Z431" s="237"/>
      <c r="AA431" s="237"/>
      <c r="AB431" s="238"/>
      <c r="AC431" s="222"/>
      <c r="AD431" s="223"/>
      <c r="AE431" s="223"/>
      <c r="AF431" s="223"/>
      <c r="AG431" s="223"/>
      <c r="AH431" s="224"/>
      <c r="AI431" s="225"/>
      <c r="AJ431" s="225"/>
      <c r="AK431" s="225"/>
      <c r="AL431" s="226"/>
      <c r="AM431" s="227"/>
      <c r="AN431" s="227"/>
      <c r="AO431" s="228"/>
      <c r="AP431" s="229"/>
      <c r="AQ431" s="229"/>
      <c r="AR431" s="229"/>
      <c r="AS431" s="229"/>
      <c r="AT431" s="229"/>
      <c r="AU431" s="229"/>
      <c r="AV431" s="229"/>
      <c r="AW431" s="229"/>
      <c r="AX431" s="229"/>
      <c r="AY431">
        <f>COUNTA($C$431)</f>
        <v>0</v>
      </c>
    </row>
    <row r="432" spans="1:51" ht="30" hidden="1" customHeight="1">
      <c r="A432" s="230">
        <v>8</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24"/>
      <c r="AI432" s="225"/>
      <c r="AJ432" s="225"/>
      <c r="AK432" s="225"/>
      <c r="AL432" s="226"/>
      <c r="AM432" s="227"/>
      <c r="AN432" s="227"/>
      <c r="AO432" s="228"/>
      <c r="AP432" s="229"/>
      <c r="AQ432" s="229"/>
      <c r="AR432" s="229"/>
      <c r="AS432" s="229"/>
      <c r="AT432" s="229"/>
      <c r="AU432" s="229"/>
      <c r="AV432" s="229"/>
      <c r="AW432" s="229"/>
      <c r="AX432" s="229"/>
      <c r="AY432">
        <f>COUNTA($C$432)</f>
        <v>0</v>
      </c>
    </row>
    <row r="433" spans="1:51" ht="30" hidden="1" customHeight="1">
      <c r="A433" s="230">
        <v>9</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24"/>
      <c r="AI433" s="225"/>
      <c r="AJ433" s="225"/>
      <c r="AK433" s="225"/>
      <c r="AL433" s="226"/>
      <c r="AM433" s="227"/>
      <c r="AN433" s="227"/>
      <c r="AO433" s="228"/>
      <c r="AP433" s="229"/>
      <c r="AQ433" s="229"/>
      <c r="AR433" s="229"/>
      <c r="AS433" s="229"/>
      <c r="AT433" s="229"/>
      <c r="AU433" s="229"/>
      <c r="AV433" s="229"/>
      <c r="AW433" s="229"/>
      <c r="AX433" s="229"/>
      <c r="AY433">
        <f>COUNTA($C$433)</f>
        <v>0</v>
      </c>
    </row>
    <row r="434" spans="1:51" ht="30" hidden="1" customHeight="1">
      <c r="A434" s="230">
        <v>10</v>
      </c>
      <c r="B434" s="23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11</v>
      </c>
      <c r="B435" s="23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12</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13</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14</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15</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16</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s="15" customFormat="1" ht="30" hidden="1" customHeight="1">
      <c r="A441" s="230">
        <v>17</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18</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19</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20</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21</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22</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23</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30" hidden="1" customHeight="1">
      <c r="A448" s="230">
        <v>24</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25</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26</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27</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28</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29</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30</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159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253"/>
      <c r="B457" s="253"/>
      <c r="C457" s="253" t="s">
        <v>149</v>
      </c>
      <c r="D457" s="253"/>
      <c r="E457" s="253"/>
      <c r="F457" s="253"/>
      <c r="G457" s="253"/>
      <c r="H457" s="253"/>
      <c r="I457" s="253"/>
      <c r="J457" s="240" t="s">
        <v>150</v>
      </c>
      <c r="K457" s="254"/>
      <c r="L457" s="254"/>
      <c r="M457" s="254"/>
      <c r="N457" s="254"/>
      <c r="O457" s="254"/>
      <c r="P457" s="123" t="s">
        <v>151</v>
      </c>
      <c r="Q457" s="123"/>
      <c r="R457" s="123"/>
      <c r="S457" s="123"/>
      <c r="T457" s="123"/>
      <c r="U457" s="123"/>
      <c r="V457" s="123"/>
      <c r="W457" s="123"/>
      <c r="X457" s="123"/>
      <c r="Y457" s="255" t="s">
        <v>152</v>
      </c>
      <c r="Z457" s="256"/>
      <c r="AA457" s="256"/>
      <c r="AB457" s="256"/>
      <c r="AC457" s="240" t="s">
        <v>153</v>
      </c>
      <c r="AD457" s="240"/>
      <c r="AE457" s="240"/>
      <c r="AF457" s="240"/>
      <c r="AG457" s="240"/>
      <c r="AH457" s="255" t="s">
        <v>154</v>
      </c>
      <c r="AI457" s="253"/>
      <c r="AJ457" s="253"/>
      <c r="AK457" s="253"/>
      <c r="AL457" s="253" t="s">
        <v>155</v>
      </c>
      <c r="AM457" s="253"/>
      <c r="AN457" s="253"/>
      <c r="AO457" s="257"/>
      <c r="AP457" s="240" t="s">
        <v>156</v>
      </c>
      <c r="AQ457" s="240"/>
      <c r="AR457" s="240"/>
      <c r="AS457" s="240"/>
      <c r="AT457" s="240"/>
      <c r="AU457" s="240"/>
      <c r="AV457" s="240"/>
      <c r="AW457" s="240"/>
      <c r="AX457" s="240"/>
      <c r="AY457">
        <f>$AY$455</f>
        <v>0</v>
      </c>
    </row>
    <row r="458" spans="1:51" ht="30" hidden="1" customHeight="1">
      <c r="A458" s="230">
        <v>1</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51"/>
      <c r="AI458" s="252"/>
      <c r="AJ458" s="252"/>
      <c r="AK458" s="252"/>
      <c r="AL458" s="226"/>
      <c r="AM458" s="227"/>
      <c r="AN458" s="227"/>
      <c r="AO458" s="228"/>
      <c r="AP458" s="229"/>
      <c r="AQ458" s="229"/>
      <c r="AR458" s="229"/>
      <c r="AS458" s="229"/>
      <c r="AT458" s="229"/>
      <c r="AU458" s="229"/>
      <c r="AV458" s="229"/>
      <c r="AW458" s="229"/>
      <c r="AX458" s="229"/>
      <c r="AY458">
        <f>$AY$455</f>
        <v>0</v>
      </c>
    </row>
    <row r="459" spans="1:51" ht="30" hidden="1" customHeight="1">
      <c r="A459" s="230">
        <v>2</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51"/>
      <c r="AI459" s="252"/>
      <c r="AJ459" s="252"/>
      <c r="AK459" s="252"/>
      <c r="AL459" s="226"/>
      <c r="AM459" s="227"/>
      <c r="AN459" s="227"/>
      <c r="AO459" s="228"/>
      <c r="AP459" s="229"/>
      <c r="AQ459" s="229"/>
      <c r="AR459" s="229"/>
      <c r="AS459" s="229"/>
      <c r="AT459" s="229"/>
      <c r="AU459" s="229"/>
      <c r="AV459" s="229"/>
      <c r="AW459" s="229"/>
      <c r="AX459" s="229"/>
      <c r="AY459">
        <f>COUNTA($C$459)</f>
        <v>0</v>
      </c>
    </row>
    <row r="460" spans="1:51" ht="30" hidden="1" customHeight="1">
      <c r="A460" s="230">
        <v>3</v>
      </c>
      <c r="B460" s="230">
        <v>1</v>
      </c>
      <c r="C460" s="249"/>
      <c r="D460" s="248"/>
      <c r="E460" s="248"/>
      <c r="F460" s="248"/>
      <c r="G460" s="248"/>
      <c r="H460" s="248"/>
      <c r="I460" s="248"/>
      <c r="J460" s="233"/>
      <c r="K460" s="234"/>
      <c r="L460" s="234"/>
      <c r="M460" s="234"/>
      <c r="N460" s="234"/>
      <c r="O460" s="234"/>
      <c r="P460" s="250"/>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4</v>
      </c>
      <c r="B461" s="230">
        <v>1</v>
      </c>
      <c r="C461" s="249"/>
      <c r="D461" s="248"/>
      <c r="E461" s="248"/>
      <c r="F461" s="248"/>
      <c r="G461" s="248"/>
      <c r="H461" s="248"/>
      <c r="I461" s="248"/>
      <c r="J461" s="233"/>
      <c r="K461" s="234"/>
      <c r="L461" s="234"/>
      <c r="M461" s="234"/>
      <c r="N461" s="234"/>
      <c r="O461" s="234"/>
      <c r="P461" s="250"/>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30" hidden="1" customHeight="1">
      <c r="A462" s="230">
        <v>5</v>
      </c>
      <c r="B462" s="23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222"/>
      <c r="AD462" s="223"/>
      <c r="AE462" s="223"/>
      <c r="AF462" s="223"/>
      <c r="AG462" s="223"/>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t="30" hidden="1" customHeight="1">
      <c r="A463" s="230">
        <v>6</v>
      </c>
      <c r="B463" s="230">
        <v>1</v>
      </c>
      <c r="C463" s="248"/>
      <c r="D463" s="248"/>
      <c r="E463" s="248"/>
      <c r="F463" s="248"/>
      <c r="G463" s="248"/>
      <c r="H463" s="248"/>
      <c r="I463" s="248"/>
      <c r="J463" s="233"/>
      <c r="K463" s="234"/>
      <c r="L463" s="234"/>
      <c r="M463" s="234"/>
      <c r="N463" s="234"/>
      <c r="O463" s="234"/>
      <c r="P463" s="235"/>
      <c r="Q463" s="235"/>
      <c r="R463" s="235"/>
      <c r="S463" s="235"/>
      <c r="T463" s="235"/>
      <c r="U463" s="235"/>
      <c r="V463" s="235"/>
      <c r="W463" s="235"/>
      <c r="X463" s="235"/>
      <c r="Y463" s="236"/>
      <c r="Z463" s="237"/>
      <c r="AA463" s="237"/>
      <c r="AB463" s="238"/>
      <c r="AC463" s="222"/>
      <c r="AD463" s="223"/>
      <c r="AE463" s="223"/>
      <c r="AF463" s="223"/>
      <c r="AG463" s="223"/>
      <c r="AH463" s="224"/>
      <c r="AI463" s="225"/>
      <c r="AJ463" s="225"/>
      <c r="AK463" s="225"/>
      <c r="AL463" s="226"/>
      <c r="AM463" s="227"/>
      <c r="AN463" s="227"/>
      <c r="AO463" s="228"/>
      <c r="AP463" s="229"/>
      <c r="AQ463" s="229"/>
      <c r="AR463" s="229"/>
      <c r="AS463" s="229"/>
      <c r="AT463" s="229"/>
      <c r="AU463" s="229"/>
      <c r="AV463" s="229"/>
      <c r="AW463" s="229"/>
      <c r="AX463" s="229"/>
      <c r="AY463">
        <f>COUNTA($C$463)</f>
        <v>0</v>
      </c>
    </row>
    <row r="464" spans="1:51" ht="30" hidden="1" customHeight="1">
      <c r="A464" s="230">
        <v>7</v>
      </c>
      <c r="B464" s="230">
        <v>1</v>
      </c>
      <c r="C464" s="248"/>
      <c r="D464" s="248"/>
      <c r="E464" s="248"/>
      <c r="F464" s="248"/>
      <c r="G464" s="248"/>
      <c r="H464" s="248"/>
      <c r="I464" s="248"/>
      <c r="J464" s="233"/>
      <c r="K464" s="234"/>
      <c r="L464" s="234"/>
      <c r="M464" s="234"/>
      <c r="N464" s="234"/>
      <c r="O464" s="234"/>
      <c r="P464" s="235"/>
      <c r="Q464" s="235"/>
      <c r="R464" s="235"/>
      <c r="S464" s="235"/>
      <c r="T464" s="235"/>
      <c r="U464" s="235"/>
      <c r="V464" s="235"/>
      <c r="W464" s="235"/>
      <c r="X464" s="235"/>
      <c r="Y464" s="236"/>
      <c r="Z464" s="237"/>
      <c r="AA464" s="237"/>
      <c r="AB464" s="238"/>
      <c r="AC464" s="222"/>
      <c r="AD464" s="223"/>
      <c r="AE464" s="223"/>
      <c r="AF464" s="223"/>
      <c r="AG464" s="223"/>
      <c r="AH464" s="224"/>
      <c r="AI464" s="225"/>
      <c r="AJ464" s="225"/>
      <c r="AK464" s="225"/>
      <c r="AL464" s="226"/>
      <c r="AM464" s="227"/>
      <c r="AN464" s="227"/>
      <c r="AO464" s="228"/>
      <c r="AP464" s="229"/>
      <c r="AQ464" s="229"/>
      <c r="AR464" s="229"/>
      <c r="AS464" s="229"/>
      <c r="AT464" s="229"/>
      <c r="AU464" s="229"/>
      <c r="AV464" s="229"/>
      <c r="AW464" s="229"/>
      <c r="AX464" s="229"/>
      <c r="AY464">
        <f>COUNTA($C$464)</f>
        <v>0</v>
      </c>
    </row>
    <row r="465" spans="1:51" ht="30" hidden="1" customHeight="1">
      <c r="A465" s="230">
        <v>8</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24"/>
      <c r="AI465" s="225"/>
      <c r="AJ465" s="225"/>
      <c r="AK465" s="225"/>
      <c r="AL465" s="226"/>
      <c r="AM465" s="227"/>
      <c r="AN465" s="227"/>
      <c r="AO465" s="228"/>
      <c r="AP465" s="229"/>
      <c r="AQ465" s="229"/>
      <c r="AR465" s="229"/>
      <c r="AS465" s="229"/>
      <c r="AT465" s="229"/>
      <c r="AU465" s="229"/>
      <c r="AV465" s="229"/>
      <c r="AW465" s="229"/>
      <c r="AX465" s="229"/>
      <c r="AY465">
        <f>COUNTA($C$465)</f>
        <v>0</v>
      </c>
    </row>
    <row r="466" spans="1:51" ht="30" hidden="1" customHeight="1">
      <c r="A466" s="230">
        <v>9</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24"/>
      <c r="AI466" s="225"/>
      <c r="AJ466" s="225"/>
      <c r="AK466" s="225"/>
      <c r="AL466" s="226"/>
      <c r="AM466" s="227"/>
      <c r="AN466" s="227"/>
      <c r="AO466" s="228"/>
      <c r="AP466" s="229"/>
      <c r="AQ466" s="229"/>
      <c r="AR466" s="229"/>
      <c r="AS466" s="229"/>
      <c r="AT466" s="229"/>
      <c r="AU466" s="229"/>
      <c r="AV466" s="229"/>
      <c r="AW466" s="229"/>
      <c r="AX466" s="229"/>
      <c r="AY466">
        <f>COUNTA($C$466)</f>
        <v>0</v>
      </c>
    </row>
    <row r="467" spans="1:51" ht="30" hidden="1" customHeight="1">
      <c r="A467" s="230">
        <v>10</v>
      </c>
      <c r="B467" s="23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11</v>
      </c>
      <c r="B468" s="23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12</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13</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14</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15</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16</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s="15" customFormat="1" ht="30" hidden="1" customHeight="1">
      <c r="A474" s="230">
        <v>17</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18</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19</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20</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21</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22</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23</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30" hidden="1" customHeight="1">
      <c r="A481" s="230">
        <v>24</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25</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26</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27</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28</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29</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30</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160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253"/>
      <c r="B490" s="253"/>
      <c r="C490" s="253" t="s">
        <v>149</v>
      </c>
      <c r="D490" s="253"/>
      <c r="E490" s="253"/>
      <c r="F490" s="253"/>
      <c r="G490" s="253"/>
      <c r="H490" s="253"/>
      <c r="I490" s="253"/>
      <c r="J490" s="240" t="s">
        <v>150</v>
      </c>
      <c r="K490" s="254"/>
      <c r="L490" s="254"/>
      <c r="M490" s="254"/>
      <c r="N490" s="254"/>
      <c r="O490" s="254"/>
      <c r="P490" s="123" t="s">
        <v>151</v>
      </c>
      <c r="Q490" s="123"/>
      <c r="R490" s="123"/>
      <c r="S490" s="123"/>
      <c r="T490" s="123"/>
      <c r="U490" s="123"/>
      <c r="V490" s="123"/>
      <c r="W490" s="123"/>
      <c r="X490" s="123"/>
      <c r="Y490" s="255" t="s">
        <v>152</v>
      </c>
      <c r="Z490" s="256"/>
      <c r="AA490" s="256"/>
      <c r="AB490" s="256"/>
      <c r="AC490" s="240" t="s">
        <v>153</v>
      </c>
      <c r="AD490" s="240"/>
      <c r="AE490" s="240"/>
      <c r="AF490" s="240"/>
      <c r="AG490" s="240"/>
      <c r="AH490" s="255" t="s">
        <v>154</v>
      </c>
      <c r="AI490" s="253"/>
      <c r="AJ490" s="253"/>
      <c r="AK490" s="253"/>
      <c r="AL490" s="253" t="s">
        <v>155</v>
      </c>
      <c r="AM490" s="253"/>
      <c r="AN490" s="253"/>
      <c r="AO490" s="257"/>
      <c r="AP490" s="240" t="s">
        <v>156</v>
      </c>
      <c r="AQ490" s="240"/>
      <c r="AR490" s="240"/>
      <c r="AS490" s="240"/>
      <c r="AT490" s="240"/>
      <c r="AU490" s="240"/>
      <c r="AV490" s="240"/>
      <c r="AW490" s="240"/>
      <c r="AX490" s="240"/>
      <c r="AY490">
        <f>$AY$488</f>
        <v>0</v>
      </c>
    </row>
    <row r="491" spans="1:51" ht="30" hidden="1" customHeight="1">
      <c r="A491" s="230">
        <v>1</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51"/>
      <c r="AI491" s="252"/>
      <c r="AJ491" s="252"/>
      <c r="AK491" s="252"/>
      <c r="AL491" s="226"/>
      <c r="AM491" s="227"/>
      <c r="AN491" s="227"/>
      <c r="AO491" s="228"/>
      <c r="AP491" s="229"/>
      <c r="AQ491" s="229"/>
      <c r="AR491" s="229"/>
      <c r="AS491" s="229"/>
      <c r="AT491" s="229"/>
      <c r="AU491" s="229"/>
      <c r="AV491" s="229"/>
      <c r="AW491" s="229"/>
      <c r="AX491" s="229"/>
      <c r="AY491">
        <f>$AY$488</f>
        <v>0</v>
      </c>
    </row>
    <row r="492" spans="1:51" ht="30" hidden="1" customHeight="1">
      <c r="A492" s="230">
        <v>2</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51"/>
      <c r="AI492" s="252"/>
      <c r="AJ492" s="252"/>
      <c r="AK492" s="252"/>
      <c r="AL492" s="226"/>
      <c r="AM492" s="227"/>
      <c r="AN492" s="227"/>
      <c r="AO492" s="228"/>
      <c r="AP492" s="229"/>
      <c r="AQ492" s="229"/>
      <c r="AR492" s="229"/>
      <c r="AS492" s="229"/>
      <c r="AT492" s="229"/>
      <c r="AU492" s="229"/>
      <c r="AV492" s="229"/>
      <c r="AW492" s="229"/>
      <c r="AX492" s="229"/>
      <c r="AY492">
        <f>COUNTA($C$492)</f>
        <v>0</v>
      </c>
    </row>
    <row r="493" spans="1:51" ht="30" hidden="1" customHeight="1">
      <c r="A493" s="230">
        <v>3</v>
      </c>
      <c r="B493" s="230">
        <v>1</v>
      </c>
      <c r="C493" s="249"/>
      <c r="D493" s="248"/>
      <c r="E493" s="248"/>
      <c r="F493" s="248"/>
      <c r="G493" s="248"/>
      <c r="H493" s="248"/>
      <c r="I493" s="248"/>
      <c r="J493" s="233"/>
      <c r="K493" s="234"/>
      <c r="L493" s="234"/>
      <c r="M493" s="234"/>
      <c r="N493" s="234"/>
      <c r="O493" s="234"/>
      <c r="P493" s="250"/>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4</v>
      </c>
      <c r="B494" s="230">
        <v>1</v>
      </c>
      <c r="C494" s="249"/>
      <c r="D494" s="248"/>
      <c r="E494" s="248"/>
      <c r="F494" s="248"/>
      <c r="G494" s="248"/>
      <c r="H494" s="248"/>
      <c r="I494" s="248"/>
      <c r="J494" s="233"/>
      <c r="K494" s="234"/>
      <c r="L494" s="234"/>
      <c r="M494" s="234"/>
      <c r="N494" s="234"/>
      <c r="O494" s="234"/>
      <c r="P494" s="250"/>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30" hidden="1" customHeight="1">
      <c r="A495" s="230">
        <v>5</v>
      </c>
      <c r="B495" s="23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222"/>
      <c r="AD495" s="223"/>
      <c r="AE495" s="223"/>
      <c r="AF495" s="223"/>
      <c r="AG495" s="223"/>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t="30" hidden="1" customHeight="1">
      <c r="A496" s="230">
        <v>6</v>
      </c>
      <c r="B496" s="230">
        <v>1</v>
      </c>
      <c r="C496" s="248"/>
      <c r="D496" s="248"/>
      <c r="E496" s="248"/>
      <c r="F496" s="248"/>
      <c r="G496" s="248"/>
      <c r="H496" s="248"/>
      <c r="I496" s="248"/>
      <c r="J496" s="233"/>
      <c r="K496" s="234"/>
      <c r="L496" s="234"/>
      <c r="M496" s="234"/>
      <c r="N496" s="234"/>
      <c r="O496" s="234"/>
      <c r="P496" s="235"/>
      <c r="Q496" s="235"/>
      <c r="R496" s="235"/>
      <c r="S496" s="235"/>
      <c r="T496" s="235"/>
      <c r="U496" s="235"/>
      <c r="V496" s="235"/>
      <c r="W496" s="235"/>
      <c r="X496" s="235"/>
      <c r="Y496" s="236"/>
      <c r="Z496" s="237"/>
      <c r="AA496" s="237"/>
      <c r="AB496" s="238"/>
      <c r="AC496" s="222"/>
      <c r="AD496" s="223"/>
      <c r="AE496" s="223"/>
      <c r="AF496" s="223"/>
      <c r="AG496" s="223"/>
      <c r="AH496" s="224"/>
      <c r="AI496" s="225"/>
      <c r="AJ496" s="225"/>
      <c r="AK496" s="225"/>
      <c r="AL496" s="226"/>
      <c r="AM496" s="227"/>
      <c r="AN496" s="227"/>
      <c r="AO496" s="228"/>
      <c r="AP496" s="229"/>
      <c r="AQ496" s="229"/>
      <c r="AR496" s="229"/>
      <c r="AS496" s="229"/>
      <c r="AT496" s="229"/>
      <c r="AU496" s="229"/>
      <c r="AV496" s="229"/>
      <c r="AW496" s="229"/>
      <c r="AX496" s="229"/>
      <c r="AY496">
        <f>COUNTA($C$496)</f>
        <v>0</v>
      </c>
    </row>
    <row r="497" spans="1:51" ht="30" hidden="1" customHeight="1">
      <c r="A497" s="230">
        <v>7</v>
      </c>
      <c r="B497" s="230">
        <v>1</v>
      </c>
      <c r="C497" s="248"/>
      <c r="D497" s="248"/>
      <c r="E497" s="248"/>
      <c r="F497" s="248"/>
      <c r="G497" s="248"/>
      <c r="H497" s="248"/>
      <c r="I497" s="248"/>
      <c r="J497" s="233"/>
      <c r="K497" s="234"/>
      <c r="L497" s="234"/>
      <c r="M497" s="234"/>
      <c r="N497" s="234"/>
      <c r="O497" s="234"/>
      <c r="P497" s="235"/>
      <c r="Q497" s="235"/>
      <c r="R497" s="235"/>
      <c r="S497" s="235"/>
      <c r="T497" s="235"/>
      <c r="U497" s="235"/>
      <c r="V497" s="235"/>
      <c r="W497" s="235"/>
      <c r="X497" s="235"/>
      <c r="Y497" s="236"/>
      <c r="Z497" s="237"/>
      <c r="AA497" s="237"/>
      <c r="AB497" s="238"/>
      <c r="AC497" s="222"/>
      <c r="AD497" s="223"/>
      <c r="AE497" s="223"/>
      <c r="AF497" s="223"/>
      <c r="AG497" s="223"/>
      <c r="AH497" s="224"/>
      <c r="AI497" s="225"/>
      <c r="AJ497" s="225"/>
      <c r="AK497" s="225"/>
      <c r="AL497" s="226"/>
      <c r="AM497" s="227"/>
      <c r="AN497" s="227"/>
      <c r="AO497" s="228"/>
      <c r="AP497" s="229"/>
      <c r="AQ497" s="229"/>
      <c r="AR497" s="229"/>
      <c r="AS497" s="229"/>
      <c r="AT497" s="229"/>
      <c r="AU497" s="229"/>
      <c r="AV497" s="229"/>
      <c r="AW497" s="229"/>
      <c r="AX497" s="229"/>
      <c r="AY497">
        <f>COUNTA($C$497)</f>
        <v>0</v>
      </c>
    </row>
    <row r="498" spans="1:51" ht="30" hidden="1" customHeight="1">
      <c r="A498" s="230">
        <v>8</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24"/>
      <c r="AI498" s="225"/>
      <c r="AJ498" s="225"/>
      <c r="AK498" s="225"/>
      <c r="AL498" s="226"/>
      <c r="AM498" s="227"/>
      <c r="AN498" s="227"/>
      <c r="AO498" s="228"/>
      <c r="AP498" s="229"/>
      <c r="AQ498" s="229"/>
      <c r="AR498" s="229"/>
      <c r="AS498" s="229"/>
      <c r="AT498" s="229"/>
      <c r="AU498" s="229"/>
      <c r="AV498" s="229"/>
      <c r="AW498" s="229"/>
      <c r="AX498" s="229"/>
      <c r="AY498">
        <f>COUNTA($C$498)</f>
        <v>0</v>
      </c>
    </row>
    <row r="499" spans="1:51" ht="30" hidden="1" customHeight="1">
      <c r="A499" s="230">
        <v>9</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24"/>
      <c r="AI499" s="225"/>
      <c r="AJ499" s="225"/>
      <c r="AK499" s="225"/>
      <c r="AL499" s="226"/>
      <c r="AM499" s="227"/>
      <c r="AN499" s="227"/>
      <c r="AO499" s="228"/>
      <c r="AP499" s="229"/>
      <c r="AQ499" s="229"/>
      <c r="AR499" s="229"/>
      <c r="AS499" s="229"/>
      <c r="AT499" s="229"/>
      <c r="AU499" s="229"/>
      <c r="AV499" s="229"/>
      <c r="AW499" s="229"/>
      <c r="AX499" s="229"/>
      <c r="AY499">
        <f>COUNTA($C$499)</f>
        <v>0</v>
      </c>
    </row>
    <row r="500" spans="1:51" ht="30" hidden="1" customHeight="1">
      <c r="A500" s="230">
        <v>10</v>
      </c>
      <c r="B500" s="23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11</v>
      </c>
      <c r="B501" s="23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12</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13</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14</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15</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16</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s="15" customFormat="1" ht="30" hidden="1" customHeight="1">
      <c r="A507" s="230">
        <v>17</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18</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19</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20</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21</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22</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23</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30" hidden="1" customHeight="1">
      <c r="A514" s="230">
        <v>24</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25</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26</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27</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28</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29</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30</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161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253"/>
      <c r="B523" s="253"/>
      <c r="C523" s="253" t="s">
        <v>149</v>
      </c>
      <c r="D523" s="253"/>
      <c r="E523" s="253"/>
      <c r="F523" s="253"/>
      <c r="G523" s="253"/>
      <c r="H523" s="253"/>
      <c r="I523" s="253"/>
      <c r="J523" s="240" t="s">
        <v>150</v>
      </c>
      <c r="K523" s="254"/>
      <c r="L523" s="254"/>
      <c r="M523" s="254"/>
      <c r="N523" s="254"/>
      <c r="O523" s="254"/>
      <c r="P523" s="123" t="s">
        <v>151</v>
      </c>
      <c r="Q523" s="123"/>
      <c r="R523" s="123"/>
      <c r="S523" s="123"/>
      <c r="T523" s="123"/>
      <c r="U523" s="123"/>
      <c r="V523" s="123"/>
      <c r="W523" s="123"/>
      <c r="X523" s="123"/>
      <c r="Y523" s="255" t="s">
        <v>152</v>
      </c>
      <c r="Z523" s="256"/>
      <c r="AA523" s="256"/>
      <c r="AB523" s="256"/>
      <c r="AC523" s="240" t="s">
        <v>153</v>
      </c>
      <c r="AD523" s="240"/>
      <c r="AE523" s="240"/>
      <c r="AF523" s="240"/>
      <c r="AG523" s="240"/>
      <c r="AH523" s="255" t="s">
        <v>154</v>
      </c>
      <c r="AI523" s="253"/>
      <c r="AJ523" s="253"/>
      <c r="AK523" s="253"/>
      <c r="AL523" s="253" t="s">
        <v>155</v>
      </c>
      <c r="AM523" s="253"/>
      <c r="AN523" s="253"/>
      <c r="AO523" s="257"/>
      <c r="AP523" s="240" t="s">
        <v>156</v>
      </c>
      <c r="AQ523" s="240"/>
      <c r="AR523" s="240"/>
      <c r="AS523" s="240"/>
      <c r="AT523" s="240"/>
      <c r="AU523" s="240"/>
      <c r="AV523" s="240"/>
      <c r="AW523" s="240"/>
      <c r="AX523" s="240"/>
      <c r="AY523">
        <f>$AY$521</f>
        <v>0</v>
      </c>
    </row>
    <row r="524" spans="1:51" ht="30" hidden="1" customHeight="1">
      <c r="A524" s="230">
        <v>1</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51"/>
      <c r="AI524" s="252"/>
      <c r="AJ524" s="252"/>
      <c r="AK524" s="252"/>
      <c r="AL524" s="226"/>
      <c r="AM524" s="227"/>
      <c r="AN524" s="227"/>
      <c r="AO524" s="228"/>
      <c r="AP524" s="229"/>
      <c r="AQ524" s="229"/>
      <c r="AR524" s="229"/>
      <c r="AS524" s="229"/>
      <c r="AT524" s="229"/>
      <c r="AU524" s="229"/>
      <c r="AV524" s="229"/>
      <c r="AW524" s="229"/>
      <c r="AX524" s="229"/>
      <c r="AY524">
        <f>$AY$521</f>
        <v>0</v>
      </c>
    </row>
    <row r="525" spans="1:51" ht="30" hidden="1" customHeight="1">
      <c r="A525" s="230">
        <v>2</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51"/>
      <c r="AI525" s="252"/>
      <c r="AJ525" s="252"/>
      <c r="AK525" s="252"/>
      <c r="AL525" s="226"/>
      <c r="AM525" s="227"/>
      <c r="AN525" s="227"/>
      <c r="AO525" s="228"/>
      <c r="AP525" s="229"/>
      <c r="AQ525" s="229"/>
      <c r="AR525" s="229"/>
      <c r="AS525" s="229"/>
      <c r="AT525" s="229"/>
      <c r="AU525" s="229"/>
      <c r="AV525" s="229"/>
      <c r="AW525" s="229"/>
      <c r="AX525" s="229"/>
      <c r="AY525">
        <f>COUNTA($C$525)</f>
        <v>0</v>
      </c>
    </row>
    <row r="526" spans="1:51" ht="30" hidden="1" customHeight="1">
      <c r="A526" s="230">
        <v>3</v>
      </c>
      <c r="B526" s="230">
        <v>1</v>
      </c>
      <c r="C526" s="249"/>
      <c r="D526" s="248"/>
      <c r="E526" s="248"/>
      <c r="F526" s="248"/>
      <c r="G526" s="248"/>
      <c r="H526" s="248"/>
      <c r="I526" s="248"/>
      <c r="J526" s="233"/>
      <c r="K526" s="234"/>
      <c r="L526" s="234"/>
      <c r="M526" s="234"/>
      <c r="N526" s="234"/>
      <c r="O526" s="234"/>
      <c r="P526" s="250"/>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4</v>
      </c>
      <c r="B527" s="230">
        <v>1</v>
      </c>
      <c r="C527" s="249"/>
      <c r="D527" s="248"/>
      <c r="E527" s="248"/>
      <c r="F527" s="248"/>
      <c r="G527" s="248"/>
      <c r="H527" s="248"/>
      <c r="I527" s="248"/>
      <c r="J527" s="233"/>
      <c r="K527" s="234"/>
      <c r="L527" s="234"/>
      <c r="M527" s="234"/>
      <c r="N527" s="234"/>
      <c r="O527" s="234"/>
      <c r="P527" s="250"/>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30" hidden="1" customHeight="1">
      <c r="A528" s="230">
        <v>5</v>
      </c>
      <c r="B528" s="23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222"/>
      <c r="AD528" s="223"/>
      <c r="AE528" s="223"/>
      <c r="AF528" s="223"/>
      <c r="AG528" s="223"/>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t="30" hidden="1" customHeight="1">
      <c r="A529" s="230">
        <v>6</v>
      </c>
      <c r="B529" s="230">
        <v>1</v>
      </c>
      <c r="C529" s="248"/>
      <c r="D529" s="248"/>
      <c r="E529" s="248"/>
      <c r="F529" s="248"/>
      <c r="G529" s="248"/>
      <c r="H529" s="248"/>
      <c r="I529" s="248"/>
      <c r="J529" s="233"/>
      <c r="K529" s="234"/>
      <c r="L529" s="234"/>
      <c r="M529" s="234"/>
      <c r="N529" s="234"/>
      <c r="O529" s="234"/>
      <c r="P529" s="235"/>
      <c r="Q529" s="235"/>
      <c r="R529" s="235"/>
      <c r="S529" s="235"/>
      <c r="T529" s="235"/>
      <c r="U529" s="235"/>
      <c r="V529" s="235"/>
      <c r="W529" s="235"/>
      <c r="X529" s="235"/>
      <c r="Y529" s="236"/>
      <c r="Z529" s="237"/>
      <c r="AA529" s="237"/>
      <c r="AB529" s="238"/>
      <c r="AC529" s="222"/>
      <c r="AD529" s="223"/>
      <c r="AE529" s="223"/>
      <c r="AF529" s="223"/>
      <c r="AG529" s="223"/>
      <c r="AH529" s="224"/>
      <c r="AI529" s="225"/>
      <c r="AJ529" s="225"/>
      <c r="AK529" s="225"/>
      <c r="AL529" s="226"/>
      <c r="AM529" s="227"/>
      <c r="AN529" s="227"/>
      <c r="AO529" s="228"/>
      <c r="AP529" s="229"/>
      <c r="AQ529" s="229"/>
      <c r="AR529" s="229"/>
      <c r="AS529" s="229"/>
      <c r="AT529" s="229"/>
      <c r="AU529" s="229"/>
      <c r="AV529" s="229"/>
      <c r="AW529" s="229"/>
      <c r="AX529" s="229"/>
      <c r="AY529">
        <f>COUNTA($C$529)</f>
        <v>0</v>
      </c>
    </row>
    <row r="530" spans="1:51" ht="30" hidden="1" customHeight="1">
      <c r="A530" s="230">
        <v>7</v>
      </c>
      <c r="B530" s="230">
        <v>1</v>
      </c>
      <c r="C530" s="248"/>
      <c r="D530" s="248"/>
      <c r="E530" s="248"/>
      <c r="F530" s="248"/>
      <c r="G530" s="248"/>
      <c r="H530" s="248"/>
      <c r="I530" s="248"/>
      <c r="J530" s="233"/>
      <c r="K530" s="234"/>
      <c r="L530" s="234"/>
      <c r="M530" s="234"/>
      <c r="N530" s="234"/>
      <c r="O530" s="234"/>
      <c r="P530" s="235"/>
      <c r="Q530" s="235"/>
      <c r="R530" s="235"/>
      <c r="S530" s="235"/>
      <c r="T530" s="235"/>
      <c r="U530" s="235"/>
      <c r="V530" s="235"/>
      <c r="W530" s="235"/>
      <c r="X530" s="235"/>
      <c r="Y530" s="236"/>
      <c r="Z530" s="237"/>
      <c r="AA530" s="237"/>
      <c r="AB530" s="238"/>
      <c r="AC530" s="222"/>
      <c r="AD530" s="223"/>
      <c r="AE530" s="223"/>
      <c r="AF530" s="223"/>
      <c r="AG530" s="223"/>
      <c r="AH530" s="224"/>
      <c r="AI530" s="225"/>
      <c r="AJ530" s="225"/>
      <c r="AK530" s="225"/>
      <c r="AL530" s="226"/>
      <c r="AM530" s="227"/>
      <c r="AN530" s="227"/>
      <c r="AO530" s="228"/>
      <c r="AP530" s="229"/>
      <c r="AQ530" s="229"/>
      <c r="AR530" s="229"/>
      <c r="AS530" s="229"/>
      <c r="AT530" s="229"/>
      <c r="AU530" s="229"/>
      <c r="AV530" s="229"/>
      <c r="AW530" s="229"/>
      <c r="AX530" s="229"/>
      <c r="AY530">
        <f>COUNTA($C$530)</f>
        <v>0</v>
      </c>
    </row>
    <row r="531" spans="1:51" ht="30" hidden="1" customHeight="1">
      <c r="A531" s="230">
        <v>8</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24"/>
      <c r="AI531" s="225"/>
      <c r="AJ531" s="225"/>
      <c r="AK531" s="225"/>
      <c r="AL531" s="226"/>
      <c r="AM531" s="227"/>
      <c r="AN531" s="227"/>
      <c r="AO531" s="228"/>
      <c r="AP531" s="229"/>
      <c r="AQ531" s="229"/>
      <c r="AR531" s="229"/>
      <c r="AS531" s="229"/>
      <c r="AT531" s="229"/>
      <c r="AU531" s="229"/>
      <c r="AV531" s="229"/>
      <c r="AW531" s="229"/>
      <c r="AX531" s="229"/>
      <c r="AY531">
        <f>COUNTA($C$531)</f>
        <v>0</v>
      </c>
    </row>
    <row r="532" spans="1:51" ht="30" hidden="1" customHeight="1">
      <c r="A532" s="230">
        <v>9</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24"/>
      <c r="AI532" s="225"/>
      <c r="AJ532" s="225"/>
      <c r="AK532" s="225"/>
      <c r="AL532" s="226"/>
      <c r="AM532" s="227"/>
      <c r="AN532" s="227"/>
      <c r="AO532" s="228"/>
      <c r="AP532" s="229"/>
      <c r="AQ532" s="229"/>
      <c r="AR532" s="229"/>
      <c r="AS532" s="229"/>
      <c r="AT532" s="229"/>
      <c r="AU532" s="229"/>
      <c r="AV532" s="229"/>
      <c r="AW532" s="229"/>
      <c r="AX532" s="229"/>
      <c r="AY532">
        <f>COUNTA($C$532)</f>
        <v>0</v>
      </c>
    </row>
    <row r="533" spans="1:51" ht="30" hidden="1" customHeight="1">
      <c r="A533" s="230">
        <v>10</v>
      </c>
      <c r="B533" s="23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11</v>
      </c>
      <c r="B534" s="23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12</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13</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14</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15</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16</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s="15" customFormat="1" ht="30" hidden="1" customHeight="1">
      <c r="A540" s="230">
        <v>17</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18</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19</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20</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21</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22</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23</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30" hidden="1" customHeight="1">
      <c r="A547" s="230">
        <v>24</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25</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26</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27</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28</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29</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30</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162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253"/>
      <c r="B556" s="253"/>
      <c r="C556" s="253" t="s">
        <v>149</v>
      </c>
      <c r="D556" s="253"/>
      <c r="E556" s="253"/>
      <c r="F556" s="253"/>
      <c r="G556" s="253"/>
      <c r="H556" s="253"/>
      <c r="I556" s="253"/>
      <c r="J556" s="240" t="s">
        <v>150</v>
      </c>
      <c r="K556" s="254"/>
      <c r="L556" s="254"/>
      <c r="M556" s="254"/>
      <c r="N556" s="254"/>
      <c r="O556" s="254"/>
      <c r="P556" s="123" t="s">
        <v>151</v>
      </c>
      <c r="Q556" s="123"/>
      <c r="R556" s="123"/>
      <c r="S556" s="123"/>
      <c r="T556" s="123"/>
      <c r="U556" s="123"/>
      <c r="V556" s="123"/>
      <c r="W556" s="123"/>
      <c r="X556" s="123"/>
      <c r="Y556" s="255" t="s">
        <v>152</v>
      </c>
      <c r="Z556" s="256"/>
      <c r="AA556" s="256"/>
      <c r="AB556" s="256"/>
      <c r="AC556" s="240" t="s">
        <v>153</v>
      </c>
      <c r="AD556" s="240"/>
      <c r="AE556" s="240"/>
      <c r="AF556" s="240"/>
      <c r="AG556" s="240"/>
      <c r="AH556" s="255" t="s">
        <v>154</v>
      </c>
      <c r="AI556" s="253"/>
      <c r="AJ556" s="253"/>
      <c r="AK556" s="253"/>
      <c r="AL556" s="253" t="s">
        <v>155</v>
      </c>
      <c r="AM556" s="253"/>
      <c r="AN556" s="253"/>
      <c r="AO556" s="257"/>
      <c r="AP556" s="240" t="s">
        <v>156</v>
      </c>
      <c r="AQ556" s="240"/>
      <c r="AR556" s="240"/>
      <c r="AS556" s="240"/>
      <c r="AT556" s="240"/>
      <c r="AU556" s="240"/>
      <c r="AV556" s="240"/>
      <c r="AW556" s="240"/>
      <c r="AX556" s="240"/>
      <c r="AY556">
        <f>$AY$554</f>
        <v>0</v>
      </c>
    </row>
    <row r="557" spans="1:51" ht="30" hidden="1" customHeight="1">
      <c r="A557" s="230">
        <v>1</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51"/>
      <c r="AI557" s="252"/>
      <c r="AJ557" s="252"/>
      <c r="AK557" s="252"/>
      <c r="AL557" s="226"/>
      <c r="AM557" s="227"/>
      <c r="AN557" s="227"/>
      <c r="AO557" s="228"/>
      <c r="AP557" s="229"/>
      <c r="AQ557" s="229"/>
      <c r="AR557" s="229"/>
      <c r="AS557" s="229"/>
      <c r="AT557" s="229"/>
      <c r="AU557" s="229"/>
      <c r="AV557" s="229"/>
      <c r="AW557" s="229"/>
      <c r="AX557" s="229"/>
      <c r="AY557">
        <f>$AY$554</f>
        <v>0</v>
      </c>
    </row>
    <row r="558" spans="1:51" ht="30" hidden="1" customHeight="1">
      <c r="A558" s="230">
        <v>2</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51"/>
      <c r="AI558" s="252"/>
      <c r="AJ558" s="252"/>
      <c r="AK558" s="252"/>
      <c r="AL558" s="226"/>
      <c r="AM558" s="227"/>
      <c r="AN558" s="227"/>
      <c r="AO558" s="228"/>
      <c r="AP558" s="229"/>
      <c r="AQ558" s="229"/>
      <c r="AR558" s="229"/>
      <c r="AS558" s="229"/>
      <c r="AT558" s="229"/>
      <c r="AU558" s="229"/>
      <c r="AV558" s="229"/>
      <c r="AW558" s="229"/>
      <c r="AX558" s="229"/>
      <c r="AY558">
        <f>COUNTA($C$558)</f>
        <v>0</v>
      </c>
    </row>
    <row r="559" spans="1:51" ht="30" hidden="1" customHeight="1">
      <c r="A559" s="230">
        <v>3</v>
      </c>
      <c r="B559" s="230">
        <v>1</v>
      </c>
      <c r="C559" s="249"/>
      <c r="D559" s="248"/>
      <c r="E559" s="248"/>
      <c r="F559" s="248"/>
      <c r="G559" s="248"/>
      <c r="H559" s="248"/>
      <c r="I559" s="248"/>
      <c r="J559" s="233"/>
      <c r="K559" s="234"/>
      <c r="L559" s="234"/>
      <c r="M559" s="234"/>
      <c r="N559" s="234"/>
      <c r="O559" s="234"/>
      <c r="P559" s="250"/>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4</v>
      </c>
      <c r="B560" s="230">
        <v>1</v>
      </c>
      <c r="C560" s="249"/>
      <c r="D560" s="248"/>
      <c r="E560" s="248"/>
      <c r="F560" s="248"/>
      <c r="G560" s="248"/>
      <c r="H560" s="248"/>
      <c r="I560" s="248"/>
      <c r="J560" s="233"/>
      <c r="K560" s="234"/>
      <c r="L560" s="234"/>
      <c r="M560" s="234"/>
      <c r="N560" s="234"/>
      <c r="O560" s="234"/>
      <c r="P560" s="250"/>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30" hidden="1" customHeight="1">
      <c r="A561" s="230">
        <v>5</v>
      </c>
      <c r="B561" s="23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222"/>
      <c r="AD561" s="223"/>
      <c r="AE561" s="223"/>
      <c r="AF561" s="223"/>
      <c r="AG561" s="223"/>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t="30" hidden="1" customHeight="1">
      <c r="A562" s="230">
        <v>6</v>
      </c>
      <c r="B562" s="230">
        <v>1</v>
      </c>
      <c r="C562" s="248"/>
      <c r="D562" s="248"/>
      <c r="E562" s="248"/>
      <c r="F562" s="248"/>
      <c r="G562" s="248"/>
      <c r="H562" s="248"/>
      <c r="I562" s="248"/>
      <c r="J562" s="233"/>
      <c r="K562" s="234"/>
      <c r="L562" s="234"/>
      <c r="M562" s="234"/>
      <c r="N562" s="234"/>
      <c r="O562" s="234"/>
      <c r="P562" s="235"/>
      <c r="Q562" s="235"/>
      <c r="R562" s="235"/>
      <c r="S562" s="235"/>
      <c r="T562" s="235"/>
      <c r="U562" s="235"/>
      <c r="V562" s="235"/>
      <c r="W562" s="235"/>
      <c r="X562" s="235"/>
      <c r="Y562" s="236"/>
      <c r="Z562" s="237"/>
      <c r="AA562" s="237"/>
      <c r="AB562" s="238"/>
      <c r="AC562" s="222"/>
      <c r="AD562" s="223"/>
      <c r="AE562" s="223"/>
      <c r="AF562" s="223"/>
      <c r="AG562" s="223"/>
      <c r="AH562" s="224"/>
      <c r="AI562" s="225"/>
      <c r="AJ562" s="225"/>
      <c r="AK562" s="225"/>
      <c r="AL562" s="226"/>
      <c r="AM562" s="227"/>
      <c r="AN562" s="227"/>
      <c r="AO562" s="228"/>
      <c r="AP562" s="229"/>
      <c r="AQ562" s="229"/>
      <c r="AR562" s="229"/>
      <c r="AS562" s="229"/>
      <c r="AT562" s="229"/>
      <c r="AU562" s="229"/>
      <c r="AV562" s="229"/>
      <c r="AW562" s="229"/>
      <c r="AX562" s="229"/>
      <c r="AY562">
        <f>COUNTA($C$562)</f>
        <v>0</v>
      </c>
    </row>
    <row r="563" spans="1:51" ht="30" hidden="1" customHeight="1">
      <c r="A563" s="230">
        <v>7</v>
      </c>
      <c r="B563" s="230">
        <v>1</v>
      </c>
      <c r="C563" s="248"/>
      <c r="D563" s="248"/>
      <c r="E563" s="248"/>
      <c r="F563" s="248"/>
      <c r="G563" s="248"/>
      <c r="H563" s="248"/>
      <c r="I563" s="248"/>
      <c r="J563" s="233"/>
      <c r="K563" s="234"/>
      <c r="L563" s="234"/>
      <c r="M563" s="234"/>
      <c r="N563" s="234"/>
      <c r="O563" s="234"/>
      <c r="P563" s="235"/>
      <c r="Q563" s="235"/>
      <c r="R563" s="235"/>
      <c r="S563" s="235"/>
      <c r="T563" s="235"/>
      <c r="U563" s="235"/>
      <c r="V563" s="235"/>
      <c r="W563" s="235"/>
      <c r="X563" s="235"/>
      <c r="Y563" s="236"/>
      <c r="Z563" s="237"/>
      <c r="AA563" s="237"/>
      <c r="AB563" s="238"/>
      <c r="AC563" s="222"/>
      <c r="AD563" s="223"/>
      <c r="AE563" s="223"/>
      <c r="AF563" s="223"/>
      <c r="AG563" s="223"/>
      <c r="AH563" s="224"/>
      <c r="AI563" s="225"/>
      <c r="AJ563" s="225"/>
      <c r="AK563" s="225"/>
      <c r="AL563" s="226"/>
      <c r="AM563" s="227"/>
      <c r="AN563" s="227"/>
      <c r="AO563" s="228"/>
      <c r="AP563" s="229"/>
      <c r="AQ563" s="229"/>
      <c r="AR563" s="229"/>
      <c r="AS563" s="229"/>
      <c r="AT563" s="229"/>
      <c r="AU563" s="229"/>
      <c r="AV563" s="229"/>
      <c r="AW563" s="229"/>
      <c r="AX563" s="229"/>
      <c r="AY563">
        <f>COUNTA($C$563)</f>
        <v>0</v>
      </c>
    </row>
    <row r="564" spans="1:51" ht="30" hidden="1" customHeight="1">
      <c r="A564" s="230">
        <v>8</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24"/>
      <c r="AI564" s="225"/>
      <c r="AJ564" s="225"/>
      <c r="AK564" s="225"/>
      <c r="AL564" s="226"/>
      <c r="AM564" s="227"/>
      <c r="AN564" s="227"/>
      <c r="AO564" s="228"/>
      <c r="AP564" s="229"/>
      <c r="AQ564" s="229"/>
      <c r="AR564" s="229"/>
      <c r="AS564" s="229"/>
      <c r="AT564" s="229"/>
      <c r="AU564" s="229"/>
      <c r="AV564" s="229"/>
      <c r="AW564" s="229"/>
      <c r="AX564" s="229"/>
      <c r="AY564">
        <f>COUNTA($C$564)</f>
        <v>0</v>
      </c>
    </row>
    <row r="565" spans="1:51" ht="30" hidden="1" customHeight="1">
      <c r="A565" s="230">
        <v>9</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24"/>
      <c r="AI565" s="225"/>
      <c r="AJ565" s="225"/>
      <c r="AK565" s="225"/>
      <c r="AL565" s="226"/>
      <c r="AM565" s="227"/>
      <c r="AN565" s="227"/>
      <c r="AO565" s="228"/>
      <c r="AP565" s="229"/>
      <c r="AQ565" s="229"/>
      <c r="AR565" s="229"/>
      <c r="AS565" s="229"/>
      <c r="AT565" s="229"/>
      <c r="AU565" s="229"/>
      <c r="AV565" s="229"/>
      <c r="AW565" s="229"/>
      <c r="AX565" s="229"/>
      <c r="AY565">
        <f>COUNTA($C$565)</f>
        <v>0</v>
      </c>
    </row>
    <row r="566" spans="1:51" ht="30" hidden="1" customHeight="1">
      <c r="A566" s="230">
        <v>10</v>
      </c>
      <c r="B566" s="23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11</v>
      </c>
      <c r="B567" s="23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12</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13</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14</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15</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16</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s="15" customFormat="1" ht="30" hidden="1" customHeight="1">
      <c r="A573" s="230">
        <v>17</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18</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19</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20</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21</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22</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23</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30" hidden="1" customHeight="1">
      <c r="A580" s="230">
        <v>24</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25</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26</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27</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28</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29</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30</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163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253"/>
      <c r="B589" s="253"/>
      <c r="C589" s="253" t="s">
        <v>149</v>
      </c>
      <c r="D589" s="253"/>
      <c r="E589" s="253"/>
      <c r="F589" s="253"/>
      <c r="G589" s="253"/>
      <c r="H589" s="253"/>
      <c r="I589" s="253"/>
      <c r="J589" s="240" t="s">
        <v>150</v>
      </c>
      <c r="K589" s="254"/>
      <c r="L589" s="254"/>
      <c r="M589" s="254"/>
      <c r="N589" s="254"/>
      <c r="O589" s="254"/>
      <c r="P589" s="123" t="s">
        <v>151</v>
      </c>
      <c r="Q589" s="123"/>
      <c r="R589" s="123"/>
      <c r="S589" s="123"/>
      <c r="T589" s="123"/>
      <c r="U589" s="123"/>
      <c r="V589" s="123"/>
      <c r="W589" s="123"/>
      <c r="X589" s="123"/>
      <c r="Y589" s="255" t="s">
        <v>152</v>
      </c>
      <c r="Z589" s="256"/>
      <c r="AA589" s="256"/>
      <c r="AB589" s="256"/>
      <c r="AC589" s="240" t="s">
        <v>153</v>
      </c>
      <c r="AD589" s="240"/>
      <c r="AE589" s="240"/>
      <c r="AF589" s="240"/>
      <c r="AG589" s="240"/>
      <c r="AH589" s="255" t="s">
        <v>154</v>
      </c>
      <c r="AI589" s="253"/>
      <c r="AJ589" s="253"/>
      <c r="AK589" s="253"/>
      <c r="AL589" s="253" t="s">
        <v>155</v>
      </c>
      <c r="AM589" s="253"/>
      <c r="AN589" s="253"/>
      <c r="AO589" s="257"/>
      <c r="AP589" s="240" t="s">
        <v>156</v>
      </c>
      <c r="AQ589" s="240"/>
      <c r="AR589" s="240"/>
      <c r="AS589" s="240"/>
      <c r="AT589" s="240"/>
      <c r="AU589" s="240"/>
      <c r="AV589" s="240"/>
      <c r="AW589" s="240"/>
      <c r="AX589" s="240"/>
      <c r="AY589">
        <f>$AY$587</f>
        <v>0</v>
      </c>
    </row>
    <row r="590" spans="1:51" ht="30" hidden="1" customHeight="1">
      <c r="A590" s="230">
        <v>1</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51"/>
      <c r="AI590" s="252"/>
      <c r="AJ590" s="252"/>
      <c r="AK590" s="252"/>
      <c r="AL590" s="226"/>
      <c r="AM590" s="227"/>
      <c r="AN590" s="227"/>
      <c r="AO590" s="228"/>
      <c r="AP590" s="229"/>
      <c r="AQ590" s="229"/>
      <c r="AR590" s="229"/>
      <c r="AS590" s="229"/>
      <c r="AT590" s="229"/>
      <c r="AU590" s="229"/>
      <c r="AV590" s="229"/>
      <c r="AW590" s="229"/>
      <c r="AX590" s="229"/>
      <c r="AY590">
        <f>$AY$587</f>
        <v>0</v>
      </c>
    </row>
    <row r="591" spans="1:51" ht="30" hidden="1" customHeight="1">
      <c r="A591" s="230">
        <v>2</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51"/>
      <c r="AI591" s="252"/>
      <c r="AJ591" s="252"/>
      <c r="AK591" s="252"/>
      <c r="AL591" s="226"/>
      <c r="AM591" s="227"/>
      <c r="AN591" s="227"/>
      <c r="AO591" s="228"/>
      <c r="AP591" s="229"/>
      <c r="AQ591" s="229"/>
      <c r="AR591" s="229"/>
      <c r="AS591" s="229"/>
      <c r="AT591" s="229"/>
      <c r="AU591" s="229"/>
      <c r="AV591" s="229"/>
      <c r="AW591" s="229"/>
      <c r="AX591" s="229"/>
      <c r="AY591">
        <f>COUNTA($C$591)</f>
        <v>0</v>
      </c>
    </row>
    <row r="592" spans="1:51" ht="30" hidden="1" customHeight="1">
      <c r="A592" s="230">
        <v>3</v>
      </c>
      <c r="B592" s="230">
        <v>1</v>
      </c>
      <c r="C592" s="249"/>
      <c r="D592" s="248"/>
      <c r="E592" s="248"/>
      <c r="F592" s="248"/>
      <c r="G592" s="248"/>
      <c r="H592" s="248"/>
      <c r="I592" s="248"/>
      <c r="J592" s="233"/>
      <c r="K592" s="234"/>
      <c r="L592" s="234"/>
      <c r="M592" s="234"/>
      <c r="N592" s="234"/>
      <c r="O592" s="234"/>
      <c r="P592" s="250"/>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4</v>
      </c>
      <c r="B593" s="230">
        <v>1</v>
      </c>
      <c r="C593" s="249"/>
      <c r="D593" s="248"/>
      <c r="E593" s="248"/>
      <c r="F593" s="248"/>
      <c r="G593" s="248"/>
      <c r="H593" s="248"/>
      <c r="I593" s="248"/>
      <c r="J593" s="233"/>
      <c r="K593" s="234"/>
      <c r="L593" s="234"/>
      <c r="M593" s="234"/>
      <c r="N593" s="234"/>
      <c r="O593" s="234"/>
      <c r="P593" s="250"/>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30" hidden="1" customHeight="1">
      <c r="A594" s="230">
        <v>5</v>
      </c>
      <c r="B594" s="23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222"/>
      <c r="AD594" s="223"/>
      <c r="AE594" s="223"/>
      <c r="AF594" s="223"/>
      <c r="AG594" s="223"/>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t="30" hidden="1" customHeight="1">
      <c r="A595" s="230">
        <v>6</v>
      </c>
      <c r="B595" s="230">
        <v>1</v>
      </c>
      <c r="C595" s="248"/>
      <c r="D595" s="248"/>
      <c r="E595" s="248"/>
      <c r="F595" s="248"/>
      <c r="G595" s="248"/>
      <c r="H595" s="248"/>
      <c r="I595" s="248"/>
      <c r="J595" s="233"/>
      <c r="K595" s="234"/>
      <c r="L595" s="234"/>
      <c r="M595" s="234"/>
      <c r="N595" s="234"/>
      <c r="O595" s="234"/>
      <c r="P595" s="235"/>
      <c r="Q595" s="235"/>
      <c r="R595" s="235"/>
      <c r="S595" s="235"/>
      <c r="T595" s="235"/>
      <c r="U595" s="235"/>
      <c r="V595" s="235"/>
      <c r="W595" s="235"/>
      <c r="X595" s="235"/>
      <c r="Y595" s="236"/>
      <c r="Z595" s="237"/>
      <c r="AA595" s="237"/>
      <c r="AB595" s="238"/>
      <c r="AC595" s="222"/>
      <c r="AD595" s="223"/>
      <c r="AE595" s="223"/>
      <c r="AF595" s="223"/>
      <c r="AG595" s="223"/>
      <c r="AH595" s="224"/>
      <c r="AI595" s="225"/>
      <c r="AJ595" s="225"/>
      <c r="AK595" s="225"/>
      <c r="AL595" s="226"/>
      <c r="AM595" s="227"/>
      <c r="AN595" s="227"/>
      <c r="AO595" s="228"/>
      <c r="AP595" s="229"/>
      <c r="AQ595" s="229"/>
      <c r="AR595" s="229"/>
      <c r="AS595" s="229"/>
      <c r="AT595" s="229"/>
      <c r="AU595" s="229"/>
      <c r="AV595" s="229"/>
      <c r="AW595" s="229"/>
      <c r="AX595" s="229"/>
      <c r="AY595">
        <f>COUNTA($C$595)</f>
        <v>0</v>
      </c>
    </row>
    <row r="596" spans="1:51" ht="30" hidden="1" customHeight="1">
      <c r="A596" s="230">
        <v>7</v>
      </c>
      <c r="B596" s="230">
        <v>1</v>
      </c>
      <c r="C596" s="248"/>
      <c r="D596" s="248"/>
      <c r="E596" s="248"/>
      <c r="F596" s="248"/>
      <c r="G596" s="248"/>
      <c r="H596" s="248"/>
      <c r="I596" s="248"/>
      <c r="J596" s="233"/>
      <c r="K596" s="234"/>
      <c r="L596" s="234"/>
      <c r="M596" s="234"/>
      <c r="N596" s="234"/>
      <c r="O596" s="234"/>
      <c r="P596" s="235"/>
      <c r="Q596" s="235"/>
      <c r="R596" s="235"/>
      <c r="S596" s="235"/>
      <c r="T596" s="235"/>
      <c r="U596" s="235"/>
      <c r="V596" s="235"/>
      <c r="W596" s="235"/>
      <c r="X596" s="235"/>
      <c r="Y596" s="236"/>
      <c r="Z596" s="237"/>
      <c r="AA596" s="237"/>
      <c r="AB596" s="238"/>
      <c r="AC596" s="222"/>
      <c r="AD596" s="223"/>
      <c r="AE596" s="223"/>
      <c r="AF596" s="223"/>
      <c r="AG596" s="223"/>
      <c r="AH596" s="224"/>
      <c r="AI596" s="225"/>
      <c r="AJ596" s="225"/>
      <c r="AK596" s="225"/>
      <c r="AL596" s="226"/>
      <c r="AM596" s="227"/>
      <c r="AN596" s="227"/>
      <c r="AO596" s="228"/>
      <c r="AP596" s="229"/>
      <c r="AQ596" s="229"/>
      <c r="AR596" s="229"/>
      <c r="AS596" s="229"/>
      <c r="AT596" s="229"/>
      <c r="AU596" s="229"/>
      <c r="AV596" s="229"/>
      <c r="AW596" s="229"/>
      <c r="AX596" s="229"/>
      <c r="AY596">
        <f>COUNTA($C$596)</f>
        <v>0</v>
      </c>
    </row>
    <row r="597" spans="1:51" ht="30" hidden="1" customHeight="1">
      <c r="A597" s="230">
        <v>8</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24"/>
      <c r="AI597" s="225"/>
      <c r="AJ597" s="225"/>
      <c r="AK597" s="225"/>
      <c r="AL597" s="226"/>
      <c r="AM597" s="227"/>
      <c r="AN597" s="227"/>
      <c r="AO597" s="228"/>
      <c r="AP597" s="229"/>
      <c r="AQ597" s="229"/>
      <c r="AR597" s="229"/>
      <c r="AS597" s="229"/>
      <c r="AT597" s="229"/>
      <c r="AU597" s="229"/>
      <c r="AV597" s="229"/>
      <c r="AW597" s="229"/>
      <c r="AX597" s="229"/>
      <c r="AY597">
        <f>COUNTA($C$597)</f>
        <v>0</v>
      </c>
    </row>
    <row r="598" spans="1:51" ht="30" hidden="1" customHeight="1">
      <c r="A598" s="230">
        <v>9</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24"/>
      <c r="AI598" s="225"/>
      <c r="AJ598" s="225"/>
      <c r="AK598" s="225"/>
      <c r="AL598" s="226"/>
      <c r="AM598" s="227"/>
      <c r="AN598" s="227"/>
      <c r="AO598" s="228"/>
      <c r="AP598" s="229"/>
      <c r="AQ598" s="229"/>
      <c r="AR598" s="229"/>
      <c r="AS598" s="229"/>
      <c r="AT598" s="229"/>
      <c r="AU598" s="229"/>
      <c r="AV598" s="229"/>
      <c r="AW598" s="229"/>
      <c r="AX598" s="229"/>
      <c r="AY598">
        <f>COUNTA($C$598)</f>
        <v>0</v>
      </c>
    </row>
    <row r="599" spans="1:51" ht="30" hidden="1" customHeight="1">
      <c r="A599" s="230">
        <v>10</v>
      </c>
      <c r="B599" s="23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11</v>
      </c>
      <c r="B600" s="23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12</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13</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14</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15</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16</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s="15" customFormat="1" ht="30" hidden="1" customHeight="1">
      <c r="A606" s="230">
        <v>17</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18</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19</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20</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21</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22</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23</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30" hidden="1" customHeight="1">
      <c r="A613" s="230">
        <v>24</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25</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26</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27</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28</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29</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30</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4.75" hidden="1" customHeight="1">
      <c r="A620" s="243" t="s">
        <v>164</v>
      </c>
      <c r="B620" s="244"/>
      <c r="C620" s="244"/>
      <c r="D620" s="244"/>
      <c r="E620" s="244"/>
      <c r="F620" s="244"/>
      <c r="G620" s="244"/>
      <c r="H620" s="244"/>
      <c r="I620" s="244"/>
      <c r="J620" s="244"/>
      <c r="K620" s="244"/>
      <c r="L620" s="244"/>
      <c r="M620" s="244"/>
      <c r="N620" s="244"/>
      <c r="O620" s="244"/>
      <c r="P620" s="244"/>
      <c r="Q620" s="244"/>
      <c r="R620" s="244"/>
      <c r="S620" s="244"/>
      <c r="T620" s="244"/>
      <c r="U620" s="244"/>
      <c r="V620" s="244"/>
      <c r="W620" s="244"/>
      <c r="X620" s="244"/>
      <c r="Y620" s="244"/>
      <c r="Z620" s="244"/>
      <c r="AA620" s="244"/>
      <c r="AB620" s="244"/>
      <c r="AC620" s="244"/>
      <c r="AD620" s="244"/>
      <c r="AE620" s="244"/>
      <c r="AF620" s="244"/>
      <c r="AG620" s="244"/>
      <c r="AH620" s="244"/>
      <c r="AI620" s="244"/>
      <c r="AJ620" s="244"/>
      <c r="AK620" s="245"/>
      <c r="AL620" s="246" t="s">
        <v>82</v>
      </c>
      <c r="AM620" s="247"/>
      <c r="AN620" s="247"/>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165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242"/>
      <c r="B623" s="242"/>
      <c r="C623" s="240" t="s">
        <v>166</v>
      </c>
      <c r="D623" s="241"/>
      <c r="E623" s="240" t="s">
        <v>167</v>
      </c>
      <c r="F623" s="241"/>
      <c r="G623" s="241"/>
      <c r="H623" s="241"/>
      <c r="I623" s="241"/>
      <c r="J623" s="240" t="s">
        <v>150</v>
      </c>
      <c r="K623" s="240"/>
      <c r="L623" s="240"/>
      <c r="M623" s="240"/>
      <c r="N623" s="240"/>
      <c r="O623" s="240"/>
      <c r="P623" s="240" t="s">
        <v>151</v>
      </c>
      <c r="Q623" s="240"/>
      <c r="R623" s="240"/>
      <c r="S623" s="240"/>
      <c r="T623" s="240"/>
      <c r="U623" s="240"/>
      <c r="V623" s="240"/>
      <c r="W623" s="240"/>
      <c r="X623" s="240"/>
      <c r="Y623" s="240" t="s">
        <v>168</v>
      </c>
      <c r="Z623" s="241"/>
      <c r="AA623" s="241"/>
      <c r="AB623" s="241"/>
      <c r="AC623" s="240" t="s">
        <v>169</v>
      </c>
      <c r="AD623" s="240"/>
      <c r="AE623" s="240"/>
      <c r="AF623" s="240"/>
      <c r="AG623" s="240"/>
      <c r="AH623" s="240" t="s">
        <v>170</v>
      </c>
      <c r="AI623" s="241"/>
      <c r="AJ623" s="241"/>
      <c r="AK623" s="241"/>
      <c r="AL623" s="241" t="s">
        <v>155</v>
      </c>
      <c r="AM623" s="241"/>
      <c r="AN623" s="241"/>
      <c r="AO623" s="242"/>
      <c r="AP623" s="240" t="s">
        <v>171</v>
      </c>
      <c r="AQ623" s="240"/>
      <c r="AR623" s="240"/>
      <c r="AS623" s="240"/>
      <c r="AT623" s="240"/>
      <c r="AU623" s="240"/>
      <c r="AV623" s="240"/>
      <c r="AW623" s="240"/>
      <c r="AX623" s="240"/>
    </row>
    <row r="624" spans="1:51" ht="30" hidden="1" customHeight="1">
      <c r="A624" s="230">
        <v>1</v>
      </c>
      <c r="B624" s="230">
        <v>1</v>
      </c>
      <c r="C624" s="231"/>
      <c r="D624" s="231"/>
      <c r="E624" s="232"/>
      <c r="F624" s="232"/>
      <c r="G624" s="232"/>
      <c r="H624" s="232"/>
      <c r="I624" s="232"/>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row>
    <row r="625" spans="1:51" ht="30" hidden="1" customHeight="1">
      <c r="A625" s="230">
        <v>2</v>
      </c>
      <c r="B625" s="230">
        <v>1</v>
      </c>
      <c r="C625" s="231"/>
      <c r="D625" s="231"/>
      <c r="E625" s="232"/>
      <c r="F625" s="232"/>
      <c r="G625" s="232"/>
      <c r="H625" s="232"/>
      <c r="I625" s="232"/>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COUNTA($E$625)</f>
        <v>0</v>
      </c>
    </row>
    <row r="626" spans="1:51" ht="30" hidden="1" customHeight="1">
      <c r="A626" s="230">
        <v>3</v>
      </c>
      <c r="B626" s="230">
        <v>1</v>
      </c>
      <c r="C626" s="231"/>
      <c r="D626" s="231"/>
      <c r="E626" s="232"/>
      <c r="F626" s="232"/>
      <c r="G626" s="232"/>
      <c r="H626" s="232"/>
      <c r="I626" s="232"/>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COUNTA($E$626)</f>
        <v>0</v>
      </c>
    </row>
    <row r="627" spans="1:51" ht="30" hidden="1" customHeight="1">
      <c r="A627" s="230">
        <v>4</v>
      </c>
      <c r="B627" s="230">
        <v>1</v>
      </c>
      <c r="C627" s="231"/>
      <c r="D627" s="231"/>
      <c r="E627" s="232"/>
      <c r="F627" s="232"/>
      <c r="G627" s="232"/>
      <c r="H627" s="232"/>
      <c r="I627" s="232"/>
      <c r="J627" s="233"/>
      <c r="K627" s="234"/>
      <c r="L627" s="234"/>
      <c r="M627" s="234"/>
      <c r="N627" s="234"/>
      <c r="O627" s="234"/>
      <c r="P627" s="235"/>
      <c r="Q627" s="235"/>
      <c r="R627" s="235"/>
      <c r="S627" s="235"/>
      <c r="T627" s="235"/>
      <c r="U627" s="235"/>
      <c r="V627" s="235"/>
      <c r="W627" s="235"/>
      <c r="X627" s="235"/>
      <c r="Y627" s="236"/>
      <c r="Z627" s="237"/>
      <c r="AA627" s="237"/>
      <c r="AB627" s="238"/>
      <c r="AC627" s="222"/>
      <c r="AD627" s="223"/>
      <c r="AE627" s="223"/>
      <c r="AF627" s="223"/>
      <c r="AG627" s="223"/>
      <c r="AH627" s="224"/>
      <c r="AI627" s="225"/>
      <c r="AJ627" s="225"/>
      <c r="AK627" s="225"/>
      <c r="AL627" s="226"/>
      <c r="AM627" s="227"/>
      <c r="AN627" s="227"/>
      <c r="AO627" s="228"/>
      <c r="AP627" s="229"/>
      <c r="AQ627" s="229"/>
      <c r="AR627" s="229"/>
      <c r="AS627" s="229"/>
      <c r="AT627" s="229"/>
      <c r="AU627" s="229"/>
      <c r="AV627" s="229"/>
      <c r="AW627" s="229"/>
      <c r="AX627" s="229"/>
      <c r="AY627">
        <f>COUNTA($E$627)</f>
        <v>0</v>
      </c>
    </row>
    <row r="628" spans="1:51" ht="30" hidden="1" customHeight="1">
      <c r="A628" s="230">
        <v>5</v>
      </c>
      <c r="B628" s="230">
        <v>1</v>
      </c>
      <c r="C628" s="231"/>
      <c r="D628" s="231"/>
      <c r="E628" s="232"/>
      <c r="F628" s="232"/>
      <c r="G628" s="232"/>
      <c r="H628" s="232"/>
      <c r="I628" s="232"/>
      <c r="J628" s="233"/>
      <c r="K628" s="234"/>
      <c r="L628" s="234"/>
      <c r="M628" s="234"/>
      <c r="N628" s="234"/>
      <c r="O628" s="234"/>
      <c r="P628" s="235"/>
      <c r="Q628" s="235"/>
      <c r="R628" s="235"/>
      <c r="S628" s="235"/>
      <c r="T628" s="235"/>
      <c r="U628" s="235"/>
      <c r="V628" s="235"/>
      <c r="W628" s="235"/>
      <c r="X628" s="235"/>
      <c r="Y628" s="236"/>
      <c r="Z628" s="237"/>
      <c r="AA628" s="237"/>
      <c r="AB628" s="238"/>
      <c r="AC628" s="222"/>
      <c r="AD628" s="223"/>
      <c r="AE628" s="223"/>
      <c r="AF628" s="223"/>
      <c r="AG628" s="223"/>
      <c r="AH628" s="224"/>
      <c r="AI628" s="225"/>
      <c r="AJ628" s="225"/>
      <c r="AK628" s="225"/>
      <c r="AL628" s="226"/>
      <c r="AM628" s="227"/>
      <c r="AN628" s="227"/>
      <c r="AO628" s="228"/>
      <c r="AP628" s="229"/>
      <c r="AQ628" s="229"/>
      <c r="AR628" s="229"/>
      <c r="AS628" s="229"/>
      <c r="AT628" s="229"/>
      <c r="AU628" s="229"/>
      <c r="AV628" s="229"/>
      <c r="AW628" s="229"/>
      <c r="AX628" s="229"/>
      <c r="AY628">
        <f>COUNTA($E$628)</f>
        <v>0</v>
      </c>
    </row>
    <row r="629" spans="1:51" ht="30" hidden="1" customHeight="1">
      <c r="A629" s="230">
        <v>6</v>
      </c>
      <c r="B629" s="230">
        <v>1</v>
      </c>
      <c r="C629" s="231"/>
      <c r="D629" s="231"/>
      <c r="E629" s="232"/>
      <c r="F629" s="232"/>
      <c r="G629" s="232"/>
      <c r="H629" s="232"/>
      <c r="I629" s="232"/>
      <c r="J629" s="233"/>
      <c r="K629" s="234"/>
      <c r="L629" s="234"/>
      <c r="M629" s="234"/>
      <c r="N629" s="234"/>
      <c r="O629" s="234"/>
      <c r="P629" s="235"/>
      <c r="Q629" s="235"/>
      <c r="R629" s="235"/>
      <c r="S629" s="235"/>
      <c r="T629" s="235"/>
      <c r="U629" s="235"/>
      <c r="V629" s="235"/>
      <c r="W629" s="235"/>
      <c r="X629" s="235"/>
      <c r="Y629" s="236"/>
      <c r="Z629" s="237"/>
      <c r="AA629" s="237"/>
      <c r="AB629" s="238"/>
      <c r="AC629" s="222"/>
      <c r="AD629" s="223"/>
      <c r="AE629" s="223"/>
      <c r="AF629" s="223"/>
      <c r="AG629" s="223"/>
      <c r="AH629" s="224"/>
      <c r="AI629" s="225"/>
      <c r="AJ629" s="225"/>
      <c r="AK629" s="225"/>
      <c r="AL629" s="226"/>
      <c r="AM629" s="227"/>
      <c r="AN629" s="227"/>
      <c r="AO629" s="228"/>
      <c r="AP629" s="229"/>
      <c r="AQ629" s="229"/>
      <c r="AR629" s="229"/>
      <c r="AS629" s="229"/>
      <c r="AT629" s="229"/>
      <c r="AU629" s="229"/>
      <c r="AV629" s="229"/>
      <c r="AW629" s="229"/>
      <c r="AX629" s="229"/>
      <c r="AY629">
        <f>COUNTA($E$629)</f>
        <v>0</v>
      </c>
    </row>
    <row r="630" spans="1:51" ht="30" hidden="1" customHeight="1">
      <c r="A630" s="230">
        <v>7</v>
      </c>
      <c r="B630" s="230">
        <v>1</v>
      </c>
      <c r="C630" s="231"/>
      <c r="D630" s="231"/>
      <c r="E630" s="232"/>
      <c r="F630" s="232"/>
      <c r="G630" s="232"/>
      <c r="H630" s="232"/>
      <c r="I630" s="232"/>
      <c r="J630" s="233"/>
      <c r="K630" s="234"/>
      <c r="L630" s="234"/>
      <c r="M630" s="234"/>
      <c r="N630" s="234"/>
      <c r="O630" s="234"/>
      <c r="P630" s="235"/>
      <c r="Q630" s="235"/>
      <c r="R630" s="235"/>
      <c r="S630" s="235"/>
      <c r="T630" s="235"/>
      <c r="U630" s="235"/>
      <c r="V630" s="235"/>
      <c r="W630" s="235"/>
      <c r="X630" s="235"/>
      <c r="Y630" s="236"/>
      <c r="Z630" s="237"/>
      <c r="AA630" s="237"/>
      <c r="AB630" s="238"/>
      <c r="AC630" s="222"/>
      <c r="AD630" s="223"/>
      <c r="AE630" s="223"/>
      <c r="AF630" s="223"/>
      <c r="AG630" s="223"/>
      <c r="AH630" s="224"/>
      <c r="AI630" s="225"/>
      <c r="AJ630" s="225"/>
      <c r="AK630" s="225"/>
      <c r="AL630" s="226"/>
      <c r="AM630" s="227"/>
      <c r="AN630" s="227"/>
      <c r="AO630" s="228"/>
      <c r="AP630" s="229"/>
      <c r="AQ630" s="229"/>
      <c r="AR630" s="229"/>
      <c r="AS630" s="229"/>
      <c r="AT630" s="229"/>
      <c r="AU630" s="229"/>
      <c r="AV630" s="229"/>
      <c r="AW630" s="229"/>
      <c r="AX630" s="229"/>
      <c r="AY630">
        <f>COUNTA($E$630)</f>
        <v>0</v>
      </c>
    </row>
    <row r="631" spans="1:51" ht="30" hidden="1" customHeight="1">
      <c r="A631" s="230">
        <v>8</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c r="AY631">
        <f>COUNTA($E$631)</f>
        <v>0</v>
      </c>
    </row>
    <row r="632" spans="1:51" ht="30" hidden="1" customHeight="1">
      <c r="A632" s="230">
        <v>9</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10</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11</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12</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13</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14</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15</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16</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17</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18</v>
      </c>
      <c r="B641" s="230">
        <v>1</v>
      </c>
      <c r="C641" s="231"/>
      <c r="D641" s="231"/>
      <c r="E641" s="229"/>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19</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20</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21</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22</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23</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24</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25</v>
      </c>
      <c r="B648" s="230">
        <v>1</v>
      </c>
      <c r="C648" s="231"/>
      <c r="D648" s="231"/>
      <c r="E648" s="232"/>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26</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27</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28</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29</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30</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sheetData>
  <dataConsolidate link="1"/>
  <mergeCells count="4303">
    <mergeCell ref="M247:N247"/>
    <mergeCell ref="C243:D243"/>
    <mergeCell ref="E243:G243"/>
    <mergeCell ref="H243:I243"/>
    <mergeCell ref="J243:L243"/>
    <mergeCell ref="M243:N243"/>
    <mergeCell ref="O243:AF243"/>
    <mergeCell ref="O244:AF244"/>
    <mergeCell ref="O245:AF245"/>
    <mergeCell ref="O246:AF246"/>
    <mergeCell ref="O247:AF247"/>
    <mergeCell ref="O242:AF242"/>
    <mergeCell ref="C242:N242"/>
    <mergeCell ref="X261:Z261"/>
    <mergeCell ref="AJ261:AL261"/>
    <mergeCell ref="C245:D245"/>
    <mergeCell ref="E245:G245"/>
    <mergeCell ref="H245:I245"/>
    <mergeCell ref="A252:D252"/>
    <mergeCell ref="E252:P252"/>
    <mergeCell ref="Q252:AB252"/>
    <mergeCell ref="AC252:AN252"/>
    <mergeCell ref="A259:D259"/>
    <mergeCell ref="AC254:AN254"/>
    <mergeCell ref="AJ260:AK260"/>
    <mergeCell ref="A260:D260"/>
    <mergeCell ref="E260:G260"/>
    <mergeCell ref="I260:J260"/>
    <mergeCell ref="L260:M260"/>
    <mergeCell ref="O260:P260"/>
    <mergeCell ref="Q260:S260"/>
    <mergeCell ref="L261:N261"/>
    <mergeCell ref="AT261:AU261"/>
    <mergeCell ref="AV261:AW261"/>
    <mergeCell ref="G217:V218"/>
    <mergeCell ref="U221:AX221"/>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7:O17"/>
    <mergeCell ref="P17:V17"/>
    <mergeCell ref="W17:AC17"/>
    <mergeCell ref="AD17:AJ17"/>
    <mergeCell ref="AK17:AQ17"/>
    <mergeCell ref="W14:AC14"/>
    <mergeCell ref="AD14:AJ14"/>
    <mergeCell ref="AR12:AX12"/>
    <mergeCell ref="I13:O13"/>
    <mergeCell ref="P13:V13"/>
    <mergeCell ref="W13:AC13"/>
    <mergeCell ref="AD13:AJ13"/>
    <mergeCell ref="AK13:AQ13"/>
    <mergeCell ref="I14:O14"/>
    <mergeCell ref="P14:V14"/>
    <mergeCell ref="P16:V16"/>
    <mergeCell ref="W16:AC16"/>
    <mergeCell ref="AD16:AJ16"/>
    <mergeCell ref="AK16:AQ16"/>
    <mergeCell ref="AR13:AX22"/>
    <mergeCell ref="I15:O15"/>
    <mergeCell ref="P15:V15"/>
    <mergeCell ref="W15:AC15"/>
    <mergeCell ref="AD15:AJ15"/>
    <mergeCell ref="AK15:AQ15"/>
    <mergeCell ref="A10:F10"/>
    <mergeCell ref="G10:AX10"/>
    <mergeCell ref="A11:F11"/>
    <mergeCell ref="G11:AX11"/>
    <mergeCell ref="A12:F22"/>
    <mergeCell ref="G12:O12"/>
    <mergeCell ref="P12:V12"/>
    <mergeCell ref="W12:AC12"/>
    <mergeCell ref="AD12:AJ12"/>
    <mergeCell ref="AK12:AQ12"/>
    <mergeCell ref="G20:O20"/>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G13:H19"/>
    <mergeCell ref="AK14:AQ14"/>
    <mergeCell ref="I16:O16"/>
    <mergeCell ref="G24:O24"/>
    <mergeCell ref="P24:V24"/>
    <mergeCell ref="G25:O25"/>
    <mergeCell ref="G22:O22"/>
    <mergeCell ref="P22:V22"/>
    <mergeCell ref="W22:AC22"/>
    <mergeCell ref="AD22:AJ22"/>
    <mergeCell ref="AK22:AQ22"/>
    <mergeCell ref="G21:O21"/>
    <mergeCell ref="P21:V21"/>
    <mergeCell ref="W21:AC21"/>
    <mergeCell ref="AD21:AJ21"/>
    <mergeCell ref="AK21:AQ21"/>
    <mergeCell ref="G28:O28"/>
    <mergeCell ref="P28:V28"/>
    <mergeCell ref="G29:O29"/>
    <mergeCell ref="P29:V29"/>
    <mergeCell ref="P25:V25"/>
    <mergeCell ref="G26:O26"/>
    <mergeCell ref="P26:V26"/>
    <mergeCell ref="W23:AX23"/>
    <mergeCell ref="W24:AX30"/>
    <mergeCell ref="A23:F30"/>
    <mergeCell ref="G23:O23"/>
    <mergeCell ref="P23:V23"/>
    <mergeCell ref="A99:F99"/>
    <mergeCell ref="G99:AX99"/>
    <mergeCell ref="A133:F133"/>
    <mergeCell ref="G133:AX133"/>
    <mergeCell ref="A167:F167"/>
    <mergeCell ref="G167:AX167"/>
    <mergeCell ref="A113:A132"/>
    <mergeCell ref="B113:F117"/>
    <mergeCell ref="G113:AA114"/>
    <mergeCell ref="AB113:AX114"/>
    <mergeCell ref="G30:O30"/>
    <mergeCell ref="P30:V30"/>
    <mergeCell ref="A31:F31"/>
    <mergeCell ref="G31:AX31"/>
    <mergeCell ref="A65:F65"/>
    <mergeCell ref="G65:AX65"/>
    <mergeCell ref="G60:O61"/>
    <mergeCell ref="P60:X61"/>
    <mergeCell ref="Y60:AA61"/>
    <mergeCell ref="A66:F68"/>
    <mergeCell ref="G66:O66"/>
    <mergeCell ref="P66:X66"/>
    <mergeCell ref="Y66:AA66"/>
    <mergeCell ref="G33:O34"/>
    <mergeCell ref="P33:X34"/>
    <mergeCell ref="Y33:AA33"/>
    <mergeCell ref="AB33:AD33"/>
    <mergeCell ref="AE33:AH33"/>
    <mergeCell ref="AI33:AL33"/>
    <mergeCell ref="AU41:AX41"/>
    <mergeCell ref="G40:O42"/>
    <mergeCell ref="P40:X42"/>
    <mergeCell ref="Y40:AA40"/>
    <mergeCell ref="AB40:AD40"/>
    <mergeCell ref="AE40:AH40"/>
    <mergeCell ref="AI40:AL40"/>
    <mergeCell ref="Y42:AA42"/>
    <mergeCell ref="AB42:AD42"/>
    <mergeCell ref="AE42:AH42"/>
    <mergeCell ref="G27:O27"/>
    <mergeCell ref="P27:V27"/>
    <mergeCell ref="AW39:AX39"/>
    <mergeCell ref="AI41:AL41"/>
    <mergeCell ref="AM41:AP41"/>
    <mergeCell ref="AQ41:AT41"/>
    <mergeCell ref="G36:X37"/>
    <mergeCell ref="AE36:AH36"/>
    <mergeCell ref="AI36:AL36"/>
    <mergeCell ref="AM36:AP36"/>
    <mergeCell ref="AQ36:AX36"/>
    <mergeCell ref="Y37:AA37"/>
    <mergeCell ref="AB66:AD66"/>
    <mergeCell ref="AE66:AH66"/>
    <mergeCell ref="AM33:AP33"/>
    <mergeCell ref="AQ33:AT33"/>
    <mergeCell ref="AU33:AX33"/>
    <mergeCell ref="Y34:AA34"/>
    <mergeCell ref="AB34:AD34"/>
    <mergeCell ref="AE34:AH34"/>
    <mergeCell ref="AI34:AL34"/>
    <mergeCell ref="AM34:AP34"/>
    <mergeCell ref="AQ34:AT34"/>
    <mergeCell ref="AU34:AX34"/>
    <mergeCell ref="AI32:AL32"/>
    <mergeCell ref="AM32:AP32"/>
    <mergeCell ref="AQ32:AT32"/>
    <mergeCell ref="AU32:AX32"/>
    <mergeCell ref="AQ138:AX138"/>
    <mergeCell ref="AE136:AH136"/>
    <mergeCell ref="AI136:AL136"/>
    <mergeCell ref="AM136:AP136"/>
    <mergeCell ref="AQ136:AT136"/>
    <mergeCell ref="AU136:AX136"/>
    <mergeCell ref="AI134:AL134"/>
    <mergeCell ref="AM134:AP134"/>
    <mergeCell ref="AQ134:AT134"/>
    <mergeCell ref="AU134:AX134"/>
    <mergeCell ref="AM69:AP69"/>
    <mergeCell ref="AQ69:AX69"/>
    <mergeCell ref="AM35:AP35"/>
    <mergeCell ref="AQ35:AX35"/>
    <mergeCell ref="Y36:AA36"/>
    <mergeCell ref="AB36:AD36"/>
    <mergeCell ref="Y139:AA139"/>
    <mergeCell ref="AB139:AD139"/>
    <mergeCell ref="AE139:AH139"/>
    <mergeCell ref="A32:F34"/>
    <mergeCell ref="G32:O32"/>
    <mergeCell ref="P32:X32"/>
    <mergeCell ref="Y32:AA32"/>
    <mergeCell ref="AB32:AD32"/>
    <mergeCell ref="AE32:AH32"/>
    <mergeCell ref="Y68:AA68"/>
    <mergeCell ref="AB68:AD68"/>
    <mergeCell ref="AE68:AH68"/>
    <mergeCell ref="AI68:AL68"/>
    <mergeCell ref="AM68:AP68"/>
    <mergeCell ref="AQ68:AT68"/>
    <mergeCell ref="AU68:AX68"/>
    <mergeCell ref="AI66:AL66"/>
    <mergeCell ref="AM66:AP66"/>
    <mergeCell ref="AQ66:AT66"/>
    <mergeCell ref="AU66:AX66"/>
    <mergeCell ref="G67:O68"/>
    <mergeCell ref="P67:X68"/>
    <mergeCell ref="Y67:AA67"/>
    <mergeCell ref="AB67:AD67"/>
    <mergeCell ref="AE67:AH67"/>
    <mergeCell ref="AI67:AL67"/>
    <mergeCell ref="AM37:AP37"/>
    <mergeCell ref="AQ37:AX37"/>
    <mergeCell ref="AQ39:AR39"/>
    <mergeCell ref="AS39:AT39"/>
    <mergeCell ref="AU39:AV39"/>
    <mergeCell ref="AB136:AD136"/>
    <mergeCell ref="AB170:AD170"/>
    <mergeCell ref="AE170:AH170"/>
    <mergeCell ref="AI170:AL170"/>
    <mergeCell ref="AM170:AP170"/>
    <mergeCell ref="AQ170:AT170"/>
    <mergeCell ref="AU170:AX170"/>
    <mergeCell ref="AI168:AL168"/>
    <mergeCell ref="AM168:AP168"/>
    <mergeCell ref="AQ168:AT168"/>
    <mergeCell ref="AU168:AX168"/>
    <mergeCell ref="G169:O170"/>
    <mergeCell ref="P169:X170"/>
    <mergeCell ref="Y169:AA169"/>
    <mergeCell ref="AB169:AD169"/>
    <mergeCell ref="AE169:AH169"/>
    <mergeCell ref="AI169:AL169"/>
    <mergeCell ref="A168:F170"/>
    <mergeCell ref="G168:O168"/>
    <mergeCell ref="P168:X168"/>
    <mergeCell ref="Y168:AA168"/>
    <mergeCell ref="AB168:AD168"/>
    <mergeCell ref="AE168:AH168"/>
    <mergeCell ref="G135:O136"/>
    <mergeCell ref="P135:X136"/>
    <mergeCell ref="Y135:AA135"/>
    <mergeCell ref="AB135:AD135"/>
    <mergeCell ref="AE135:AH135"/>
    <mergeCell ref="AI135:AL135"/>
    <mergeCell ref="A134:F136"/>
    <mergeCell ref="G134:O134"/>
    <mergeCell ref="P134:X134"/>
    <mergeCell ref="Y134:AA134"/>
    <mergeCell ref="AB134:AD134"/>
    <mergeCell ref="AE134:AH134"/>
    <mergeCell ref="A69:F71"/>
    <mergeCell ref="G69:X69"/>
    <mergeCell ref="Y69:AA69"/>
    <mergeCell ref="AB69:AD69"/>
    <mergeCell ref="AE69:AH69"/>
    <mergeCell ref="AI69:AL69"/>
    <mergeCell ref="AB75:AD75"/>
    <mergeCell ref="AE75:AH75"/>
    <mergeCell ref="AI75:AL75"/>
    <mergeCell ref="G100:O100"/>
    <mergeCell ref="P100:X100"/>
    <mergeCell ref="Y100:AA100"/>
    <mergeCell ref="AE97:AH97"/>
    <mergeCell ref="AI97:AL97"/>
    <mergeCell ref="P96:X98"/>
    <mergeCell ref="AB110:AD110"/>
    <mergeCell ref="AE110:AH110"/>
    <mergeCell ref="AE96:AH96"/>
    <mergeCell ref="AI96:AL96"/>
    <mergeCell ref="B89:F93"/>
    <mergeCell ref="A35:F37"/>
    <mergeCell ref="G35:X35"/>
    <mergeCell ref="Y35:AA35"/>
    <mergeCell ref="AB35:AD35"/>
    <mergeCell ref="AE35:AH35"/>
    <mergeCell ref="AI35:AL35"/>
    <mergeCell ref="AB37:AD37"/>
    <mergeCell ref="AE37:AH37"/>
    <mergeCell ref="AI37:AL37"/>
    <mergeCell ref="AM67:AP67"/>
    <mergeCell ref="AQ67:AT67"/>
    <mergeCell ref="AU67:AX67"/>
    <mergeCell ref="AQ38:AT38"/>
    <mergeCell ref="AU38:AX38"/>
    <mergeCell ref="AI139:AL139"/>
    <mergeCell ref="AM139:AP139"/>
    <mergeCell ref="AQ139:AX139"/>
    <mergeCell ref="G138:X139"/>
    <mergeCell ref="Y138:AA138"/>
    <mergeCell ref="AB138:AD138"/>
    <mergeCell ref="AE138:AH138"/>
    <mergeCell ref="AI138:AL138"/>
    <mergeCell ref="AM138:AP138"/>
    <mergeCell ref="AM105:AP105"/>
    <mergeCell ref="AQ105:AX105"/>
    <mergeCell ref="A137:F139"/>
    <mergeCell ref="G137:X137"/>
    <mergeCell ref="Y137:AA137"/>
    <mergeCell ref="AB137:AD137"/>
    <mergeCell ref="AE137:AH137"/>
    <mergeCell ref="AI137:AL137"/>
    <mergeCell ref="AM137:AP137"/>
    <mergeCell ref="AQ137:AX137"/>
    <mergeCell ref="G104:X105"/>
    <mergeCell ref="Y104:AA104"/>
    <mergeCell ref="AB104:AD104"/>
    <mergeCell ref="AE104:AH104"/>
    <mergeCell ref="AI104:AL104"/>
    <mergeCell ref="AM104:AP104"/>
    <mergeCell ref="AQ104:AX104"/>
    <mergeCell ref="Y105:AA105"/>
    <mergeCell ref="A103:F105"/>
    <mergeCell ref="AM135:AP135"/>
    <mergeCell ref="AQ135:AT135"/>
    <mergeCell ref="AU135:AX135"/>
    <mergeCell ref="Y136:AA136"/>
    <mergeCell ref="AM173:AP173"/>
    <mergeCell ref="AQ173:AX173"/>
    <mergeCell ref="A38:F42"/>
    <mergeCell ref="G38:O39"/>
    <mergeCell ref="P38:X39"/>
    <mergeCell ref="Y38:AA39"/>
    <mergeCell ref="AB38:AD39"/>
    <mergeCell ref="AE38:AH39"/>
    <mergeCell ref="AI38:AL39"/>
    <mergeCell ref="AM38:AP39"/>
    <mergeCell ref="AM171:AP171"/>
    <mergeCell ref="AQ171:AX171"/>
    <mergeCell ref="G172:X173"/>
    <mergeCell ref="Y172:AA172"/>
    <mergeCell ref="AB172:AD172"/>
    <mergeCell ref="AE172:AH172"/>
    <mergeCell ref="AI172:AL172"/>
    <mergeCell ref="AM172:AP172"/>
    <mergeCell ref="AQ172:AX172"/>
    <mergeCell ref="Y173:AA173"/>
    <mergeCell ref="A171:F173"/>
    <mergeCell ref="G171:X171"/>
    <mergeCell ref="Y171:AA171"/>
    <mergeCell ref="AB171:AD171"/>
    <mergeCell ref="AE171:AH171"/>
    <mergeCell ref="AI171:AL171"/>
    <mergeCell ref="AM40:AP40"/>
    <mergeCell ref="AQ40:AT40"/>
    <mergeCell ref="AU40:AX40"/>
    <mergeCell ref="Y41:AA41"/>
    <mergeCell ref="AB41:AD41"/>
    <mergeCell ref="AE41:AH41"/>
    <mergeCell ref="AI42:AL42"/>
    <mergeCell ref="AE72:AH73"/>
    <mergeCell ref="AI72:AL73"/>
    <mergeCell ref="AM72:AP73"/>
    <mergeCell ref="AQ72:AT72"/>
    <mergeCell ref="AU72:AX72"/>
    <mergeCell ref="AQ73:AR73"/>
    <mergeCell ref="AS73:AT73"/>
    <mergeCell ref="AU73:AV73"/>
    <mergeCell ref="AW73:AX73"/>
    <mergeCell ref="AM42:AP42"/>
    <mergeCell ref="AQ42:AT42"/>
    <mergeCell ref="AU42:AX42"/>
    <mergeCell ref="AI60:AL61"/>
    <mergeCell ref="AM60:AP61"/>
    <mergeCell ref="AQ60:AT60"/>
    <mergeCell ref="AU60:AX60"/>
    <mergeCell ref="AQ61:AR61"/>
    <mergeCell ref="AS61:AT61"/>
    <mergeCell ref="AU61:AV61"/>
    <mergeCell ref="AW61:AX61"/>
    <mergeCell ref="AM62:AP62"/>
    <mergeCell ref="AQ63:AT63"/>
    <mergeCell ref="AU63:AX63"/>
    <mergeCell ref="AQ62:AT62"/>
    <mergeCell ref="AU62:AX62"/>
    <mergeCell ref="A43:F44"/>
    <mergeCell ref="G43:AX44"/>
    <mergeCell ref="A72:F76"/>
    <mergeCell ref="G72:O73"/>
    <mergeCell ref="P72:X73"/>
    <mergeCell ref="Y72:AA73"/>
    <mergeCell ref="AB72:AD73"/>
    <mergeCell ref="AQ70:AX70"/>
    <mergeCell ref="Y71:AA71"/>
    <mergeCell ref="AB71:AD71"/>
    <mergeCell ref="AE71:AH71"/>
    <mergeCell ref="AI71:AL71"/>
    <mergeCell ref="AM71:AP71"/>
    <mergeCell ref="AQ71:AX71"/>
    <mergeCell ref="G70:X71"/>
    <mergeCell ref="Y70:AA70"/>
    <mergeCell ref="AB70:AD70"/>
    <mergeCell ref="AE70:AH70"/>
    <mergeCell ref="AI70:AL70"/>
    <mergeCell ref="AM70:AP70"/>
    <mergeCell ref="AM74:AP74"/>
    <mergeCell ref="AQ74:AT74"/>
    <mergeCell ref="AU74:AX74"/>
    <mergeCell ref="Y75:AA75"/>
    <mergeCell ref="AM75:AP75"/>
    <mergeCell ref="AQ75:AT75"/>
    <mergeCell ref="AU75:AX75"/>
    <mergeCell ref="G74:O76"/>
    <mergeCell ref="P74:X76"/>
    <mergeCell ref="Y76:AA76"/>
    <mergeCell ref="AB76:AD76"/>
    <mergeCell ref="AE76:AH76"/>
    <mergeCell ref="AI76:AL76"/>
    <mergeCell ref="AI110:AL110"/>
    <mergeCell ref="AE106:AH107"/>
    <mergeCell ref="AI106:AL107"/>
    <mergeCell ref="AM106:AP107"/>
    <mergeCell ref="AQ106:AT106"/>
    <mergeCell ref="AU106:AX106"/>
    <mergeCell ref="AQ107:AR107"/>
    <mergeCell ref="AS107:AT107"/>
    <mergeCell ref="AU107:AV107"/>
    <mergeCell ref="AW107:AX107"/>
    <mergeCell ref="AM76:AP76"/>
    <mergeCell ref="AQ76:AT76"/>
    <mergeCell ref="AU76:AX76"/>
    <mergeCell ref="AU101:AX101"/>
    <mergeCell ref="Y102:AA102"/>
    <mergeCell ref="AB102:AD102"/>
    <mergeCell ref="AE102:AH102"/>
    <mergeCell ref="AI102:AL102"/>
    <mergeCell ref="AM102:AP102"/>
    <mergeCell ref="AQ102:AT102"/>
    <mergeCell ref="AU102:AX102"/>
    <mergeCell ref="AI100:AL100"/>
    <mergeCell ref="AM100:AP100"/>
    <mergeCell ref="AQ100:AT100"/>
    <mergeCell ref="AB100:AD100"/>
    <mergeCell ref="AE100:AH100"/>
    <mergeCell ref="A77:F78"/>
    <mergeCell ref="G77:AX78"/>
    <mergeCell ref="A106:F110"/>
    <mergeCell ref="G106:O107"/>
    <mergeCell ref="P106:X107"/>
    <mergeCell ref="Y106:AA107"/>
    <mergeCell ref="AB106:AD107"/>
    <mergeCell ref="AM103:AP103"/>
    <mergeCell ref="AQ103:AX103"/>
    <mergeCell ref="G103:X103"/>
    <mergeCell ref="Y103:AA103"/>
    <mergeCell ref="AB103:AD103"/>
    <mergeCell ref="AE103:AH103"/>
    <mergeCell ref="AI103:AL103"/>
    <mergeCell ref="AB105:AD105"/>
    <mergeCell ref="AE105:AH105"/>
    <mergeCell ref="AI105:AL105"/>
    <mergeCell ref="AM101:AP101"/>
    <mergeCell ref="AQ101:AT101"/>
    <mergeCell ref="G81:AA83"/>
    <mergeCell ref="AB81:AX83"/>
    <mergeCell ref="AU100:AX100"/>
    <mergeCell ref="G101:O102"/>
    <mergeCell ref="P101:X102"/>
    <mergeCell ref="Y101:AA101"/>
    <mergeCell ref="AB101:AD101"/>
    <mergeCell ref="AE101:AH101"/>
    <mergeCell ref="AI101:AL101"/>
    <mergeCell ref="A100:F102"/>
    <mergeCell ref="AU140:AX140"/>
    <mergeCell ref="AQ141:AR141"/>
    <mergeCell ref="AS141:AT141"/>
    <mergeCell ref="AU141:AV141"/>
    <mergeCell ref="AW141:AX141"/>
    <mergeCell ref="AM110:AP110"/>
    <mergeCell ref="AQ110:AT110"/>
    <mergeCell ref="AU110:AX110"/>
    <mergeCell ref="A111:F112"/>
    <mergeCell ref="G111:AX112"/>
    <mergeCell ref="A140:F144"/>
    <mergeCell ref="G140:O141"/>
    <mergeCell ref="P140:X141"/>
    <mergeCell ref="Y140:AA141"/>
    <mergeCell ref="AB140:AD141"/>
    <mergeCell ref="AM108:AP108"/>
    <mergeCell ref="AQ108:AT108"/>
    <mergeCell ref="AU108:AX108"/>
    <mergeCell ref="Y109:AA109"/>
    <mergeCell ref="AB109:AD109"/>
    <mergeCell ref="AE109:AH109"/>
    <mergeCell ref="AI109:AL109"/>
    <mergeCell ref="AM109:AP109"/>
    <mergeCell ref="AQ109:AT109"/>
    <mergeCell ref="AU109:AX109"/>
    <mergeCell ref="G108:O110"/>
    <mergeCell ref="P108:X110"/>
    <mergeCell ref="Y108:AA108"/>
    <mergeCell ref="AB108:AD108"/>
    <mergeCell ref="AE108:AH108"/>
    <mergeCell ref="AI108:AL108"/>
    <mergeCell ref="Y110:AA110"/>
    <mergeCell ref="A174:F178"/>
    <mergeCell ref="G174:O175"/>
    <mergeCell ref="P174:X175"/>
    <mergeCell ref="Y174:AA175"/>
    <mergeCell ref="AB174:AD175"/>
    <mergeCell ref="AM142:AP142"/>
    <mergeCell ref="AQ142:AT142"/>
    <mergeCell ref="AU142:AX142"/>
    <mergeCell ref="Y143:AA143"/>
    <mergeCell ref="AB143:AD143"/>
    <mergeCell ref="AE143:AH143"/>
    <mergeCell ref="AI143:AL143"/>
    <mergeCell ref="AM143:AP143"/>
    <mergeCell ref="AQ143:AT143"/>
    <mergeCell ref="AU143:AX143"/>
    <mergeCell ref="G142:O144"/>
    <mergeCell ref="P142:X144"/>
    <mergeCell ref="Y142:AA142"/>
    <mergeCell ref="AB142:AD142"/>
    <mergeCell ref="AE142:AH142"/>
    <mergeCell ref="AI142:AL142"/>
    <mergeCell ref="Y144:AA144"/>
    <mergeCell ref="AB144:AD144"/>
    <mergeCell ref="AE144:AH144"/>
    <mergeCell ref="AI144:AL144"/>
    <mergeCell ref="AB173:AD173"/>
    <mergeCell ref="AE173:AH173"/>
    <mergeCell ref="AI173:AL173"/>
    <mergeCell ref="AM169:AP169"/>
    <mergeCell ref="AQ169:AT169"/>
    <mergeCell ref="AU169:AX169"/>
    <mergeCell ref="Y170:AA170"/>
    <mergeCell ref="Y176:AA176"/>
    <mergeCell ref="AB176:AD176"/>
    <mergeCell ref="AE176:AH176"/>
    <mergeCell ref="AI176:AL176"/>
    <mergeCell ref="Y178:AA178"/>
    <mergeCell ref="AB178:AD178"/>
    <mergeCell ref="AE178:AH178"/>
    <mergeCell ref="AI178:AL178"/>
    <mergeCell ref="AE174:AH175"/>
    <mergeCell ref="AI174:AL175"/>
    <mergeCell ref="AM174:AP175"/>
    <mergeCell ref="AQ174:AT174"/>
    <mergeCell ref="AU174:AX174"/>
    <mergeCell ref="AQ175:AR175"/>
    <mergeCell ref="AS175:AT175"/>
    <mergeCell ref="AU175:AV175"/>
    <mergeCell ref="AW175:AX175"/>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G201:G202"/>
    <mergeCell ref="H201:O202"/>
    <mergeCell ref="P201:V202"/>
    <mergeCell ref="W201:X202"/>
    <mergeCell ref="Y201:AA202"/>
    <mergeCell ref="AB201:AD202"/>
    <mergeCell ref="AQ204:AT204"/>
    <mergeCell ref="AU204:AX204"/>
    <mergeCell ref="Y205:AA205"/>
    <mergeCell ref="AB205:AD205"/>
    <mergeCell ref="AE205:AH205"/>
    <mergeCell ref="AI205:AL205"/>
    <mergeCell ref="AM205:AP205"/>
    <mergeCell ref="AQ205:AT205"/>
    <mergeCell ref="AU205:AX205"/>
    <mergeCell ref="A206:F208"/>
    <mergeCell ref="G206:G208"/>
    <mergeCell ref="H206:O208"/>
    <mergeCell ref="P206:V208"/>
    <mergeCell ref="W206:X208"/>
    <mergeCell ref="Y206:AA206"/>
    <mergeCell ref="Y207:AA207"/>
    <mergeCell ref="Y208:AA208"/>
    <mergeCell ref="A201:F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E203:AH203"/>
    <mergeCell ref="AI203:AL203"/>
    <mergeCell ref="AM203:AP203"/>
    <mergeCell ref="AQ203:AT203"/>
    <mergeCell ref="AU203:AX203"/>
    <mergeCell ref="Y204:AA204"/>
    <mergeCell ref="AB204:AD204"/>
    <mergeCell ref="AE204:AH204"/>
    <mergeCell ref="AI204:AL204"/>
    <mergeCell ref="AI206:AL206"/>
    <mergeCell ref="AM206:AP206"/>
    <mergeCell ref="AQ206:AT206"/>
    <mergeCell ref="AU206:AX206"/>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B211:AD211"/>
    <mergeCell ref="AE211:AH211"/>
    <mergeCell ref="AI211:AL211"/>
    <mergeCell ref="AM211:AP211"/>
    <mergeCell ref="AQ211:AT211"/>
    <mergeCell ref="AU211:AX211"/>
    <mergeCell ref="U220:AX220"/>
    <mergeCell ref="G221:T221"/>
    <mergeCell ref="A222:AX222"/>
    <mergeCell ref="C223:AC223"/>
    <mergeCell ref="AD223:AF223"/>
    <mergeCell ref="AG223:AX223"/>
    <mergeCell ref="W217:AA217"/>
    <mergeCell ref="AB217:AX217"/>
    <mergeCell ref="W218:AA218"/>
    <mergeCell ref="AB218:AX218"/>
    <mergeCell ref="C219:D221"/>
    <mergeCell ref="E219:F221"/>
    <mergeCell ref="G219:I219"/>
    <mergeCell ref="J219:T219"/>
    <mergeCell ref="U219:AX219"/>
    <mergeCell ref="G220:T220"/>
    <mergeCell ref="A214:D214"/>
    <mergeCell ref="E214:F214"/>
    <mergeCell ref="H214:O214"/>
    <mergeCell ref="P214:X214"/>
    <mergeCell ref="Y214:AX214"/>
    <mergeCell ref="A216:B221"/>
    <mergeCell ref="C216:D218"/>
    <mergeCell ref="E216:F216"/>
    <mergeCell ref="G216:AX216"/>
    <mergeCell ref="E217:F218"/>
    <mergeCell ref="A215:AN215"/>
    <mergeCell ref="AO215:AQ215"/>
    <mergeCell ref="AS215:AX215"/>
    <mergeCell ref="A227:B236"/>
    <mergeCell ref="C227:AC227"/>
    <mergeCell ref="AD227:AF227"/>
    <mergeCell ref="AG227:AX229"/>
    <mergeCell ref="C228:D229"/>
    <mergeCell ref="E228:AC228"/>
    <mergeCell ref="AD228:AF228"/>
    <mergeCell ref="E229:AC229"/>
    <mergeCell ref="AD229:AF229"/>
    <mergeCell ref="C230:AC230"/>
    <mergeCell ref="A224:B226"/>
    <mergeCell ref="C224:AC224"/>
    <mergeCell ref="AD224:AF224"/>
    <mergeCell ref="AG224:AX224"/>
    <mergeCell ref="C225:AC225"/>
    <mergeCell ref="AD225:AF225"/>
    <mergeCell ref="AG225:AX225"/>
    <mergeCell ref="C226:AC226"/>
    <mergeCell ref="AD226:AF226"/>
    <mergeCell ref="AG226:AX226"/>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AD230:AF230"/>
    <mergeCell ref="AG230:AX230"/>
    <mergeCell ref="C231:AC231"/>
    <mergeCell ref="AD231:AF231"/>
    <mergeCell ref="AG231:AX231"/>
    <mergeCell ref="C232:AC232"/>
    <mergeCell ref="AD232:AF232"/>
    <mergeCell ref="AG232:AX232"/>
    <mergeCell ref="AG240:AX240"/>
    <mergeCell ref="A237:B240"/>
    <mergeCell ref="C237:AC237"/>
    <mergeCell ref="AD237:AF237"/>
    <mergeCell ref="AG237:AX237"/>
    <mergeCell ref="C238:AC238"/>
    <mergeCell ref="AD238:AF238"/>
    <mergeCell ref="AG238:AX238"/>
    <mergeCell ref="C239:AC239"/>
    <mergeCell ref="AD239:AF239"/>
    <mergeCell ref="AG239:AX239"/>
    <mergeCell ref="C240:AC240"/>
    <mergeCell ref="AD240:AF240"/>
    <mergeCell ref="C244:D244"/>
    <mergeCell ref="E244:G244"/>
    <mergeCell ref="H244:I244"/>
    <mergeCell ref="J244:L244"/>
    <mergeCell ref="M244:N244"/>
    <mergeCell ref="A241:B247"/>
    <mergeCell ref="C241:AC241"/>
    <mergeCell ref="AD241:AF241"/>
    <mergeCell ref="AG241:AX247"/>
    <mergeCell ref="J245:L245"/>
    <mergeCell ref="M245:N245"/>
    <mergeCell ref="C246:D246"/>
    <mergeCell ref="E246:G246"/>
    <mergeCell ref="H246:I246"/>
    <mergeCell ref="J246:L246"/>
    <mergeCell ref="M246:N246"/>
    <mergeCell ref="C247:D247"/>
    <mergeCell ref="E247:G247"/>
    <mergeCell ref="H247:I247"/>
    <mergeCell ref="J247:L247"/>
    <mergeCell ref="AO252:AX252"/>
    <mergeCell ref="A253:D253"/>
    <mergeCell ref="E253:P253"/>
    <mergeCell ref="Q253:AB253"/>
    <mergeCell ref="AC253:AN253"/>
    <mergeCell ref="AO253:AX253"/>
    <mergeCell ref="A248:AX248"/>
    <mergeCell ref="A249:AX249"/>
    <mergeCell ref="A250:AX250"/>
    <mergeCell ref="A251:D251"/>
    <mergeCell ref="E251:P251"/>
    <mergeCell ref="Q251:AB251"/>
    <mergeCell ref="AC251:AN251"/>
    <mergeCell ref="AO251:AX251"/>
    <mergeCell ref="A258:D258"/>
    <mergeCell ref="E258:P258"/>
    <mergeCell ref="Q258:AB258"/>
    <mergeCell ref="AC258:AN258"/>
    <mergeCell ref="AO258:AX258"/>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O254:AX254"/>
    <mergeCell ref="A255:D255"/>
    <mergeCell ref="E255:P255"/>
    <mergeCell ref="Q255:AB255"/>
    <mergeCell ref="AC255:AN255"/>
    <mergeCell ref="AO255:AX255"/>
    <mergeCell ref="AA259:AB259"/>
    <mergeCell ref="AC259:AE259"/>
    <mergeCell ref="AG259:AH259"/>
    <mergeCell ref="AJ259:AK259"/>
    <mergeCell ref="AM259:AN259"/>
    <mergeCell ref="AO259:AP259"/>
    <mergeCell ref="AM261:AN261"/>
    <mergeCell ref="AO261:AP261"/>
    <mergeCell ref="A262:F300"/>
    <mergeCell ref="A301:F352"/>
    <mergeCell ref="G301:AB301"/>
    <mergeCell ref="AC301:AX301"/>
    <mergeCell ref="G302:K302"/>
    <mergeCell ref="L302:X302"/>
    <mergeCell ref="AA261:AB261"/>
    <mergeCell ref="AM260:AN260"/>
    <mergeCell ref="AO260:AP260"/>
    <mergeCell ref="AR260:AS260"/>
    <mergeCell ref="AU260:AV260"/>
    <mergeCell ref="A261:D261"/>
    <mergeCell ref="O261:P261"/>
    <mergeCell ref="U260:V260"/>
    <mergeCell ref="X260:Y260"/>
    <mergeCell ref="AA260:AB260"/>
    <mergeCell ref="AC260:AE260"/>
    <mergeCell ref="AG260:AH26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302:AB302"/>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53:AG653"/>
    <mergeCell ref="AH653:AK653"/>
    <mergeCell ref="AL653:AO653"/>
    <mergeCell ref="AP653:AX653"/>
    <mergeCell ref="B45:F49"/>
    <mergeCell ref="G45:AA46"/>
    <mergeCell ref="AB45:AX46"/>
    <mergeCell ref="G47:AA49"/>
    <mergeCell ref="AB47:AX49"/>
    <mergeCell ref="B60:F64"/>
    <mergeCell ref="AC652:AG652"/>
    <mergeCell ref="AH652:AK652"/>
    <mergeCell ref="AL652:AO652"/>
    <mergeCell ref="AP652:AX652"/>
    <mergeCell ref="A653:B653"/>
    <mergeCell ref="C653:D653"/>
    <mergeCell ref="E653:I653"/>
    <mergeCell ref="J653:O653"/>
    <mergeCell ref="P653:X653"/>
    <mergeCell ref="Y653:AB653"/>
    <mergeCell ref="AB60:AD61"/>
    <mergeCell ref="AE60:AH61"/>
    <mergeCell ref="AC651:AG651"/>
    <mergeCell ref="AH651:AK651"/>
    <mergeCell ref="AL651:AO651"/>
    <mergeCell ref="AP651:AX651"/>
    <mergeCell ref="AM64:AP64"/>
    <mergeCell ref="AQ64:AT64"/>
    <mergeCell ref="AU64:AX64"/>
    <mergeCell ref="A45:A64"/>
    <mergeCell ref="A79:A98"/>
    <mergeCell ref="B79:F83"/>
    <mergeCell ref="AM97:AP97"/>
    <mergeCell ref="AI94:AL95"/>
    <mergeCell ref="AM94:AP95"/>
    <mergeCell ref="AQ94:AT94"/>
    <mergeCell ref="AU94:AX94"/>
    <mergeCell ref="AQ95:AR95"/>
    <mergeCell ref="AS95:AT95"/>
    <mergeCell ref="AU95:AV95"/>
    <mergeCell ref="AW95:AX95"/>
    <mergeCell ref="Y94:AA95"/>
    <mergeCell ref="AB94:AD95"/>
    <mergeCell ref="AE94:AH95"/>
    <mergeCell ref="Y96:AA96"/>
    <mergeCell ref="AB96:AD96"/>
    <mergeCell ref="G62:O64"/>
    <mergeCell ref="P62:X64"/>
    <mergeCell ref="Y62:AA62"/>
    <mergeCell ref="AB62:AD62"/>
    <mergeCell ref="AE62:AH62"/>
    <mergeCell ref="AI62:AL62"/>
    <mergeCell ref="Y64:AA64"/>
    <mergeCell ref="AB64:AD64"/>
    <mergeCell ref="AE64:AH64"/>
    <mergeCell ref="AI64:AL64"/>
    <mergeCell ref="G79:AA80"/>
    <mergeCell ref="AB79:AX80"/>
    <mergeCell ref="Y74:AA74"/>
    <mergeCell ref="AB74:AD74"/>
    <mergeCell ref="AE74:AH74"/>
    <mergeCell ref="AI74:AL74"/>
    <mergeCell ref="Y63:AA63"/>
    <mergeCell ref="AB63:AD63"/>
    <mergeCell ref="AE63:AH63"/>
    <mergeCell ref="AI63:AL63"/>
    <mergeCell ref="AM63:AP63"/>
    <mergeCell ref="AQ128:AT128"/>
    <mergeCell ref="AU128:AX128"/>
    <mergeCell ref="AQ129:AR129"/>
    <mergeCell ref="AS129:AT129"/>
    <mergeCell ref="AU129:AV129"/>
    <mergeCell ref="AW129:AX129"/>
    <mergeCell ref="G115:AA117"/>
    <mergeCell ref="AB115:AX117"/>
    <mergeCell ref="B128:F132"/>
    <mergeCell ref="G128:O129"/>
    <mergeCell ref="P128:X129"/>
    <mergeCell ref="Y128:AA129"/>
    <mergeCell ref="AB128:AD129"/>
    <mergeCell ref="AE128:AH129"/>
    <mergeCell ref="AI128:AL129"/>
    <mergeCell ref="AM128:AP129"/>
    <mergeCell ref="AQ97:AT97"/>
    <mergeCell ref="AU97:AX97"/>
    <mergeCell ref="Y98:AA98"/>
    <mergeCell ref="AB98:AD98"/>
    <mergeCell ref="AE98:AH98"/>
    <mergeCell ref="AI98:AL98"/>
    <mergeCell ref="AM98:AP98"/>
    <mergeCell ref="AQ98:AT98"/>
    <mergeCell ref="AU98:AX98"/>
    <mergeCell ref="B94:F98"/>
    <mergeCell ref="G94:O95"/>
    <mergeCell ref="P94:X95"/>
    <mergeCell ref="G96:O98"/>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M96:AP96"/>
    <mergeCell ref="AQ96:AT96"/>
    <mergeCell ref="AU96:AX96"/>
    <mergeCell ref="Y97:AA97"/>
    <mergeCell ref="AB97:AD97"/>
    <mergeCell ref="AM162:AP163"/>
    <mergeCell ref="AQ162:AT162"/>
    <mergeCell ref="AU162:AX162"/>
    <mergeCell ref="AQ163:AR163"/>
    <mergeCell ref="AS163:AT163"/>
    <mergeCell ref="AU163:AV163"/>
    <mergeCell ref="AW163:AX163"/>
    <mergeCell ref="G162:O163"/>
    <mergeCell ref="P162:X163"/>
    <mergeCell ref="Y162:AA163"/>
    <mergeCell ref="AB162:AD163"/>
    <mergeCell ref="AE162:AH163"/>
    <mergeCell ref="AI162:AL163"/>
    <mergeCell ref="AM132:AP132"/>
    <mergeCell ref="AQ132:AT132"/>
    <mergeCell ref="AU132:AX132"/>
    <mergeCell ref="Y121:AA121"/>
    <mergeCell ref="AB121:AD121"/>
    <mergeCell ref="AE121:AH121"/>
    <mergeCell ref="AI121:AL121"/>
    <mergeCell ref="AM121:AP121"/>
    <mergeCell ref="AQ121:AT121"/>
    <mergeCell ref="AU121:AX121"/>
    <mergeCell ref="Y122:AA122"/>
    <mergeCell ref="AB122:AD122"/>
    <mergeCell ref="AE122:AH122"/>
    <mergeCell ref="AI122:AL122"/>
    <mergeCell ref="B147:F151"/>
    <mergeCell ref="G147:AA148"/>
    <mergeCell ref="AB147:AX148"/>
    <mergeCell ref="G149:AA151"/>
    <mergeCell ref="AB149:AX151"/>
    <mergeCell ref="B162:F166"/>
    <mergeCell ref="AM144:AP144"/>
    <mergeCell ref="AQ144:AT144"/>
    <mergeCell ref="AU144:AX144"/>
    <mergeCell ref="A145:F146"/>
    <mergeCell ref="G145:AX146"/>
    <mergeCell ref="AE140:AH141"/>
    <mergeCell ref="AI140:AL141"/>
    <mergeCell ref="AM140:AP141"/>
    <mergeCell ref="AQ140:AT140"/>
    <mergeCell ref="A181:A200"/>
    <mergeCell ref="B181:F185"/>
    <mergeCell ref="G181:AA182"/>
    <mergeCell ref="AB181:AX182"/>
    <mergeCell ref="G183:AA185"/>
    <mergeCell ref="AB183:AX185"/>
    <mergeCell ref="B196:F200"/>
    <mergeCell ref="AM164:AP164"/>
    <mergeCell ref="AQ164:AT164"/>
    <mergeCell ref="AU164:AX164"/>
    <mergeCell ref="Y165:AA165"/>
    <mergeCell ref="AB165:AD165"/>
    <mergeCell ref="AE165:AH165"/>
    <mergeCell ref="AI165:AL165"/>
    <mergeCell ref="AM165:AP165"/>
    <mergeCell ref="AQ165:AT165"/>
    <mergeCell ref="P176:X178"/>
    <mergeCell ref="G164:O166"/>
    <mergeCell ref="P164:X166"/>
    <mergeCell ref="Y164:AA164"/>
    <mergeCell ref="AB164:AD164"/>
    <mergeCell ref="AE164:AH164"/>
    <mergeCell ref="AI164:AL164"/>
    <mergeCell ref="Y166:AA166"/>
    <mergeCell ref="AB166:AD166"/>
    <mergeCell ref="AE166:AH166"/>
    <mergeCell ref="AI166:AL166"/>
    <mergeCell ref="AM178:AP178"/>
    <mergeCell ref="AQ178:AT178"/>
    <mergeCell ref="AU178:AX178"/>
    <mergeCell ref="A179:F180"/>
    <mergeCell ref="G179:AX180"/>
    <mergeCell ref="AU196:AX196"/>
    <mergeCell ref="B186:F190"/>
    <mergeCell ref="G186:O187"/>
    <mergeCell ref="P186:X187"/>
    <mergeCell ref="Y186:AA187"/>
    <mergeCell ref="AB186:AD187"/>
    <mergeCell ref="AE186:AH187"/>
    <mergeCell ref="AI186:AL187"/>
    <mergeCell ref="AM186:AP187"/>
    <mergeCell ref="AQ186:AT186"/>
    <mergeCell ref="AU186:AX186"/>
    <mergeCell ref="AQ187:AR187"/>
    <mergeCell ref="AS187:AT187"/>
    <mergeCell ref="AU187:AV187"/>
    <mergeCell ref="AW187:AX187"/>
    <mergeCell ref="G188:O190"/>
    <mergeCell ref="A147:A166"/>
    <mergeCell ref="AQ197:AR197"/>
    <mergeCell ref="AS197:AT197"/>
    <mergeCell ref="AU197:AV197"/>
    <mergeCell ref="AW197:AX197"/>
    <mergeCell ref="G198:O200"/>
    <mergeCell ref="P198:X200"/>
    <mergeCell ref="Y198:AA198"/>
    <mergeCell ref="AB198:AD198"/>
    <mergeCell ref="AE198:AH198"/>
    <mergeCell ref="Y196:AA197"/>
    <mergeCell ref="AB196:AD197"/>
    <mergeCell ref="AE196:AH197"/>
    <mergeCell ref="AI196:AL197"/>
    <mergeCell ref="AM196:AP197"/>
    <mergeCell ref="AQ196:AT196"/>
    <mergeCell ref="AM166:AP166"/>
    <mergeCell ref="AQ166:AT166"/>
    <mergeCell ref="AU166:AX166"/>
    <mergeCell ref="G196:O197"/>
    <mergeCell ref="P196:X197"/>
    <mergeCell ref="AM176:AP176"/>
    <mergeCell ref="AQ176:AT176"/>
    <mergeCell ref="AU176:AX176"/>
    <mergeCell ref="Y177:AA177"/>
    <mergeCell ref="AB177:AD177"/>
    <mergeCell ref="AE177:AH177"/>
    <mergeCell ref="AI177:AL177"/>
    <mergeCell ref="AM177:AP177"/>
    <mergeCell ref="AQ177:AT177"/>
    <mergeCell ref="AU177:AX177"/>
    <mergeCell ref="G176:O178"/>
    <mergeCell ref="AU199:AX199"/>
    <mergeCell ref="Y200:AA200"/>
    <mergeCell ref="AB200:AD200"/>
    <mergeCell ref="AE200:AH200"/>
    <mergeCell ref="AI200:AL200"/>
    <mergeCell ref="AM200:AP200"/>
    <mergeCell ref="AQ200:AT200"/>
    <mergeCell ref="AU200:AX200"/>
    <mergeCell ref="AI198:AL198"/>
    <mergeCell ref="AM198:AP198"/>
    <mergeCell ref="AQ198:AT198"/>
    <mergeCell ref="AU198:AX198"/>
    <mergeCell ref="Y199:AA199"/>
    <mergeCell ref="AB199:AD199"/>
    <mergeCell ref="AE199:AH199"/>
    <mergeCell ref="AI199:AL199"/>
    <mergeCell ref="AM199:AP199"/>
    <mergeCell ref="AQ199:AT199"/>
    <mergeCell ref="G89:O90"/>
    <mergeCell ref="P89:X90"/>
    <mergeCell ref="Y89:AA90"/>
    <mergeCell ref="AB89:AD90"/>
    <mergeCell ref="AE89:AH90"/>
    <mergeCell ref="AI89:AL90"/>
    <mergeCell ref="AM89:AP90"/>
    <mergeCell ref="AQ89:AT89"/>
    <mergeCell ref="AU89:AX89"/>
    <mergeCell ref="AQ90:AR90"/>
    <mergeCell ref="AS90:AT90"/>
    <mergeCell ref="AU90:AV90"/>
    <mergeCell ref="AW90:AX90"/>
    <mergeCell ref="G91:O93"/>
    <mergeCell ref="P91:X93"/>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B84:F88"/>
    <mergeCell ref="G84:O85"/>
    <mergeCell ref="P84:X85"/>
    <mergeCell ref="Y84:AA85"/>
    <mergeCell ref="AB84:AD85"/>
    <mergeCell ref="AE84:AH85"/>
    <mergeCell ref="AI84:AL85"/>
    <mergeCell ref="AM84:AP85"/>
    <mergeCell ref="AQ84:AT84"/>
    <mergeCell ref="AU84:AX84"/>
    <mergeCell ref="AQ85:AR85"/>
    <mergeCell ref="AS85:AT85"/>
    <mergeCell ref="AU85:AV85"/>
    <mergeCell ref="AW85:AX85"/>
    <mergeCell ref="G86:O88"/>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118:F122"/>
    <mergeCell ref="G118:O119"/>
    <mergeCell ref="P118:X119"/>
    <mergeCell ref="Y118:AA119"/>
    <mergeCell ref="AB118:AD119"/>
    <mergeCell ref="AE118:AH119"/>
    <mergeCell ref="AI118:AL119"/>
    <mergeCell ref="AM118:AP119"/>
    <mergeCell ref="AQ118:AT118"/>
    <mergeCell ref="AU118:AX118"/>
    <mergeCell ref="AQ119:AR119"/>
    <mergeCell ref="AS119:AT119"/>
    <mergeCell ref="AU119:AV119"/>
    <mergeCell ref="AW119:AX119"/>
    <mergeCell ref="G120:O122"/>
    <mergeCell ref="P120:X122"/>
    <mergeCell ref="Y120:AA120"/>
    <mergeCell ref="AB120:AD120"/>
    <mergeCell ref="AE120:AH120"/>
    <mergeCell ref="AI120:AL120"/>
    <mergeCell ref="AM120:AP120"/>
    <mergeCell ref="AQ120:AT120"/>
    <mergeCell ref="AU120:AX120"/>
    <mergeCell ref="AM122:AP122"/>
    <mergeCell ref="AQ122:AT122"/>
    <mergeCell ref="AU122:AX122"/>
    <mergeCell ref="B123:F127"/>
    <mergeCell ref="G123:O124"/>
    <mergeCell ref="P123:X124"/>
    <mergeCell ref="Y123:AA124"/>
    <mergeCell ref="AB123:AD124"/>
    <mergeCell ref="AE123:AH124"/>
    <mergeCell ref="AI123:AL124"/>
    <mergeCell ref="AM123:AP124"/>
    <mergeCell ref="AQ123:AT123"/>
    <mergeCell ref="AU123:AX123"/>
    <mergeCell ref="AQ124:AR124"/>
    <mergeCell ref="AS124:AT124"/>
    <mergeCell ref="AU124:AV124"/>
    <mergeCell ref="AW124:AX124"/>
    <mergeCell ref="G125:O127"/>
    <mergeCell ref="P125:X127"/>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B152:F156"/>
    <mergeCell ref="G152:O153"/>
    <mergeCell ref="P152:X153"/>
    <mergeCell ref="Y152:AA153"/>
    <mergeCell ref="AB152:AD153"/>
    <mergeCell ref="AE152:AH153"/>
    <mergeCell ref="AI152:AL153"/>
    <mergeCell ref="AM152:AP153"/>
    <mergeCell ref="AQ152:AT152"/>
    <mergeCell ref="AU152:AX152"/>
    <mergeCell ref="AQ153:AR153"/>
    <mergeCell ref="AS153:AT153"/>
    <mergeCell ref="AU153:AV153"/>
    <mergeCell ref="AW153:AX153"/>
    <mergeCell ref="G154:O156"/>
    <mergeCell ref="P154:X156"/>
    <mergeCell ref="Y154:AA154"/>
    <mergeCell ref="AB154:AD154"/>
    <mergeCell ref="AE154:AH154"/>
    <mergeCell ref="AI154:AL154"/>
    <mergeCell ref="AM154:AP154"/>
    <mergeCell ref="AQ154:AT154"/>
    <mergeCell ref="AU154:AX154"/>
    <mergeCell ref="Y155:AA155"/>
    <mergeCell ref="B157:F161"/>
    <mergeCell ref="G157:O158"/>
    <mergeCell ref="P157:X158"/>
    <mergeCell ref="Y157:AA158"/>
    <mergeCell ref="AB157:AD158"/>
    <mergeCell ref="AE157:AH158"/>
    <mergeCell ref="AI157:AL158"/>
    <mergeCell ref="AM157:AP158"/>
    <mergeCell ref="AQ157:AT157"/>
    <mergeCell ref="AU157:AX157"/>
    <mergeCell ref="AQ158:AR158"/>
    <mergeCell ref="AS158:AT158"/>
    <mergeCell ref="AU158:AV158"/>
    <mergeCell ref="AW158:AX158"/>
    <mergeCell ref="G159:O161"/>
    <mergeCell ref="P159:X161"/>
    <mergeCell ref="Y159:AA159"/>
    <mergeCell ref="AB159:AD159"/>
    <mergeCell ref="AE159:AH159"/>
    <mergeCell ref="AQ160:AT160"/>
    <mergeCell ref="AU160:AX160"/>
    <mergeCell ref="Y161:AA161"/>
    <mergeCell ref="AB161:AD161"/>
    <mergeCell ref="AE161:AH161"/>
    <mergeCell ref="AI161:AL161"/>
    <mergeCell ref="AM161:AP161"/>
    <mergeCell ref="AQ161:AT161"/>
    <mergeCell ref="AU161:AX161"/>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P188:X190"/>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Y190:AA190"/>
    <mergeCell ref="AB190:AD190"/>
    <mergeCell ref="AE190:AH190"/>
    <mergeCell ref="AI190:AL190"/>
    <mergeCell ref="AU165:AX165"/>
    <mergeCell ref="B55:F59"/>
    <mergeCell ref="G55:O56"/>
    <mergeCell ref="AM190:AP190"/>
    <mergeCell ref="AQ190:AT190"/>
    <mergeCell ref="AU190:AX190"/>
    <mergeCell ref="B191:F195"/>
    <mergeCell ref="G191:O192"/>
    <mergeCell ref="P191:X192"/>
    <mergeCell ref="Y191:AA192"/>
    <mergeCell ref="AB191:AD192"/>
    <mergeCell ref="AE191:AH192"/>
    <mergeCell ref="AI191:AL192"/>
    <mergeCell ref="AM191:AP192"/>
    <mergeCell ref="AQ191:AT191"/>
    <mergeCell ref="AU191:AX191"/>
    <mergeCell ref="AQ192:AR192"/>
    <mergeCell ref="AS192:AT192"/>
    <mergeCell ref="AU192:AV192"/>
    <mergeCell ref="AW192:AX192"/>
    <mergeCell ref="G193:O195"/>
    <mergeCell ref="P193:X195"/>
    <mergeCell ref="Y193:AA193"/>
    <mergeCell ref="AB193:AD193"/>
    <mergeCell ref="AE193:AH193"/>
    <mergeCell ref="AI193:AL193"/>
    <mergeCell ref="AM193:AP193"/>
    <mergeCell ref="AQ193:AT193"/>
    <mergeCell ref="AU193:AX193"/>
    <mergeCell ref="Y194:AA194"/>
    <mergeCell ref="AB194:AD194"/>
    <mergeCell ref="AE194:AH194"/>
    <mergeCell ref="AI194:AL194"/>
    <mergeCell ref="B50:F54"/>
    <mergeCell ref="G50:O51"/>
    <mergeCell ref="P50:X51"/>
    <mergeCell ref="Y50:AA51"/>
    <mergeCell ref="AB50:AD51"/>
    <mergeCell ref="AE50:AH51"/>
    <mergeCell ref="AI50:AL51"/>
    <mergeCell ref="AM50:AP51"/>
    <mergeCell ref="AQ50:AT50"/>
    <mergeCell ref="AU50:AX50"/>
    <mergeCell ref="AQ51:AR51"/>
    <mergeCell ref="AS51:AT51"/>
    <mergeCell ref="AU51:AV51"/>
    <mergeCell ref="AW51:AX51"/>
    <mergeCell ref="G52:O54"/>
    <mergeCell ref="P52:X54"/>
    <mergeCell ref="Y52:AA52"/>
    <mergeCell ref="AB52:AD52"/>
    <mergeCell ref="AE52:AH52"/>
    <mergeCell ref="AI52:AL52"/>
    <mergeCell ref="AM52:AP52"/>
    <mergeCell ref="AQ52:AT52"/>
    <mergeCell ref="AU52:AX52"/>
    <mergeCell ref="Y53:AA53"/>
    <mergeCell ref="AB53:AD53"/>
    <mergeCell ref="AE53:AH53"/>
    <mergeCell ref="AI53:AL53"/>
    <mergeCell ref="P55:X56"/>
    <mergeCell ref="Y55:AA56"/>
    <mergeCell ref="AB55:AD56"/>
    <mergeCell ref="AE55:AH56"/>
    <mergeCell ref="AI55:AL56"/>
    <mergeCell ref="AM55:AP56"/>
    <mergeCell ref="AQ55:AT55"/>
    <mergeCell ref="AU55:AX55"/>
    <mergeCell ref="AQ56:AR56"/>
    <mergeCell ref="AS56:AT56"/>
    <mergeCell ref="AU56:AV56"/>
    <mergeCell ref="AW56:AX56"/>
    <mergeCell ref="G57:O59"/>
    <mergeCell ref="P57:X59"/>
    <mergeCell ref="Y57:AA57"/>
    <mergeCell ref="AB57:AD57"/>
    <mergeCell ref="AE57:AH57"/>
    <mergeCell ref="AI57:AL57"/>
    <mergeCell ref="AM57:AP57"/>
    <mergeCell ref="AQ57:AT57"/>
    <mergeCell ref="AR259:AS259"/>
    <mergeCell ref="AU259:AV259"/>
    <mergeCell ref="AM53:AP53"/>
    <mergeCell ref="AQ53:AT53"/>
    <mergeCell ref="AU53:AX53"/>
    <mergeCell ref="Y54:AA54"/>
    <mergeCell ref="AB54:AD54"/>
    <mergeCell ref="AE54:AH54"/>
    <mergeCell ref="AI54:AL54"/>
    <mergeCell ref="AM54:AP54"/>
    <mergeCell ref="AQ54:AT54"/>
    <mergeCell ref="AU54:AX54"/>
    <mergeCell ref="AE195:AH195"/>
    <mergeCell ref="AI195:AL195"/>
    <mergeCell ref="AM195:AP195"/>
    <mergeCell ref="AQ195:AT195"/>
    <mergeCell ref="AU195:AX195"/>
    <mergeCell ref="AI159:AL159"/>
    <mergeCell ref="AM159:AP159"/>
    <mergeCell ref="AQ159:AT159"/>
    <mergeCell ref="AU159:AX159"/>
    <mergeCell ref="Y160:AA160"/>
    <mergeCell ref="AB160:AD160"/>
    <mergeCell ref="AE160:AH160"/>
    <mergeCell ref="AI160:AL160"/>
    <mergeCell ref="AM160:AP160"/>
    <mergeCell ref="AU194:AX194"/>
    <mergeCell ref="Y195:AA195"/>
    <mergeCell ref="AB195:AD195"/>
    <mergeCell ref="AM194:AP194"/>
    <mergeCell ref="AQ194:AT194"/>
    <mergeCell ref="AB155:AD155"/>
    <mergeCell ref="E261:F261"/>
    <mergeCell ref="G261:I261"/>
    <mergeCell ref="J261:K261"/>
    <mergeCell ref="Q261:R261"/>
    <mergeCell ref="S261:U261"/>
    <mergeCell ref="V261:W261"/>
    <mergeCell ref="AC261:AD261"/>
    <mergeCell ref="AE261:AG261"/>
    <mergeCell ref="AH261:AI261"/>
    <mergeCell ref="AQ261:AS261"/>
    <mergeCell ref="AU57:AX57"/>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E259:G259"/>
    <mergeCell ref="I259:J259"/>
    <mergeCell ref="L259:M259"/>
    <mergeCell ref="O259:P259"/>
    <mergeCell ref="Q259:S259"/>
    <mergeCell ref="U259:V259"/>
    <mergeCell ref="X259:Y259"/>
  </mergeCells>
  <phoneticPr fontId="5"/>
  <conditionalFormatting sqref="Y305:Y312 Y303">
    <cfRule type="expression" dxfId="1509" priority="933">
      <formula>IF(RIGHT(TEXT(Y303,"0.#"),1)=".",FALSE,TRUE)</formula>
    </cfRule>
    <cfRule type="expression" dxfId="1508" priority="934">
      <formula>IF(RIGHT(TEXT(Y303,"0.#"),1)=".",TRUE,FALSE)</formula>
    </cfRule>
  </conditionalFormatting>
  <conditionalFormatting sqref="AU304">
    <cfRule type="expression" dxfId="1507" priority="931">
      <formula>IF(RIGHT(TEXT(AU304,"0.#"),1)=".",FALSE,TRUE)</formula>
    </cfRule>
    <cfRule type="expression" dxfId="1506" priority="932">
      <formula>IF(RIGHT(TEXT(AU304,"0.#"),1)=".",TRUE,FALSE)</formula>
    </cfRule>
  </conditionalFormatting>
  <conditionalFormatting sqref="Y304">
    <cfRule type="expression" dxfId="1505" priority="943">
      <formula>IF(RIGHT(TEXT(Y304,"0.#"),1)=".",FALSE,TRUE)</formula>
    </cfRule>
    <cfRule type="expression" dxfId="1504" priority="944">
      <formula>IF(RIGHT(TEXT(Y304,"0.#"),1)=".",TRUE,FALSE)</formula>
    </cfRule>
  </conditionalFormatting>
  <conditionalFormatting sqref="Y313">
    <cfRule type="expression" dxfId="1503" priority="941">
      <formula>IF(RIGHT(TEXT(Y313,"0.#"),1)=".",FALSE,TRUE)</formula>
    </cfRule>
    <cfRule type="expression" dxfId="1502" priority="942">
      <formula>IF(RIGHT(TEXT(Y313,"0.#"),1)=".",TRUE,FALSE)</formula>
    </cfRule>
  </conditionalFormatting>
  <conditionalFormatting sqref="Y344:Y351 Y342 Y331:Y338 Y329 Y318:Y325 Y316">
    <cfRule type="expression" dxfId="1501" priority="921">
      <formula>IF(RIGHT(TEXT(Y316,"0.#"),1)=".",FALSE,TRUE)</formula>
    </cfRule>
    <cfRule type="expression" dxfId="1500" priority="922">
      <formula>IF(RIGHT(TEXT(Y316,"0.#"),1)=".",TRUE,FALSE)</formula>
    </cfRule>
  </conditionalFormatting>
  <conditionalFormatting sqref="Y343 Y330 Y317">
    <cfRule type="expression" dxfId="1499" priority="925">
      <formula>IF(RIGHT(TEXT(Y317,"0.#"),1)=".",FALSE,TRUE)</formula>
    </cfRule>
    <cfRule type="expression" dxfId="1498" priority="926">
      <formula>IF(RIGHT(TEXT(Y317,"0.#"),1)=".",TRUE,FALSE)</formula>
    </cfRule>
  </conditionalFormatting>
  <conditionalFormatting sqref="Y352 Y339 Y326">
    <cfRule type="expression" dxfId="1497" priority="923">
      <formula>IF(RIGHT(TEXT(Y326,"0.#"),1)=".",FALSE,TRUE)</formula>
    </cfRule>
    <cfRule type="expression" dxfId="1496" priority="924">
      <formula>IF(RIGHT(TEXT(Y326,"0.#"),1)=".",TRUE,FALSE)</formula>
    </cfRule>
  </conditionalFormatting>
  <conditionalFormatting sqref="AE33 AQ33">
    <cfRule type="expression" dxfId="1495" priority="935">
      <formula>IF(RIGHT(TEXT(AE33,"0.#"),1)=".",FALSE,TRUE)</formula>
    </cfRule>
    <cfRule type="expression" dxfId="1494" priority="936">
      <formula>IF(RIGHT(TEXT(AE33,"0.#"),1)=".",TRUE,FALSE)</formula>
    </cfRule>
  </conditionalFormatting>
  <conditionalFormatting sqref="AU313">
    <cfRule type="expression" dxfId="1493" priority="929">
      <formula>IF(RIGHT(TEXT(AU313,"0.#"),1)=".",FALSE,TRUE)</formula>
    </cfRule>
    <cfRule type="expression" dxfId="1492" priority="930">
      <formula>IF(RIGHT(TEXT(AU313,"0.#"),1)=".",TRUE,FALSE)</formula>
    </cfRule>
  </conditionalFormatting>
  <conditionalFormatting sqref="AU305:AU312 AU303">
    <cfRule type="expression" dxfId="1491" priority="927">
      <formula>IF(RIGHT(TEXT(AU303,"0.#"),1)=".",FALSE,TRUE)</formula>
    </cfRule>
    <cfRule type="expression" dxfId="1490" priority="928">
      <formula>IF(RIGHT(TEXT(AU303,"0.#"),1)=".",TRUE,FALSE)</formula>
    </cfRule>
  </conditionalFormatting>
  <conditionalFormatting sqref="AU343 AU330 AU317">
    <cfRule type="expression" dxfId="1489" priority="919">
      <formula>IF(RIGHT(TEXT(AU317,"0.#"),1)=".",FALSE,TRUE)</formula>
    </cfRule>
    <cfRule type="expression" dxfId="1488" priority="920">
      <formula>IF(RIGHT(TEXT(AU317,"0.#"),1)=".",TRUE,FALSE)</formula>
    </cfRule>
  </conditionalFormatting>
  <conditionalFormatting sqref="AU352 AU339 AU326">
    <cfRule type="expression" dxfId="1487" priority="917">
      <formula>IF(RIGHT(TEXT(AU326,"0.#"),1)=".",FALSE,TRUE)</formula>
    </cfRule>
    <cfRule type="expression" dxfId="1486" priority="918">
      <formula>IF(RIGHT(TEXT(AU326,"0.#"),1)=".",TRUE,FALSE)</formula>
    </cfRule>
  </conditionalFormatting>
  <conditionalFormatting sqref="AU344:AU351 AU342 AU331:AU338 AU329 AU318:AU325 AU316">
    <cfRule type="expression" dxfId="1485" priority="915">
      <formula>IF(RIGHT(TEXT(AU316,"0.#"),1)=".",FALSE,TRUE)</formula>
    </cfRule>
    <cfRule type="expression" dxfId="1484" priority="916">
      <formula>IF(RIGHT(TEXT(AU316,"0.#"),1)=".",TRUE,FALSE)</formula>
    </cfRule>
  </conditionalFormatting>
  <conditionalFormatting sqref="AI33">
    <cfRule type="expression" dxfId="1483" priority="913">
      <formula>IF(RIGHT(TEXT(AI33,"0.#"),1)=".",FALSE,TRUE)</formula>
    </cfRule>
    <cfRule type="expression" dxfId="1482" priority="914">
      <formula>IF(RIGHT(TEXT(AI33,"0.#"),1)=".",TRUE,FALSE)</formula>
    </cfRule>
  </conditionalFormatting>
  <conditionalFormatting sqref="AM33">
    <cfRule type="expression" dxfId="1481" priority="911">
      <formula>IF(RIGHT(TEXT(AM33,"0.#"),1)=".",FALSE,TRUE)</formula>
    </cfRule>
    <cfRule type="expression" dxfId="1480" priority="912">
      <formula>IF(RIGHT(TEXT(AM33,"0.#"),1)=".",TRUE,FALSE)</formula>
    </cfRule>
  </conditionalFormatting>
  <conditionalFormatting sqref="AE34">
    <cfRule type="expression" dxfId="1479" priority="909">
      <formula>IF(RIGHT(TEXT(AE34,"0.#"),1)=".",FALSE,TRUE)</formula>
    </cfRule>
    <cfRule type="expression" dxfId="1478" priority="910">
      <formula>IF(RIGHT(TEXT(AE34,"0.#"),1)=".",TRUE,FALSE)</formula>
    </cfRule>
  </conditionalFormatting>
  <conditionalFormatting sqref="AI34">
    <cfRule type="expression" dxfId="1477" priority="907">
      <formula>IF(RIGHT(TEXT(AI34,"0.#"),1)=".",FALSE,TRUE)</formula>
    </cfRule>
    <cfRule type="expression" dxfId="1476" priority="908">
      <formula>IF(RIGHT(TEXT(AI34,"0.#"),1)=".",TRUE,FALSE)</formula>
    </cfRule>
  </conditionalFormatting>
  <conditionalFormatting sqref="AM34">
    <cfRule type="expression" dxfId="1475" priority="905">
      <formula>IF(RIGHT(TEXT(AM34,"0.#"),1)=".",FALSE,TRUE)</formula>
    </cfRule>
    <cfRule type="expression" dxfId="1474" priority="906">
      <formula>IF(RIGHT(TEXT(AM34,"0.#"),1)=".",TRUE,FALSE)</formula>
    </cfRule>
  </conditionalFormatting>
  <conditionalFormatting sqref="AQ34">
    <cfRule type="expression" dxfId="1473" priority="903">
      <formula>IF(RIGHT(TEXT(AQ34,"0.#"),1)=".",FALSE,TRUE)</formula>
    </cfRule>
    <cfRule type="expression" dxfId="1472" priority="904">
      <formula>IF(RIGHT(TEXT(AQ34,"0.#"),1)=".",TRUE,FALSE)</formula>
    </cfRule>
  </conditionalFormatting>
  <conditionalFormatting sqref="AE211">
    <cfRule type="expression" dxfId="1471" priority="901">
      <formula>IF(RIGHT(TEXT(AE211,"0.#"),1)=".",FALSE,TRUE)</formula>
    </cfRule>
    <cfRule type="expression" dxfId="1470" priority="902">
      <formula>IF(RIGHT(TEXT(AE211,"0.#"),1)=".",TRUE,FALSE)</formula>
    </cfRule>
  </conditionalFormatting>
  <conditionalFormatting sqref="AE212">
    <cfRule type="expression" dxfId="1469" priority="899">
      <formula>IF(RIGHT(TEXT(AE212,"0.#"),1)=".",FALSE,TRUE)</formula>
    </cfRule>
    <cfRule type="expression" dxfId="1468" priority="900">
      <formula>IF(RIGHT(TEXT(AE212,"0.#"),1)=".",TRUE,FALSE)</formula>
    </cfRule>
  </conditionalFormatting>
  <conditionalFormatting sqref="AE213">
    <cfRule type="expression" dxfId="1467" priority="897">
      <formula>IF(RIGHT(TEXT(AE213,"0.#"),1)=".",FALSE,TRUE)</formula>
    </cfRule>
    <cfRule type="expression" dxfId="1466" priority="898">
      <formula>IF(RIGHT(TEXT(AE213,"0.#"),1)=".",TRUE,FALSE)</formula>
    </cfRule>
  </conditionalFormatting>
  <conditionalFormatting sqref="AI213">
    <cfRule type="expression" dxfId="1465" priority="895">
      <formula>IF(RIGHT(TEXT(AI213,"0.#"),1)=".",FALSE,TRUE)</formula>
    </cfRule>
    <cfRule type="expression" dxfId="1464" priority="896">
      <formula>IF(RIGHT(TEXT(AI213,"0.#"),1)=".",TRUE,FALSE)</formula>
    </cfRule>
  </conditionalFormatting>
  <conditionalFormatting sqref="AI212">
    <cfRule type="expression" dxfId="1463" priority="893">
      <formula>IF(RIGHT(TEXT(AI212,"0.#"),1)=".",FALSE,TRUE)</formula>
    </cfRule>
    <cfRule type="expression" dxfId="1462" priority="894">
      <formula>IF(RIGHT(TEXT(AI212,"0.#"),1)=".",TRUE,FALSE)</formula>
    </cfRule>
  </conditionalFormatting>
  <conditionalFormatting sqref="AI211">
    <cfRule type="expression" dxfId="1461" priority="891">
      <formula>IF(RIGHT(TEXT(AI211,"0.#"),1)=".",FALSE,TRUE)</formula>
    </cfRule>
    <cfRule type="expression" dxfId="1460" priority="892">
      <formula>IF(RIGHT(TEXT(AI211,"0.#"),1)=".",TRUE,FALSE)</formula>
    </cfRule>
  </conditionalFormatting>
  <conditionalFormatting sqref="AM211">
    <cfRule type="expression" dxfId="1459" priority="889">
      <formula>IF(RIGHT(TEXT(AM211,"0.#"),1)=".",FALSE,TRUE)</formula>
    </cfRule>
    <cfRule type="expression" dxfId="1458" priority="890">
      <formula>IF(RIGHT(TEXT(AM211,"0.#"),1)=".",TRUE,FALSE)</formula>
    </cfRule>
  </conditionalFormatting>
  <conditionalFormatting sqref="AM212">
    <cfRule type="expression" dxfId="1457" priority="887">
      <formula>IF(RIGHT(TEXT(AM212,"0.#"),1)=".",FALSE,TRUE)</formula>
    </cfRule>
    <cfRule type="expression" dxfId="1456" priority="888">
      <formula>IF(RIGHT(TEXT(AM212,"0.#"),1)=".",TRUE,FALSE)</formula>
    </cfRule>
  </conditionalFormatting>
  <conditionalFormatting sqref="AM213">
    <cfRule type="expression" dxfId="1455" priority="885">
      <formula>IF(RIGHT(TEXT(AM213,"0.#"),1)=".",FALSE,TRUE)</formula>
    </cfRule>
    <cfRule type="expression" dxfId="1454" priority="886">
      <formula>IF(RIGHT(TEXT(AM213,"0.#"),1)=".",TRUE,FALSE)</formula>
    </cfRule>
  </conditionalFormatting>
  <conditionalFormatting sqref="AL361:AO388">
    <cfRule type="expression" dxfId="1453" priority="881">
      <formula>IF(AND(AL361&gt;=0, RIGHT(TEXT(AL361,"0.#"),1)&lt;&gt;"."),TRUE,FALSE)</formula>
    </cfRule>
    <cfRule type="expression" dxfId="1452" priority="882">
      <formula>IF(AND(AL361&gt;=0, RIGHT(TEXT(AL361,"0.#"),1)="."),TRUE,FALSE)</formula>
    </cfRule>
    <cfRule type="expression" dxfId="1451" priority="883">
      <formula>IF(AND(AL361&lt;0, RIGHT(TEXT(AL361,"0.#"),1)&lt;&gt;"."),TRUE,FALSE)</formula>
    </cfRule>
    <cfRule type="expression" dxfId="1450" priority="884">
      <formula>IF(AND(AL361&lt;0, RIGHT(TEXT(AL361,"0.#"),1)="."),TRUE,FALSE)</formula>
    </cfRule>
  </conditionalFormatting>
  <conditionalFormatting sqref="AQ211:AQ213">
    <cfRule type="expression" dxfId="1449" priority="879">
      <formula>IF(RIGHT(TEXT(AQ211,"0.#"),1)=".",FALSE,TRUE)</formula>
    </cfRule>
    <cfRule type="expression" dxfId="1448" priority="880">
      <formula>IF(RIGHT(TEXT(AQ211,"0.#"),1)=".",TRUE,FALSE)</formula>
    </cfRule>
  </conditionalFormatting>
  <conditionalFormatting sqref="AU211:AU213">
    <cfRule type="expression" dxfId="1447" priority="877">
      <formula>IF(RIGHT(TEXT(AU211,"0.#"),1)=".",FALSE,TRUE)</formula>
    </cfRule>
    <cfRule type="expression" dxfId="1446" priority="878">
      <formula>IF(RIGHT(TEXT(AU211,"0.#"),1)=".",TRUE,FALSE)</formula>
    </cfRule>
  </conditionalFormatting>
  <conditionalFormatting sqref="Y361:Y388">
    <cfRule type="expression" dxfId="1445" priority="875">
      <formula>IF(RIGHT(TEXT(Y361,"0.#"),1)=".",FALSE,TRUE)</formula>
    </cfRule>
    <cfRule type="expression" dxfId="1444" priority="876">
      <formula>IF(RIGHT(TEXT(Y361,"0.#"),1)=".",TRUE,FALSE)</formula>
    </cfRule>
  </conditionalFormatting>
  <conditionalFormatting sqref="AL624:AO653">
    <cfRule type="expression" dxfId="1443" priority="871">
      <formula>IF(AND(AL624&gt;=0, RIGHT(TEXT(AL624,"0.#"),1)&lt;&gt;"."),TRUE,FALSE)</formula>
    </cfRule>
    <cfRule type="expression" dxfId="1442" priority="872">
      <formula>IF(AND(AL624&gt;=0, RIGHT(TEXT(AL624,"0.#"),1)="."),TRUE,FALSE)</formula>
    </cfRule>
    <cfRule type="expression" dxfId="1441" priority="873">
      <formula>IF(AND(AL624&lt;0, RIGHT(TEXT(AL624,"0.#"),1)&lt;&gt;"."),TRUE,FALSE)</formula>
    </cfRule>
    <cfRule type="expression" dxfId="1440" priority="874">
      <formula>IF(AND(AL624&lt;0, RIGHT(TEXT(AL624,"0.#"),1)="."),TRUE,FALSE)</formula>
    </cfRule>
  </conditionalFormatting>
  <conditionalFormatting sqref="Y624:Y653">
    <cfRule type="expression" dxfId="1439" priority="869">
      <formula>IF(RIGHT(TEXT(Y624,"0.#"),1)=".",FALSE,TRUE)</formula>
    </cfRule>
    <cfRule type="expression" dxfId="1438" priority="870">
      <formula>IF(RIGHT(TEXT(Y624,"0.#"),1)=".",TRUE,FALSE)</formula>
    </cfRule>
  </conditionalFormatting>
  <conditionalFormatting sqref="AL359:AO360">
    <cfRule type="expression" dxfId="1437" priority="865">
      <formula>IF(AND(AL359&gt;=0, RIGHT(TEXT(AL359,"0.#"),1)&lt;&gt;"."),TRUE,FALSE)</formula>
    </cfRule>
    <cfRule type="expression" dxfId="1436" priority="866">
      <formula>IF(AND(AL359&gt;=0, RIGHT(TEXT(AL359,"0.#"),1)="."),TRUE,FALSE)</formula>
    </cfRule>
    <cfRule type="expression" dxfId="1435" priority="867">
      <formula>IF(AND(AL359&lt;0, RIGHT(TEXT(AL359,"0.#"),1)&lt;&gt;"."),TRUE,FALSE)</formula>
    </cfRule>
    <cfRule type="expression" dxfId="1434" priority="868">
      <formula>IF(AND(AL359&lt;0, RIGHT(TEXT(AL359,"0.#"),1)="."),TRUE,FALSE)</formula>
    </cfRule>
  </conditionalFormatting>
  <conditionalFormatting sqref="Y359:Y360">
    <cfRule type="expression" dxfId="1433" priority="863">
      <formula>IF(RIGHT(TEXT(Y359,"0.#"),1)=".",FALSE,TRUE)</formula>
    </cfRule>
    <cfRule type="expression" dxfId="1432" priority="864">
      <formula>IF(RIGHT(TEXT(Y359,"0.#"),1)=".",TRUE,FALSE)</formula>
    </cfRule>
  </conditionalFormatting>
  <conditionalFormatting sqref="Y394:Y421">
    <cfRule type="expression" dxfId="1431" priority="801">
      <formula>IF(RIGHT(TEXT(Y394,"0.#"),1)=".",FALSE,TRUE)</formula>
    </cfRule>
    <cfRule type="expression" dxfId="1430" priority="802">
      <formula>IF(RIGHT(TEXT(Y394,"0.#"),1)=".",TRUE,FALSE)</formula>
    </cfRule>
  </conditionalFormatting>
  <conditionalFormatting sqref="Y392:Y393">
    <cfRule type="expression" dxfId="1429" priority="795">
      <formula>IF(RIGHT(TEXT(Y392,"0.#"),1)=".",FALSE,TRUE)</formula>
    </cfRule>
    <cfRule type="expression" dxfId="1428" priority="796">
      <formula>IF(RIGHT(TEXT(Y392,"0.#"),1)=".",TRUE,FALSE)</formula>
    </cfRule>
  </conditionalFormatting>
  <conditionalFormatting sqref="Y427:Y454">
    <cfRule type="expression" dxfId="1427" priority="789">
      <formula>IF(RIGHT(TEXT(Y427,"0.#"),1)=".",FALSE,TRUE)</formula>
    </cfRule>
    <cfRule type="expression" dxfId="1426" priority="790">
      <formula>IF(RIGHT(TEXT(Y427,"0.#"),1)=".",TRUE,FALSE)</formula>
    </cfRule>
  </conditionalFormatting>
  <conditionalFormatting sqref="Y425:Y426">
    <cfRule type="expression" dxfId="1425" priority="783">
      <formula>IF(RIGHT(TEXT(Y425,"0.#"),1)=".",FALSE,TRUE)</formula>
    </cfRule>
    <cfRule type="expression" dxfId="1424" priority="784">
      <formula>IF(RIGHT(TEXT(Y425,"0.#"),1)=".",TRUE,FALSE)</formula>
    </cfRule>
  </conditionalFormatting>
  <conditionalFormatting sqref="Y460:Y487">
    <cfRule type="expression" dxfId="1423" priority="777">
      <formula>IF(RIGHT(TEXT(Y460,"0.#"),1)=".",FALSE,TRUE)</formula>
    </cfRule>
    <cfRule type="expression" dxfId="1422" priority="778">
      <formula>IF(RIGHT(TEXT(Y460,"0.#"),1)=".",TRUE,FALSE)</formula>
    </cfRule>
  </conditionalFormatting>
  <conditionalFormatting sqref="Y458:Y459">
    <cfRule type="expression" dxfId="1421" priority="771">
      <formula>IF(RIGHT(TEXT(Y458,"0.#"),1)=".",FALSE,TRUE)</formula>
    </cfRule>
    <cfRule type="expression" dxfId="1420" priority="772">
      <formula>IF(RIGHT(TEXT(Y458,"0.#"),1)=".",TRUE,FALSE)</formula>
    </cfRule>
  </conditionalFormatting>
  <conditionalFormatting sqref="Y493:Y520">
    <cfRule type="expression" dxfId="1419" priority="765">
      <formula>IF(RIGHT(TEXT(Y493,"0.#"),1)=".",FALSE,TRUE)</formula>
    </cfRule>
    <cfRule type="expression" dxfId="1418" priority="766">
      <formula>IF(RIGHT(TEXT(Y493,"0.#"),1)=".",TRUE,FALSE)</formula>
    </cfRule>
  </conditionalFormatting>
  <conditionalFormatting sqref="Y491:Y492">
    <cfRule type="expression" dxfId="1417" priority="759">
      <formula>IF(RIGHT(TEXT(Y491,"0.#"),1)=".",FALSE,TRUE)</formula>
    </cfRule>
    <cfRule type="expression" dxfId="1416" priority="760">
      <formula>IF(RIGHT(TEXT(Y491,"0.#"),1)=".",TRUE,FALSE)</formula>
    </cfRule>
  </conditionalFormatting>
  <conditionalFormatting sqref="Y526:Y553">
    <cfRule type="expression" dxfId="1415" priority="753">
      <formula>IF(RIGHT(TEXT(Y526,"0.#"),1)=".",FALSE,TRUE)</formula>
    </cfRule>
    <cfRule type="expression" dxfId="1414" priority="754">
      <formula>IF(RIGHT(TEXT(Y526,"0.#"),1)=".",TRUE,FALSE)</formula>
    </cfRule>
  </conditionalFormatting>
  <conditionalFormatting sqref="AE204">
    <cfRule type="expression" dxfId="1413" priority="847">
      <formula>IF(RIGHT(TEXT(AE204,"0.#"),1)=".",FALSE,TRUE)</formula>
    </cfRule>
    <cfRule type="expression" dxfId="1412" priority="848">
      <formula>IF(RIGHT(TEXT(AE204,"0.#"),1)=".",TRUE,FALSE)</formula>
    </cfRule>
  </conditionalFormatting>
  <conditionalFormatting sqref="AE205">
    <cfRule type="expression" dxfId="1411" priority="845">
      <formula>IF(RIGHT(TEXT(AE205,"0.#"),1)=".",FALSE,TRUE)</formula>
    </cfRule>
    <cfRule type="expression" dxfId="1410" priority="846">
      <formula>IF(RIGHT(TEXT(AE205,"0.#"),1)=".",TRUE,FALSE)</formula>
    </cfRule>
  </conditionalFormatting>
  <conditionalFormatting sqref="AI205">
    <cfRule type="expression" dxfId="1409" priority="843">
      <formula>IF(RIGHT(TEXT(AI205,"0.#"),1)=".",FALSE,TRUE)</formula>
    </cfRule>
    <cfRule type="expression" dxfId="1408" priority="844">
      <formula>IF(RIGHT(TEXT(AI205,"0.#"),1)=".",TRUE,FALSE)</formula>
    </cfRule>
  </conditionalFormatting>
  <conditionalFormatting sqref="AI204">
    <cfRule type="expression" dxfId="1407" priority="841">
      <formula>IF(RIGHT(TEXT(AI204,"0.#"),1)=".",FALSE,TRUE)</formula>
    </cfRule>
    <cfRule type="expression" dxfId="1406" priority="842">
      <formula>IF(RIGHT(TEXT(AI204,"0.#"),1)=".",TRUE,FALSE)</formula>
    </cfRule>
  </conditionalFormatting>
  <conditionalFormatting sqref="AI203">
    <cfRule type="expression" dxfId="1405" priority="839">
      <formula>IF(RIGHT(TEXT(AI203,"0.#"),1)=".",FALSE,TRUE)</formula>
    </cfRule>
    <cfRule type="expression" dxfId="1404" priority="840">
      <formula>IF(RIGHT(TEXT(AI203,"0.#"),1)=".",TRUE,FALSE)</formula>
    </cfRule>
  </conditionalFormatting>
  <conditionalFormatting sqref="AM203">
    <cfRule type="expression" dxfId="1403" priority="837">
      <formula>IF(RIGHT(TEXT(AM203,"0.#"),1)=".",FALSE,TRUE)</formula>
    </cfRule>
    <cfRule type="expression" dxfId="1402" priority="838">
      <formula>IF(RIGHT(TEXT(AM203,"0.#"),1)=".",TRUE,FALSE)</formula>
    </cfRule>
  </conditionalFormatting>
  <conditionalFormatting sqref="AE203">
    <cfRule type="expression" dxfId="1401" priority="849">
      <formula>IF(RIGHT(TEXT(AE203,"0.#"),1)=".",FALSE,TRUE)</formula>
    </cfRule>
    <cfRule type="expression" dxfId="1400" priority="850">
      <formula>IF(RIGHT(TEXT(AE203,"0.#"),1)=".",TRUE,FALSE)</formula>
    </cfRule>
  </conditionalFormatting>
  <conditionalFormatting sqref="AM204">
    <cfRule type="expression" dxfId="1399" priority="835">
      <formula>IF(RIGHT(TEXT(AM204,"0.#"),1)=".",FALSE,TRUE)</formula>
    </cfRule>
    <cfRule type="expression" dxfId="1398" priority="836">
      <formula>IF(RIGHT(TEXT(AM204,"0.#"),1)=".",TRUE,FALSE)</formula>
    </cfRule>
  </conditionalFormatting>
  <conditionalFormatting sqref="AM205">
    <cfRule type="expression" dxfId="1397" priority="833">
      <formula>IF(RIGHT(TEXT(AM205,"0.#"),1)=".",FALSE,TRUE)</formula>
    </cfRule>
    <cfRule type="expression" dxfId="1396" priority="834">
      <formula>IF(RIGHT(TEXT(AM205,"0.#"),1)=".",TRUE,FALSE)</formula>
    </cfRule>
  </conditionalFormatting>
  <conditionalFormatting sqref="AQ203:AQ205">
    <cfRule type="expression" dxfId="1395" priority="831">
      <formula>IF(RIGHT(TEXT(AQ203,"0.#"),1)=".",FALSE,TRUE)</formula>
    </cfRule>
    <cfRule type="expression" dxfId="1394" priority="832">
      <formula>IF(RIGHT(TEXT(AQ203,"0.#"),1)=".",TRUE,FALSE)</formula>
    </cfRule>
  </conditionalFormatting>
  <conditionalFormatting sqref="AU203:AU205">
    <cfRule type="expression" dxfId="1393" priority="829">
      <formula>IF(RIGHT(TEXT(AU203,"0.#"),1)=".",FALSE,TRUE)</formula>
    </cfRule>
    <cfRule type="expression" dxfId="1392" priority="830">
      <formula>IF(RIGHT(TEXT(AU203,"0.#"),1)=".",TRUE,FALSE)</formula>
    </cfRule>
  </conditionalFormatting>
  <conditionalFormatting sqref="AE206">
    <cfRule type="expression" dxfId="1391" priority="827">
      <formula>IF(RIGHT(TEXT(AE206,"0.#"),1)=".",FALSE,TRUE)</formula>
    </cfRule>
    <cfRule type="expression" dxfId="1390" priority="828">
      <formula>IF(RIGHT(TEXT(AE206,"0.#"),1)=".",TRUE,FALSE)</formula>
    </cfRule>
  </conditionalFormatting>
  <conditionalFormatting sqref="AE207">
    <cfRule type="expression" dxfId="1389" priority="825">
      <formula>IF(RIGHT(TEXT(AE207,"0.#"),1)=".",FALSE,TRUE)</formula>
    </cfRule>
    <cfRule type="expression" dxfId="1388" priority="826">
      <formula>IF(RIGHT(TEXT(AE207,"0.#"),1)=".",TRUE,FALSE)</formula>
    </cfRule>
  </conditionalFormatting>
  <conditionalFormatting sqref="AE208">
    <cfRule type="expression" dxfId="1387" priority="823">
      <formula>IF(RIGHT(TEXT(AE208,"0.#"),1)=".",FALSE,TRUE)</formula>
    </cfRule>
    <cfRule type="expression" dxfId="1386" priority="824">
      <formula>IF(RIGHT(TEXT(AE208,"0.#"),1)=".",TRUE,FALSE)</formula>
    </cfRule>
  </conditionalFormatting>
  <conditionalFormatting sqref="AI208">
    <cfRule type="expression" dxfId="1385" priority="821">
      <formula>IF(RIGHT(TEXT(AI208,"0.#"),1)=".",FALSE,TRUE)</formula>
    </cfRule>
    <cfRule type="expression" dxfId="1384" priority="822">
      <formula>IF(RIGHT(TEXT(AI208,"0.#"),1)=".",TRUE,FALSE)</formula>
    </cfRule>
  </conditionalFormatting>
  <conditionalFormatting sqref="AI207">
    <cfRule type="expression" dxfId="1383" priority="819">
      <formula>IF(RIGHT(TEXT(AI207,"0.#"),1)=".",FALSE,TRUE)</formula>
    </cfRule>
    <cfRule type="expression" dxfId="1382" priority="820">
      <formula>IF(RIGHT(TEXT(AI207,"0.#"),1)=".",TRUE,FALSE)</formula>
    </cfRule>
  </conditionalFormatting>
  <conditionalFormatting sqref="AI206">
    <cfRule type="expression" dxfId="1381" priority="817">
      <formula>IF(RIGHT(TEXT(AI206,"0.#"),1)=".",FALSE,TRUE)</formula>
    </cfRule>
    <cfRule type="expression" dxfId="1380" priority="818">
      <formula>IF(RIGHT(TEXT(AI206,"0.#"),1)=".",TRUE,FALSE)</formula>
    </cfRule>
  </conditionalFormatting>
  <conditionalFormatting sqref="AM206">
    <cfRule type="expression" dxfId="1379" priority="815">
      <formula>IF(RIGHT(TEXT(AM206,"0.#"),1)=".",FALSE,TRUE)</formula>
    </cfRule>
    <cfRule type="expression" dxfId="1378" priority="816">
      <formula>IF(RIGHT(TEXT(AM206,"0.#"),1)=".",TRUE,FALSE)</formula>
    </cfRule>
  </conditionalFormatting>
  <conditionalFormatting sqref="AM207">
    <cfRule type="expression" dxfId="1377" priority="813">
      <formula>IF(RIGHT(TEXT(AM207,"0.#"),1)=".",FALSE,TRUE)</formula>
    </cfRule>
    <cfRule type="expression" dxfId="1376" priority="814">
      <formula>IF(RIGHT(TEXT(AM207,"0.#"),1)=".",TRUE,FALSE)</formula>
    </cfRule>
  </conditionalFormatting>
  <conditionalFormatting sqref="AM208">
    <cfRule type="expression" dxfId="1375" priority="811">
      <formula>IF(RIGHT(TEXT(AM208,"0.#"),1)=".",FALSE,TRUE)</formula>
    </cfRule>
    <cfRule type="expression" dxfId="1374" priority="812">
      <formula>IF(RIGHT(TEXT(AM208,"0.#"),1)=".",TRUE,FALSE)</formula>
    </cfRule>
  </conditionalFormatting>
  <conditionalFormatting sqref="AQ206:AQ208">
    <cfRule type="expression" dxfId="1373" priority="809">
      <formula>IF(RIGHT(TEXT(AQ206,"0.#"),1)=".",FALSE,TRUE)</formula>
    </cfRule>
    <cfRule type="expression" dxfId="1372" priority="810">
      <formula>IF(RIGHT(TEXT(AQ206,"0.#"),1)=".",TRUE,FALSE)</formula>
    </cfRule>
  </conditionalFormatting>
  <conditionalFormatting sqref="AU206:AU208">
    <cfRule type="expression" dxfId="1371" priority="807">
      <formula>IF(RIGHT(TEXT(AU206,"0.#"),1)=".",FALSE,TRUE)</formula>
    </cfRule>
    <cfRule type="expression" dxfId="1370" priority="808">
      <formula>IF(RIGHT(TEXT(AU206,"0.#"),1)=".",TRUE,FALSE)</formula>
    </cfRule>
  </conditionalFormatting>
  <conditionalFormatting sqref="AL394:AO421">
    <cfRule type="expression" dxfId="1369" priority="803">
      <formula>IF(AND(AL394&gt;=0, RIGHT(TEXT(AL394,"0.#"),1)&lt;&gt;"."),TRUE,FALSE)</formula>
    </cfRule>
    <cfRule type="expression" dxfId="1368" priority="804">
      <formula>IF(AND(AL394&gt;=0, RIGHT(TEXT(AL394,"0.#"),1)="."),TRUE,FALSE)</formula>
    </cfRule>
    <cfRule type="expression" dxfId="1367" priority="805">
      <formula>IF(AND(AL394&lt;0, RIGHT(TEXT(AL394,"0.#"),1)&lt;&gt;"."),TRUE,FALSE)</formula>
    </cfRule>
    <cfRule type="expression" dxfId="1366" priority="806">
      <formula>IF(AND(AL394&lt;0, RIGHT(TEXT(AL394,"0.#"),1)="."),TRUE,FALSE)</formula>
    </cfRule>
  </conditionalFormatting>
  <conditionalFormatting sqref="AL392:AO393">
    <cfRule type="expression" dxfId="1365" priority="797">
      <formula>IF(AND(AL392&gt;=0, RIGHT(TEXT(AL392,"0.#"),1)&lt;&gt;"."),TRUE,FALSE)</formula>
    </cfRule>
    <cfRule type="expression" dxfId="1364" priority="798">
      <formula>IF(AND(AL392&gt;=0, RIGHT(TEXT(AL392,"0.#"),1)="."),TRUE,FALSE)</formula>
    </cfRule>
    <cfRule type="expression" dxfId="1363" priority="799">
      <formula>IF(AND(AL392&lt;0, RIGHT(TEXT(AL392,"0.#"),1)&lt;&gt;"."),TRUE,FALSE)</formula>
    </cfRule>
    <cfRule type="expression" dxfId="1362" priority="800">
      <formula>IF(AND(AL392&lt;0, RIGHT(TEXT(AL392,"0.#"),1)="."),TRUE,FALSE)</formula>
    </cfRule>
  </conditionalFormatting>
  <conditionalFormatting sqref="AL427:AO454">
    <cfRule type="expression" dxfId="1361" priority="791">
      <formula>IF(AND(AL427&gt;=0, RIGHT(TEXT(AL427,"0.#"),1)&lt;&gt;"."),TRUE,FALSE)</formula>
    </cfRule>
    <cfRule type="expression" dxfId="1360" priority="792">
      <formula>IF(AND(AL427&gt;=0, RIGHT(TEXT(AL427,"0.#"),1)="."),TRUE,FALSE)</formula>
    </cfRule>
    <cfRule type="expression" dxfId="1359" priority="793">
      <formula>IF(AND(AL427&lt;0, RIGHT(TEXT(AL427,"0.#"),1)&lt;&gt;"."),TRUE,FALSE)</formula>
    </cfRule>
    <cfRule type="expression" dxfId="1358" priority="794">
      <formula>IF(AND(AL427&lt;0, RIGHT(TEXT(AL427,"0.#"),1)="."),TRUE,FALSE)</formula>
    </cfRule>
  </conditionalFormatting>
  <conditionalFormatting sqref="AL425:AO426">
    <cfRule type="expression" dxfId="1357" priority="785">
      <formula>IF(AND(AL425&gt;=0, RIGHT(TEXT(AL425,"0.#"),1)&lt;&gt;"."),TRUE,FALSE)</formula>
    </cfRule>
    <cfRule type="expression" dxfId="1356" priority="786">
      <formula>IF(AND(AL425&gt;=0, RIGHT(TEXT(AL425,"0.#"),1)="."),TRUE,FALSE)</formula>
    </cfRule>
    <cfRule type="expression" dxfId="1355" priority="787">
      <formula>IF(AND(AL425&lt;0, RIGHT(TEXT(AL425,"0.#"),1)&lt;&gt;"."),TRUE,FALSE)</formula>
    </cfRule>
    <cfRule type="expression" dxfId="1354" priority="788">
      <formula>IF(AND(AL425&lt;0, RIGHT(TEXT(AL425,"0.#"),1)="."),TRUE,FALSE)</formula>
    </cfRule>
  </conditionalFormatting>
  <conditionalFormatting sqref="AL460:AO487">
    <cfRule type="expression" dxfId="1353" priority="779">
      <formula>IF(AND(AL460&gt;=0, RIGHT(TEXT(AL460,"0.#"),1)&lt;&gt;"."),TRUE,FALSE)</formula>
    </cfRule>
    <cfRule type="expression" dxfId="1352" priority="780">
      <formula>IF(AND(AL460&gt;=0, RIGHT(TEXT(AL460,"0.#"),1)="."),TRUE,FALSE)</formula>
    </cfRule>
    <cfRule type="expression" dxfId="1351" priority="781">
      <formula>IF(AND(AL460&lt;0, RIGHT(TEXT(AL460,"0.#"),1)&lt;&gt;"."),TRUE,FALSE)</formula>
    </cfRule>
    <cfRule type="expression" dxfId="1350" priority="782">
      <formula>IF(AND(AL460&lt;0, RIGHT(TEXT(AL460,"0.#"),1)="."),TRUE,FALSE)</formula>
    </cfRule>
  </conditionalFormatting>
  <conditionalFormatting sqref="AL458:AO459">
    <cfRule type="expression" dxfId="1349" priority="773">
      <formula>IF(AND(AL458&gt;=0, RIGHT(TEXT(AL458,"0.#"),1)&lt;&gt;"."),TRUE,FALSE)</formula>
    </cfRule>
    <cfRule type="expression" dxfId="1348" priority="774">
      <formula>IF(AND(AL458&gt;=0, RIGHT(TEXT(AL458,"0.#"),1)="."),TRUE,FALSE)</formula>
    </cfRule>
    <cfRule type="expression" dxfId="1347" priority="775">
      <formula>IF(AND(AL458&lt;0, RIGHT(TEXT(AL458,"0.#"),1)&lt;&gt;"."),TRUE,FALSE)</formula>
    </cfRule>
    <cfRule type="expression" dxfId="1346" priority="776">
      <formula>IF(AND(AL458&lt;0, RIGHT(TEXT(AL458,"0.#"),1)="."),TRUE,FALSE)</formula>
    </cfRule>
  </conditionalFormatting>
  <conditionalFormatting sqref="AL493:AO520">
    <cfRule type="expression" dxfId="1345" priority="767">
      <formula>IF(AND(AL493&gt;=0, RIGHT(TEXT(AL493,"0.#"),1)&lt;&gt;"."),TRUE,FALSE)</formula>
    </cfRule>
    <cfRule type="expression" dxfId="1344" priority="768">
      <formula>IF(AND(AL493&gt;=0, RIGHT(TEXT(AL493,"0.#"),1)="."),TRUE,FALSE)</formula>
    </cfRule>
    <cfRule type="expression" dxfId="1343" priority="769">
      <formula>IF(AND(AL493&lt;0, RIGHT(TEXT(AL493,"0.#"),1)&lt;&gt;"."),TRUE,FALSE)</formula>
    </cfRule>
    <cfRule type="expression" dxfId="1342" priority="770">
      <formula>IF(AND(AL493&lt;0, RIGHT(TEXT(AL493,"0.#"),1)="."),TRUE,FALSE)</formula>
    </cfRule>
  </conditionalFormatting>
  <conditionalFormatting sqref="AL491:AO492">
    <cfRule type="expression" dxfId="1341" priority="761">
      <formula>IF(AND(AL491&gt;=0, RIGHT(TEXT(AL491,"0.#"),1)&lt;&gt;"."),TRUE,FALSE)</formula>
    </cfRule>
    <cfRule type="expression" dxfId="1340" priority="762">
      <formula>IF(AND(AL491&gt;=0, RIGHT(TEXT(AL491,"0.#"),1)="."),TRUE,FALSE)</formula>
    </cfRule>
    <cfRule type="expression" dxfId="1339" priority="763">
      <formula>IF(AND(AL491&lt;0, RIGHT(TEXT(AL491,"0.#"),1)&lt;&gt;"."),TRUE,FALSE)</formula>
    </cfRule>
    <cfRule type="expression" dxfId="1338" priority="764">
      <formula>IF(AND(AL491&lt;0, RIGHT(TEXT(AL491,"0.#"),1)="."),TRUE,FALSE)</formula>
    </cfRule>
  </conditionalFormatting>
  <conditionalFormatting sqref="AL526:AO553">
    <cfRule type="expression" dxfId="1337" priority="755">
      <formula>IF(AND(AL526&gt;=0, RIGHT(TEXT(AL526,"0.#"),1)&lt;&gt;"."),TRUE,FALSE)</formula>
    </cfRule>
    <cfRule type="expression" dxfId="1336" priority="756">
      <formula>IF(AND(AL526&gt;=0, RIGHT(TEXT(AL526,"0.#"),1)="."),TRUE,FALSE)</formula>
    </cfRule>
    <cfRule type="expression" dxfId="1335" priority="757">
      <formula>IF(AND(AL526&lt;0, RIGHT(TEXT(AL526,"0.#"),1)&lt;&gt;"."),TRUE,FALSE)</formula>
    </cfRule>
    <cfRule type="expression" dxfId="1334" priority="758">
      <formula>IF(AND(AL526&lt;0, RIGHT(TEXT(AL526,"0.#"),1)="."),TRUE,FALSE)</formula>
    </cfRule>
  </conditionalFormatting>
  <conditionalFormatting sqref="AL524:AO525">
    <cfRule type="expression" dxfId="1333" priority="749">
      <formula>IF(AND(AL524&gt;=0, RIGHT(TEXT(AL524,"0.#"),1)&lt;&gt;"."),TRUE,FALSE)</formula>
    </cfRule>
    <cfRule type="expression" dxfId="1332" priority="750">
      <formula>IF(AND(AL524&gt;=0, RIGHT(TEXT(AL524,"0.#"),1)="."),TRUE,FALSE)</formula>
    </cfRule>
    <cfRule type="expression" dxfId="1331" priority="751">
      <formula>IF(AND(AL524&lt;0, RIGHT(TEXT(AL524,"0.#"),1)&lt;&gt;"."),TRUE,FALSE)</formula>
    </cfRule>
    <cfRule type="expression" dxfId="1330" priority="752">
      <formula>IF(AND(AL524&lt;0, RIGHT(TEXT(AL524,"0.#"),1)="."),TRUE,FALSE)</formula>
    </cfRule>
  </conditionalFormatting>
  <conditionalFormatting sqref="Y524:Y525">
    <cfRule type="expression" dxfId="1329" priority="747">
      <formula>IF(RIGHT(TEXT(Y524,"0.#"),1)=".",FALSE,TRUE)</formula>
    </cfRule>
    <cfRule type="expression" dxfId="1328" priority="748">
      <formula>IF(RIGHT(TEXT(Y524,"0.#"),1)=".",TRUE,FALSE)</formula>
    </cfRule>
  </conditionalFormatting>
  <conditionalFormatting sqref="AL559:AO586">
    <cfRule type="expression" dxfId="1327" priority="743">
      <formula>IF(AND(AL559&gt;=0, RIGHT(TEXT(AL559,"0.#"),1)&lt;&gt;"."),TRUE,FALSE)</formula>
    </cfRule>
    <cfRule type="expression" dxfId="1326" priority="744">
      <formula>IF(AND(AL559&gt;=0, RIGHT(TEXT(AL559,"0.#"),1)="."),TRUE,FALSE)</formula>
    </cfRule>
    <cfRule type="expression" dxfId="1325" priority="745">
      <formula>IF(AND(AL559&lt;0, RIGHT(TEXT(AL559,"0.#"),1)&lt;&gt;"."),TRUE,FALSE)</formula>
    </cfRule>
    <cfRule type="expression" dxfId="1324" priority="746">
      <formula>IF(AND(AL559&lt;0, RIGHT(TEXT(AL559,"0.#"),1)="."),TRUE,FALSE)</formula>
    </cfRule>
  </conditionalFormatting>
  <conditionalFormatting sqref="Y559:Y586">
    <cfRule type="expression" dxfId="1323" priority="741">
      <formula>IF(RIGHT(TEXT(Y559,"0.#"),1)=".",FALSE,TRUE)</formula>
    </cfRule>
    <cfRule type="expression" dxfId="1322" priority="742">
      <formula>IF(RIGHT(TEXT(Y559,"0.#"),1)=".",TRUE,FALSE)</formula>
    </cfRule>
  </conditionalFormatting>
  <conditionalFormatting sqref="AL557:AO558">
    <cfRule type="expression" dxfId="1321" priority="737">
      <formula>IF(AND(AL557&gt;=0, RIGHT(TEXT(AL557,"0.#"),1)&lt;&gt;"."),TRUE,FALSE)</formula>
    </cfRule>
    <cfRule type="expression" dxfId="1320" priority="738">
      <formula>IF(AND(AL557&gt;=0, RIGHT(TEXT(AL557,"0.#"),1)="."),TRUE,FALSE)</formula>
    </cfRule>
    <cfRule type="expression" dxfId="1319" priority="739">
      <formula>IF(AND(AL557&lt;0, RIGHT(TEXT(AL557,"0.#"),1)&lt;&gt;"."),TRUE,FALSE)</formula>
    </cfRule>
    <cfRule type="expression" dxfId="1318" priority="740">
      <formula>IF(AND(AL557&lt;0, RIGHT(TEXT(AL557,"0.#"),1)="."),TRUE,FALSE)</formula>
    </cfRule>
  </conditionalFormatting>
  <conditionalFormatting sqref="Y557:Y558">
    <cfRule type="expression" dxfId="1317" priority="735">
      <formula>IF(RIGHT(TEXT(Y557,"0.#"),1)=".",FALSE,TRUE)</formula>
    </cfRule>
    <cfRule type="expression" dxfId="1316" priority="736">
      <formula>IF(RIGHT(TEXT(Y557,"0.#"),1)=".",TRUE,FALSE)</formula>
    </cfRule>
  </conditionalFormatting>
  <conditionalFormatting sqref="AL592:AO619">
    <cfRule type="expression" dxfId="1315" priority="731">
      <formula>IF(AND(AL592&gt;=0, RIGHT(TEXT(AL592,"0.#"),1)&lt;&gt;"."),TRUE,FALSE)</formula>
    </cfRule>
    <cfRule type="expression" dxfId="1314" priority="732">
      <formula>IF(AND(AL592&gt;=0, RIGHT(TEXT(AL592,"0.#"),1)="."),TRUE,FALSE)</formula>
    </cfRule>
    <cfRule type="expression" dxfId="1313" priority="733">
      <formula>IF(AND(AL592&lt;0, RIGHT(TEXT(AL592,"0.#"),1)&lt;&gt;"."),TRUE,FALSE)</formula>
    </cfRule>
    <cfRule type="expression" dxfId="1312" priority="734">
      <formula>IF(AND(AL592&lt;0, RIGHT(TEXT(AL592,"0.#"),1)="."),TRUE,FALSE)</formula>
    </cfRule>
  </conditionalFormatting>
  <conditionalFormatting sqref="Y592:Y619">
    <cfRule type="expression" dxfId="1311" priority="729">
      <formula>IF(RIGHT(TEXT(Y592,"0.#"),1)=".",FALSE,TRUE)</formula>
    </cfRule>
    <cfRule type="expression" dxfId="1310" priority="730">
      <formula>IF(RIGHT(TEXT(Y592,"0.#"),1)=".",TRUE,FALSE)</formula>
    </cfRule>
  </conditionalFormatting>
  <conditionalFormatting sqref="AL590:AO591">
    <cfRule type="expression" dxfId="1309" priority="725">
      <formula>IF(AND(AL590&gt;=0, RIGHT(TEXT(AL590,"0.#"),1)&lt;&gt;"."),TRUE,FALSE)</formula>
    </cfRule>
    <cfRule type="expression" dxfId="1308" priority="726">
      <formula>IF(AND(AL590&gt;=0, RIGHT(TEXT(AL590,"0.#"),1)="."),TRUE,FALSE)</formula>
    </cfRule>
    <cfRule type="expression" dxfId="1307" priority="727">
      <formula>IF(AND(AL590&lt;0, RIGHT(TEXT(AL590,"0.#"),1)&lt;&gt;"."),TRUE,FALSE)</formula>
    </cfRule>
    <cfRule type="expression" dxfId="1306" priority="728">
      <formula>IF(AND(AL590&lt;0, RIGHT(TEXT(AL590,"0.#"),1)="."),TRUE,FALSE)</formula>
    </cfRule>
  </conditionalFormatting>
  <conditionalFormatting sqref="Y590:Y591">
    <cfRule type="expression" dxfId="1305" priority="723">
      <formula>IF(RIGHT(TEXT(Y590,"0.#"),1)=".",FALSE,TRUE)</formula>
    </cfRule>
    <cfRule type="expression" dxfId="1304" priority="724">
      <formula>IF(RIGHT(TEXT(Y590,"0.#"),1)=".",TRUE,FALSE)</formula>
    </cfRule>
  </conditionalFormatting>
  <conditionalFormatting sqref="AU34">
    <cfRule type="expression" dxfId="1303" priority="719">
      <formula>IF(RIGHT(TEXT(AU34,"0.#"),1)=".",FALSE,TRUE)</formula>
    </cfRule>
    <cfRule type="expression" dxfId="1302" priority="720">
      <formula>IF(RIGHT(TEXT(AU34,"0.#"),1)=".",TRUE,FALSE)</formula>
    </cfRule>
  </conditionalFormatting>
  <conditionalFormatting sqref="AU33">
    <cfRule type="expression" dxfId="1301" priority="721">
      <formula>IF(RIGHT(TEXT(AU33,"0.#"),1)=".",FALSE,TRUE)</formula>
    </cfRule>
    <cfRule type="expression" dxfId="1300" priority="722">
      <formula>IF(RIGHT(TEXT(AU33,"0.#"),1)=".",TRUE,FALSE)</formula>
    </cfRule>
  </conditionalFormatting>
  <conditionalFormatting sqref="AM40">
    <cfRule type="expression" dxfId="1299" priority="703">
      <formula>IF(RIGHT(TEXT(AM40,"0.#"),1)=".",FALSE,TRUE)</formula>
    </cfRule>
    <cfRule type="expression" dxfId="1298" priority="704">
      <formula>IF(RIGHT(TEXT(AM40,"0.#"),1)=".",TRUE,FALSE)</formula>
    </cfRule>
  </conditionalFormatting>
  <conditionalFormatting sqref="AM42">
    <cfRule type="expression" dxfId="1297" priority="699">
      <formula>IF(RIGHT(TEXT(AM42,"0.#"),1)=".",FALSE,TRUE)</formula>
    </cfRule>
    <cfRule type="expression" dxfId="1296" priority="700">
      <formula>IF(RIGHT(TEXT(AM42,"0.#"),1)=".",TRUE,FALSE)</formula>
    </cfRule>
  </conditionalFormatting>
  <conditionalFormatting sqref="AM41">
    <cfRule type="expression" dxfId="1295" priority="701">
      <formula>IF(RIGHT(TEXT(AM41,"0.#"),1)=".",FALSE,TRUE)</formula>
    </cfRule>
    <cfRule type="expression" dxfId="1294" priority="702">
      <formula>IF(RIGHT(TEXT(AM41,"0.#"),1)=".",TRUE,FALSE)</formula>
    </cfRule>
  </conditionalFormatting>
  <conditionalFormatting sqref="AE40">
    <cfRule type="expression" dxfId="1293" priority="715">
      <formula>IF(RIGHT(TEXT(AE40,"0.#"),1)=".",FALSE,TRUE)</formula>
    </cfRule>
    <cfRule type="expression" dxfId="1292" priority="716">
      <formula>IF(RIGHT(TEXT(AE40,"0.#"),1)=".",TRUE,FALSE)</formula>
    </cfRule>
  </conditionalFormatting>
  <conditionalFormatting sqref="AQ40:AQ42">
    <cfRule type="expression" dxfId="1291" priority="697">
      <formula>IF(RIGHT(TEXT(AQ40,"0.#"),1)=".",FALSE,TRUE)</formula>
    </cfRule>
    <cfRule type="expression" dxfId="1290" priority="698">
      <formula>IF(RIGHT(TEXT(AQ40,"0.#"),1)=".",TRUE,FALSE)</formula>
    </cfRule>
  </conditionalFormatting>
  <conditionalFormatting sqref="AU40:AU42">
    <cfRule type="expression" dxfId="1289" priority="695">
      <formula>IF(RIGHT(TEXT(AU40,"0.#"),1)=".",FALSE,TRUE)</formula>
    </cfRule>
    <cfRule type="expression" dxfId="1288" priority="696">
      <formula>IF(RIGHT(TEXT(AU40,"0.#"),1)=".",TRUE,FALSE)</formula>
    </cfRule>
  </conditionalFormatting>
  <conditionalFormatting sqref="AI42">
    <cfRule type="expression" dxfId="1287" priority="709">
      <formula>IF(RIGHT(TEXT(AI42,"0.#"),1)=".",FALSE,TRUE)</formula>
    </cfRule>
    <cfRule type="expression" dxfId="1286" priority="710">
      <formula>IF(RIGHT(TEXT(AI42,"0.#"),1)=".",TRUE,FALSE)</formula>
    </cfRule>
  </conditionalFormatting>
  <conditionalFormatting sqref="AE41">
    <cfRule type="expression" dxfId="1285" priority="713">
      <formula>IF(RIGHT(TEXT(AE41,"0.#"),1)=".",FALSE,TRUE)</formula>
    </cfRule>
    <cfRule type="expression" dxfId="1284" priority="714">
      <formula>IF(RIGHT(TEXT(AE41,"0.#"),1)=".",TRUE,FALSE)</formula>
    </cfRule>
  </conditionalFormatting>
  <conditionalFormatting sqref="AE42">
    <cfRule type="expression" dxfId="1283" priority="711">
      <formula>IF(RIGHT(TEXT(AE42,"0.#"),1)=".",FALSE,TRUE)</formula>
    </cfRule>
    <cfRule type="expression" dxfId="1282" priority="712">
      <formula>IF(RIGHT(TEXT(AE42,"0.#"),1)=".",TRUE,FALSE)</formula>
    </cfRule>
  </conditionalFormatting>
  <conditionalFormatting sqref="AI40">
    <cfRule type="expression" dxfId="1281" priority="705">
      <formula>IF(RIGHT(TEXT(AI40,"0.#"),1)=".",FALSE,TRUE)</formula>
    </cfRule>
    <cfRule type="expression" dxfId="1280" priority="706">
      <formula>IF(RIGHT(TEXT(AI40,"0.#"),1)=".",TRUE,FALSE)</formula>
    </cfRule>
  </conditionalFormatting>
  <conditionalFormatting sqref="AI41">
    <cfRule type="expression" dxfId="1279" priority="707">
      <formula>IF(RIGHT(TEXT(AI41,"0.#"),1)=".",FALSE,TRUE)</formula>
    </cfRule>
    <cfRule type="expression" dxfId="1278" priority="708">
      <formula>IF(RIGHT(TEXT(AI41,"0.#"),1)=".",TRUE,FALSE)</formula>
    </cfRule>
  </conditionalFormatting>
  <conditionalFormatting sqref="AM70">
    <cfRule type="expression" dxfId="1277" priority="667">
      <formula>IF(RIGHT(TEXT(AM70,"0.#"),1)=".",FALSE,TRUE)</formula>
    </cfRule>
    <cfRule type="expression" dxfId="1276" priority="668">
      <formula>IF(RIGHT(TEXT(AM70,"0.#"),1)=".",TRUE,FALSE)</formula>
    </cfRule>
  </conditionalFormatting>
  <conditionalFormatting sqref="AE71 AM71">
    <cfRule type="expression" dxfId="1275" priority="665">
      <formula>IF(RIGHT(TEXT(AE71,"0.#"),1)=".",FALSE,TRUE)</formula>
    </cfRule>
    <cfRule type="expression" dxfId="1274" priority="666">
      <formula>IF(RIGHT(TEXT(AE71,"0.#"),1)=".",TRUE,FALSE)</formula>
    </cfRule>
  </conditionalFormatting>
  <conditionalFormatting sqref="AI71">
    <cfRule type="expression" dxfId="1273" priority="663">
      <formula>IF(RIGHT(TEXT(AI71,"0.#"),1)=".",FALSE,TRUE)</formula>
    </cfRule>
    <cfRule type="expression" dxfId="1272" priority="664">
      <formula>IF(RIGHT(TEXT(AI71,"0.#"),1)=".",TRUE,FALSE)</formula>
    </cfRule>
  </conditionalFormatting>
  <conditionalFormatting sqref="AQ71">
    <cfRule type="expression" dxfId="1271" priority="661">
      <formula>IF(RIGHT(TEXT(AQ71,"0.#"),1)=".",FALSE,TRUE)</formula>
    </cfRule>
    <cfRule type="expression" dxfId="1270" priority="662">
      <formula>IF(RIGHT(TEXT(AQ71,"0.#"),1)=".",TRUE,FALSE)</formula>
    </cfRule>
  </conditionalFormatting>
  <conditionalFormatting sqref="AE70 AQ70">
    <cfRule type="expression" dxfId="1269" priority="671">
      <formula>IF(RIGHT(TEXT(AE70,"0.#"),1)=".",FALSE,TRUE)</formula>
    </cfRule>
    <cfRule type="expression" dxfId="1268" priority="672">
      <formula>IF(RIGHT(TEXT(AE70,"0.#"),1)=".",TRUE,FALSE)</formula>
    </cfRule>
  </conditionalFormatting>
  <conditionalFormatting sqref="AI70">
    <cfRule type="expression" dxfId="1267" priority="669">
      <formula>IF(RIGHT(TEXT(AI70,"0.#"),1)=".",FALSE,TRUE)</formula>
    </cfRule>
    <cfRule type="expression" dxfId="1266" priority="670">
      <formula>IF(RIGHT(TEXT(AI70,"0.#"),1)=".",TRUE,FALSE)</formula>
    </cfRule>
  </conditionalFormatting>
  <conditionalFormatting sqref="AE67 AQ67">
    <cfRule type="expression" dxfId="1265" priority="659">
      <formula>IF(RIGHT(TEXT(AE67,"0.#"),1)=".",FALSE,TRUE)</formula>
    </cfRule>
    <cfRule type="expression" dxfId="1264" priority="660">
      <formula>IF(RIGHT(TEXT(AE67,"0.#"),1)=".",TRUE,FALSE)</formula>
    </cfRule>
  </conditionalFormatting>
  <conditionalFormatting sqref="AI67">
    <cfRule type="expression" dxfId="1263" priority="657">
      <formula>IF(RIGHT(TEXT(AI67,"0.#"),1)=".",FALSE,TRUE)</formula>
    </cfRule>
    <cfRule type="expression" dxfId="1262" priority="658">
      <formula>IF(RIGHT(TEXT(AI67,"0.#"),1)=".",TRUE,FALSE)</formula>
    </cfRule>
  </conditionalFormatting>
  <conditionalFormatting sqref="AM67">
    <cfRule type="expression" dxfId="1261" priority="655">
      <formula>IF(RIGHT(TEXT(AM67,"0.#"),1)=".",FALSE,TRUE)</formula>
    </cfRule>
    <cfRule type="expression" dxfId="1260" priority="656">
      <formula>IF(RIGHT(TEXT(AM67,"0.#"),1)=".",TRUE,FALSE)</formula>
    </cfRule>
  </conditionalFormatting>
  <conditionalFormatting sqref="AE68">
    <cfRule type="expression" dxfId="1259" priority="653">
      <formula>IF(RIGHT(TEXT(AE68,"0.#"),1)=".",FALSE,TRUE)</formula>
    </cfRule>
    <cfRule type="expression" dxfId="1258" priority="654">
      <formula>IF(RIGHT(TEXT(AE68,"0.#"),1)=".",TRUE,FALSE)</formula>
    </cfRule>
  </conditionalFormatting>
  <conditionalFormatting sqref="AI68">
    <cfRule type="expression" dxfId="1257" priority="651">
      <formula>IF(RIGHT(TEXT(AI68,"0.#"),1)=".",FALSE,TRUE)</formula>
    </cfRule>
    <cfRule type="expression" dxfId="1256" priority="652">
      <formula>IF(RIGHT(TEXT(AI68,"0.#"),1)=".",TRUE,FALSE)</formula>
    </cfRule>
  </conditionalFormatting>
  <conditionalFormatting sqref="AM68">
    <cfRule type="expression" dxfId="1255" priority="649">
      <formula>IF(RIGHT(TEXT(AM68,"0.#"),1)=".",FALSE,TRUE)</formula>
    </cfRule>
    <cfRule type="expression" dxfId="1254" priority="650">
      <formula>IF(RIGHT(TEXT(AM68,"0.#"),1)=".",TRUE,FALSE)</formula>
    </cfRule>
  </conditionalFormatting>
  <conditionalFormatting sqref="AQ68">
    <cfRule type="expression" dxfId="1253" priority="647">
      <formula>IF(RIGHT(TEXT(AQ68,"0.#"),1)=".",FALSE,TRUE)</formula>
    </cfRule>
    <cfRule type="expression" dxfId="1252" priority="648">
      <formula>IF(RIGHT(TEXT(AQ68,"0.#"),1)=".",TRUE,FALSE)</formula>
    </cfRule>
  </conditionalFormatting>
  <conditionalFormatting sqref="AU67">
    <cfRule type="expression" dxfId="1251" priority="645">
      <formula>IF(RIGHT(TEXT(AU67,"0.#"),1)=".",FALSE,TRUE)</formula>
    </cfRule>
    <cfRule type="expression" dxfId="1250" priority="646">
      <formula>IF(RIGHT(TEXT(AU67,"0.#"),1)=".",TRUE,FALSE)</formula>
    </cfRule>
  </conditionalFormatting>
  <conditionalFormatting sqref="AU68">
    <cfRule type="expression" dxfId="1249" priority="643">
      <formula>IF(RIGHT(TEXT(AU68,"0.#"),1)=".",FALSE,TRUE)</formula>
    </cfRule>
    <cfRule type="expression" dxfId="1248" priority="644">
      <formula>IF(RIGHT(TEXT(AU68,"0.#"),1)=".",TRUE,FALSE)</formula>
    </cfRule>
  </conditionalFormatting>
  <conditionalFormatting sqref="AE101 AQ101">
    <cfRule type="expression" dxfId="1247" priority="605">
      <formula>IF(RIGHT(TEXT(AE101,"0.#"),1)=".",FALSE,TRUE)</formula>
    </cfRule>
    <cfRule type="expression" dxfId="1246" priority="606">
      <formula>IF(RIGHT(TEXT(AE101,"0.#"),1)=".",TRUE,FALSE)</formula>
    </cfRule>
  </conditionalFormatting>
  <conditionalFormatting sqref="AI101">
    <cfRule type="expression" dxfId="1245" priority="603">
      <formula>IF(RIGHT(TEXT(AI101,"0.#"),1)=".",FALSE,TRUE)</formula>
    </cfRule>
    <cfRule type="expression" dxfId="1244" priority="604">
      <formula>IF(RIGHT(TEXT(AI101,"0.#"),1)=".",TRUE,FALSE)</formula>
    </cfRule>
  </conditionalFormatting>
  <conditionalFormatting sqref="AM101">
    <cfRule type="expression" dxfId="1243" priority="601">
      <formula>IF(RIGHT(TEXT(AM101,"0.#"),1)=".",FALSE,TRUE)</formula>
    </cfRule>
    <cfRule type="expression" dxfId="1242" priority="602">
      <formula>IF(RIGHT(TEXT(AM101,"0.#"),1)=".",TRUE,FALSE)</formula>
    </cfRule>
  </conditionalFormatting>
  <conditionalFormatting sqref="AE102">
    <cfRule type="expression" dxfId="1241" priority="599">
      <formula>IF(RIGHT(TEXT(AE102,"0.#"),1)=".",FALSE,TRUE)</formula>
    </cfRule>
    <cfRule type="expression" dxfId="1240" priority="600">
      <formula>IF(RIGHT(TEXT(AE102,"0.#"),1)=".",TRUE,FALSE)</formula>
    </cfRule>
  </conditionalFormatting>
  <conditionalFormatting sqref="AI102">
    <cfRule type="expression" dxfId="1239" priority="597">
      <formula>IF(RIGHT(TEXT(AI102,"0.#"),1)=".",FALSE,TRUE)</formula>
    </cfRule>
    <cfRule type="expression" dxfId="1238" priority="598">
      <formula>IF(RIGHT(TEXT(AI102,"0.#"),1)=".",TRUE,FALSE)</formula>
    </cfRule>
  </conditionalFormatting>
  <conditionalFormatting sqref="AM102">
    <cfRule type="expression" dxfId="1237" priority="595">
      <formula>IF(RIGHT(TEXT(AM102,"0.#"),1)=".",FALSE,TRUE)</formula>
    </cfRule>
    <cfRule type="expression" dxfId="1236" priority="596">
      <formula>IF(RIGHT(TEXT(AM102,"0.#"),1)=".",TRUE,FALSE)</formula>
    </cfRule>
  </conditionalFormatting>
  <conditionalFormatting sqref="AQ102">
    <cfRule type="expression" dxfId="1235" priority="593">
      <formula>IF(RIGHT(TEXT(AQ102,"0.#"),1)=".",FALSE,TRUE)</formula>
    </cfRule>
    <cfRule type="expression" dxfId="1234" priority="594">
      <formula>IF(RIGHT(TEXT(AQ102,"0.#"),1)=".",TRUE,FALSE)</formula>
    </cfRule>
  </conditionalFormatting>
  <conditionalFormatting sqref="AU101">
    <cfRule type="expression" dxfId="1233" priority="591">
      <formula>IF(RIGHT(TEXT(AU101,"0.#"),1)=".",FALSE,TRUE)</formula>
    </cfRule>
    <cfRule type="expression" dxfId="1232" priority="592">
      <formula>IF(RIGHT(TEXT(AU101,"0.#"),1)=".",TRUE,FALSE)</formula>
    </cfRule>
  </conditionalFormatting>
  <conditionalFormatting sqref="AU102">
    <cfRule type="expression" dxfId="1231" priority="589">
      <formula>IF(RIGHT(TEXT(AU102,"0.#"),1)=".",FALSE,TRUE)</formula>
    </cfRule>
    <cfRule type="expression" dxfId="1230" priority="590">
      <formula>IF(RIGHT(TEXT(AU102,"0.#"),1)=".",TRUE,FALSE)</formula>
    </cfRule>
  </conditionalFormatting>
  <conditionalFormatting sqref="AE37">
    <cfRule type="expression" dxfId="1229" priority="581">
      <formula>IF(RIGHT(TEXT(AE37,"0.#"),1)=".",FALSE,TRUE)</formula>
    </cfRule>
    <cfRule type="expression" dxfId="1228" priority="582">
      <formula>IF(RIGHT(TEXT(AE37,"0.#"),1)=".",TRUE,FALSE)</formula>
    </cfRule>
  </conditionalFormatting>
  <conditionalFormatting sqref="AQ37">
    <cfRule type="expression" dxfId="1227" priority="577">
      <formula>IF(RIGHT(TEXT(AQ37,"0.#"),1)=".",FALSE,TRUE)</formula>
    </cfRule>
    <cfRule type="expression" dxfId="1226" priority="578">
      <formula>IF(RIGHT(TEXT(AQ37,"0.#"),1)=".",TRUE,FALSE)</formula>
    </cfRule>
  </conditionalFormatting>
  <conditionalFormatting sqref="AE36 AQ36">
    <cfRule type="expression" dxfId="1225" priority="587">
      <formula>IF(RIGHT(TEXT(AE36,"0.#"),1)=".",FALSE,TRUE)</formula>
    </cfRule>
    <cfRule type="expression" dxfId="1224" priority="588">
      <formula>IF(RIGHT(TEXT(AE36,"0.#"),1)=".",TRUE,FALSE)</formula>
    </cfRule>
  </conditionalFormatting>
  <conditionalFormatting sqref="AI36">
    <cfRule type="expression" dxfId="1223" priority="585">
      <formula>IF(RIGHT(TEXT(AI36,"0.#"),1)=".",FALSE,TRUE)</formula>
    </cfRule>
    <cfRule type="expression" dxfId="1222" priority="586">
      <formula>IF(RIGHT(TEXT(AI36,"0.#"),1)=".",TRUE,FALSE)</formula>
    </cfRule>
  </conditionalFormatting>
  <conditionalFormatting sqref="AM104">
    <cfRule type="expression" dxfId="1221" priority="571">
      <formula>IF(RIGHT(TEXT(AM104,"0.#"),1)=".",FALSE,TRUE)</formula>
    </cfRule>
    <cfRule type="expression" dxfId="1220" priority="572">
      <formula>IF(RIGHT(TEXT(AM104,"0.#"),1)=".",TRUE,FALSE)</formula>
    </cfRule>
  </conditionalFormatting>
  <conditionalFormatting sqref="AE105 AM105">
    <cfRule type="expression" dxfId="1219" priority="569">
      <formula>IF(RIGHT(TEXT(AE105,"0.#"),1)=".",FALSE,TRUE)</formula>
    </cfRule>
    <cfRule type="expression" dxfId="1218" priority="570">
      <formula>IF(RIGHT(TEXT(AE105,"0.#"),1)=".",TRUE,FALSE)</formula>
    </cfRule>
  </conditionalFormatting>
  <conditionalFormatting sqref="AI105">
    <cfRule type="expression" dxfId="1217" priority="567">
      <formula>IF(RIGHT(TEXT(AI105,"0.#"),1)=".",FALSE,TRUE)</formula>
    </cfRule>
    <cfRule type="expression" dxfId="1216" priority="568">
      <formula>IF(RIGHT(TEXT(AI105,"0.#"),1)=".",TRUE,FALSE)</formula>
    </cfRule>
  </conditionalFormatting>
  <conditionalFormatting sqref="AQ105">
    <cfRule type="expression" dxfId="1215" priority="565">
      <formula>IF(RIGHT(TEXT(AQ105,"0.#"),1)=".",FALSE,TRUE)</formula>
    </cfRule>
    <cfRule type="expression" dxfId="1214" priority="566">
      <formula>IF(RIGHT(TEXT(AQ105,"0.#"),1)=".",TRUE,FALSE)</formula>
    </cfRule>
  </conditionalFormatting>
  <conditionalFormatting sqref="AE104 AQ104">
    <cfRule type="expression" dxfId="1213" priority="575">
      <formula>IF(RIGHT(TEXT(AE104,"0.#"),1)=".",FALSE,TRUE)</formula>
    </cfRule>
    <cfRule type="expression" dxfId="1212" priority="576">
      <formula>IF(RIGHT(TEXT(AE104,"0.#"),1)=".",TRUE,FALSE)</formula>
    </cfRule>
  </conditionalFormatting>
  <conditionalFormatting sqref="AI104">
    <cfRule type="expression" dxfId="1211" priority="573">
      <formula>IF(RIGHT(TEXT(AI104,"0.#"),1)=".",FALSE,TRUE)</formula>
    </cfRule>
    <cfRule type="expression" dxfId="1210" priority="574">
      <formula>IF(RIGHT(TEXT(AI104,"0.#"),1)=".",TRUE,FALSE)</formula>
    </cfRule>
  </conditionalFormatting>
  <conditionalFormatting sqref="AM138">
    <cfRule type="expression" dxfId="1209" priority="559">
      <formula>IF(RIGHT(TEXT(AM138,"0.#"),1)=".",FALSE,TRUE)</formula>
    </cfRule>
    <cfRule type="expression" dxfId="1208" priority="560">
      <formula>IF(RIGHT(TEXT(AM138,"0.#"),1)=".",TRUE,FALSE)</formula>
    </cfRule>
  </conditionalFormatting>
  <conditionalFormatting sqref="AE139 AM139">
    <cfRule type="expression" dxfId="1207" priority="557">
      <formula>IF(RIGHT(TEXT(AE139,"0.#"),1)=".",FALSE,TRUE)</formula>
    </cfRule>
    <cfRule type="expression" dxfId="1206" priority="558">
      <formula>IF(RIGHT(TEXT(AE139,"0.#"),1)=".",TRUE,FALSE)</formula>
    </cfRule>
  </conditionalFormatting>
  <conditionalFormatting sqref="AI139">
    <cfRule type="expression" dxfId="1205" priority="555">
      <formula>IF(RIGHT(TEXT(AI139,"0.#"),1)=".",FALSE,TRUE)</formula>
    </cfRule>
    <cfRule type="expression" dxfId="1204" priority="556">
      <formula>IF(RIGHT(TEXT(AI139,"0.#"),1)=".",TRUE,FALSE)</formula>
    </cfRule>
  </conditionalFormatting>
  <conditionalFormatting sqref="AQ139">
    <cfRule type="expression" dxfId="1203" priority="553">
      <formula>IF(RIGHT(TEXT(AQ139,"0.#"),1)=".",FALSE,TRUE)</formula>
    </cfRule>
    <cfRule type="expression" dxfId="1202" priority="554">
      <formula>IF(RIGHT(TEXT(AQ139,"0.#"),1)=".",TRUE,FALSE)</formula>
    </cfRule>
  </conditionalFormatting>
  <conditionalFormatting sqref="AE138 AQ138">
    <cfRule type="expression" dxfId="1201" priority="563">
      <formula>IF(RIGHT(TEXT(AE138,"0.#"),1)=".",FALSE,TRUE)</formula>
    </cfRule>
    <cfRule type="expression" dxfId="1200" priority="564">
      <formula>IF(RIGHT(TEXT(AE138,"0.#"),1)=".",TRUE,FALSE)</formula>
    </cfRule>
  </conditionalFormatting>
  <conditionalFormatting sqref="AI138">
    <cfRule type="expression" dxfId="1199" priority="561">
      <formula>IF(RIGHT(TEXT(AI138,"0.#"),1)=".",FALSE,TRUE)</formula>
    </cfRule>
    <cfRule type="expression" dxfId="1198" priority="562">
      <formula>IF(RIGHT(TEXT(AI138,"0.#"),1)=".",TRUE,FALSE)</formula>
    </cfRule>
  </conditionalFormatting>
  <conditionalFormatting sqref="AM172">
    <cfRule type="expression" dxfId="1197" priority="547">
      <formula>IF(RIGHT(TEXT(AM172,"0.#"),1)=".",FALSE,TRUE)</formula>
    </cfRule>
    <cfRule type="expression" dxfId="1196" priority="548">
      <formula>IF(RIGHT(TEXT(AM172,"0.#"),1)=".",TRUE,FALSE)</formula>
    </cfRule>
  </conditionalFormatting>
  <conditionalFormatting sqref="AE173 AM173">
    <cfRule type="expression" dxfId="1195" priority="545">
      <formula>IF(RIGHT(TEXT(AE173,"0.#"),1)=".",FALSE,TRUE)</formula>
    </cfRule>
    <cfRule type="expression" dxfId="1194" priority="546">
      <formula>IF(RIGHT(TEXT(AE173,"0.#"),1)=".",TRUE,FALSE)</formula>
    </cfRule>
  </conditionalFormatting>
  <conditionalFormatting sqref="AI173">
    <cfRule type="expression" dxfId="1193" priority="543">
      <formula>IF(RIGHT(TEXT(AI173,"0.#"),1)=".",FALSE,TRUE)</formula>
    </cfRule>
    <cfRule type="expression" dxfId="1192" priority="544">
      <formula>IF(RIGHT(TEXT(AI173,"0.#"),1)=".",TRUE,FALSE)</formula>
    </cfRule>
  </conditionalFormatting>
  <conditionalFormatting sqref="AQ173">
    <cfRule type="expression" dxfId="1191" priority="541">
      <formula>IF(RIGHT(TEXT(AQ173,"0.#"),1)=".",FALSE,TRUE)</formula>
    </cfRule>
    <cfRule type="expression" dxfId="1190" priority="542">
      <formula>IF(RIGHT(TEXT(AQ173,"0.#"),1)=".",TRUE,FALSE)</formula>
    </cfRule>
  </conditionalFormatting>
  <conditionalFormatting sqref="AE172 AQ172">
    <cfRule type="expression" dxfId="1189" priority="551">
      <formula>IF(RIGHT(TEXT(AE172,"0.#"),1)=".",FALSE,TRUE)</formula>
    </cfRule>
    <cfRule type="expression" dxfId="1188" priority="552">
      <formula>IF(RIGHT(TEXT(AE172,"0.#"),1)=".",TRUE,FALSE)</formula>
    </cfRule>
  </conditionalFormatting>
  <conditionalFormatting sqref="AI172">
    <cfRule type="expression" dxfId="1187" priority="549">
      <formula>IF(RIGHT(TEXT(AI172,"0.#"),1)=".",FALSE,TRUE)</formula>
    </cfRule>
    <cfRule type="expression" dxfId="1186" priority="550">
      <formula>IF(RIGHT(TEXT(AI172,"0.#"),1)=".",TRUE,FALSE)</formula>
    </cfRule>
  </conditionalFormatting>
  <conditionalFormatting sqref="AE74">
    <cfRule type="expression" dxfId="1185" priority="539">
      <formula>IF(RIGHT(TEXT(AE74,"0.#"),1)=".",FALSE,TRUE)</formula>
    </cfRule>
    <cfRule type="expression" dxfId="1184" priority="540">
      <formula>IF(RIGHT(TEXT(AE74,"0.#"),1)=".",TRUE,FALSE)</formula>
    </cfRule>
  </conditionalFormatting>
  <conditionalFormatting sqref="AM76">
    <cfRule type="expression" dxfId="1183" priority="523">
      <formula>IF(RIGHT(TEXT(AM76,"0.#"),1)=".",FALSE,TRUE)</formula>
    </cfRule>
    <cfRule type="expression" dxfId="1182" priority="524">
      <formula>IF(RIGHT(TEXT(AM76,"0.#"),1)=".",TRUE,FALSE)</formula>
    </cfRule>
  </conditionalFormatting>
  <conditionalFormatting sqref="AE75">
    <cfRule type="expression" dxfId="1181" priority="537">
      <formula>IF(RIGHT(TEXT(AE75,"0.#"),1)=".",FALSE,TRUE)</formula>
    </cfRule>
    <cfRule type="expression" dxfId="1180" priority="538">
      <formula>IF(RIGHT(TEXT(AE75,"0.#"),1)=".",TRUE,FALSE)</formula>
    </cfRule>
  </conditionalFormatting>
  <conditionalFormatting sqref="AE76">
    <cfRule type="expression" dxfId="1179" priority="535">
      <formula>IF(RIGHT(TEXT(AE76,"0.#"),1)=".",FALSE,TRUE)</formula>
    </cfRule>
    <cfRule type="expression" dxfId="1178" priority="536">
      <formula>IF(RIGHT(TEXT(AE76,"0.#"),1)=".",TRUE,FALSE)</formula>
    </cfRule>
  </conditionalFormatting>
  <conditionalFormatting sqref="AI76">
    <cfRule type="expression" dxfId="1177" priority="533">
      <formula>IF(RIGHT(TEXT(AI76,"0.#"),1)=".",FALSE,TRUE)</formula>
    </cfRule>
    <cfRule type="expression" dxfId="1176" priority="534">
      <formula>IF(RIGHT(TEXT(AI76,"0.#"),1)=".",TRUE,FALSE)</formula>
    </cfRule>
  </conditionalFormatting>
  <conditionalFormatting sqref="AI75">
    <cfRule type="expression" dxfId="1175" priority="531">
      <formula>IF(RIGHT(TEXT(AI75,"0.#"),1)=".",FALSE,TRUE)</formula>
    </cfRule>
    <cfRule type="expression" dxfId="1174" priority="532">
      <formula>IF(RIGHT(TEXT(AI75,"0.#"),1)=".",TRUE,FALSE)</formula>
    </cfRule>
  </conditionalFormatting>
  <conditionalFormatting sqref="AI74">
    <cfRule type="expression" dxfId="1173" priority="529">
      <formula>IF(RIGHT(TEXT(AI74,"0.#"),1)=".",FALSE,TRUE)</formula>
    </cfRule>
    <cfRule type="expression" dxfId="1172" priority="530">
      <formula>IF(RIGHT(TEXT(AI74,"0.#"),1)=".",TRUE,FALSE)</formula>
    </cfRule>
  </conditionalFormatting>
  <conditionalFormatting sqref="AM74">
    <cfRule type="expression" dxfId="1171" priority="527">
      <formula>IF(RIGHT(TEXT(AM74,"0.#"),1)=".",FALSE,TRUE)</formula>
    </cfRule>
    <cfRule type="expression" dxfId="1170" priority="528">
      <formula>IF(RIGHT(TEXT(AM74,"0.#"),1)=".",TRUE,FALSE)</formula>
    </cfRule>
  </conditionalFormatting>
  <conditionalFormatting sqref="AM75">
    <cfRule type="expression" dxfId="1169" priority="525">
      <formula>IF(RIGHT(TEXT(AM75,"0.#"),1)=".",FALSE,TRUE)</formula>
    </cfRule>
    <cfRule type="expression" dxfId="1168" priority="526">
      <formula>IF(RIGHT(TEXT(AM75,"0.#"),1)=".",TRUE,FALSE)</formula>
    </cfRule>
  </conditionalFormatting>
  <conditionalFormatting sqref="AQ74:AQ76">
    <cfRule type="expression" dxfId="1167" priority="521">
      <formula>IF(RIGHT(TEXT(AQ74,"0.#"),1)=".",FALSE,TRUE)</formula>
    </cfRule>
    <cfRule type="expression" dxfId="1166" priority="522">
      <formula>IF(RIGHT(TEXT(AQ74,"0.#"),1)=".",TRUE,FALSE)</formula>
    </cfRule>
  </conditionalFormatting>
  <conditionalFormatting sqref="AU74:AU76">
    <cfRule type="expression" dxfId="1165" priority="519">
      <formula>IF(RIGHT(TEXT(AU74,"0.#"),1)=".",FALSE,TRUE)</formula>
    </cfRule>
    <cfRule type="expression" dxfId="1164" priority="520">
      <formula>IF(RIGHT(TEXT(AU74,"0.#"),1)=".",TRUE,FALSE)</formula>
    </cfRule>
  </conditionalFormatting>
  <conditionalFormatting sqref="AE108">
    <cfRule type="expression" dxfId="1163" priority="517">
      <formula>IF(RIGHT(TEXT(AE108,"0.#"),1)=".",FALSE,TRUE)</formula>
    </cfRule>
    <cfRule type="expression" dxfId="1162" priority="518">
      <formula>IF(RIGHT(TEXT(AE108,"0.#"),1)=".",TRUE,FALSE)</formula>
    </cfRule>
  </conditionalFormatting>
  <conditionalFormatting sqref="AM110">
    <cfRule type="expression" dxfId="1161" priority="501">
      <formula>IF(RIGHT(TEXT(AM110,"0.#"),1)=".",FALSE,TRUE)</formula>
    </cfRule>
    <cfRule type="expression" dxfId="1160" priority="502">
      <formula>IF(RIGHT(TEXT(AM110,"0.#"),1)=".",TRUE,FALSE)</formula>
    </cfRule>
  </conditionalFormatting>
  <conditionalFormatting sqref="AE109">
    <cfRule type="expression" dxfId="1159" priority="515">
      <formula>IF(RIGHT(TEXT(AE109,"0.#"),1)=".",FALSE,TRUE)</formula>
    </cfRule>
    <cfRule type="expression" dxfId="1158" priority="516">
      <formula>IF(RIGHT(TEXT(AE109,"0.#"),1)=".",TRUE,FALSE)</formula>
    </cfRule>
  </conditionalFormatting>
  <conditionalFormatting sqref="AE110">
    <cfRule type="expression" dxfId="1157" priority="513">
      <formula>IF(RIGHT(TEXT(AE110,"0.#"),1)=".",FALSE,TRUE)</formula>
    </cfRule>
    <cfRule type="expression" dxfId="1156" priority="514">
      <formula>IF(RIGHT(TEXT(AE110,"0.#"),1)=".",TRUE,FALSE)</formula>
    </cfRule>
  </conditionalFormatting>
  <conditionalFormatting sqref="AI110">
    <cfRule type="expression" dxfId="1155" priority="511">
      <formula>IF(RIGHT(TEXT(AI110,"0.#"),1)=".",FALSE,TRUE)</formula>
    </cfRule>
    <cfRule type="expression" dxfId="1154" priority="512">
      <formula>IF(RIGHT(TEXT(AI110,"0.#"),1)=".",TRUE,FALSE)</formula>
    </cfRule>
  </conditionalFormatting>
  <conditionalFormatting sqref="AI109">
    <cfRule type="expression" dxfId="1153" priority="509">
      <formula>IF(RIGHT(TEXT(AI109,"0.#"),1)=".",FALSE,TRUE)</formula>
    </cfRule>
    <cfRule type="expression" dxfId="1152" priority="510">
      <formula>IF(RIGHT(TEXT(AI109,"0.#"),1)=".",TRUE,FALSE)</formula>
    </cfRule>
  </conditionalFormatting>
  <conditionalFormatting sqref="AI108">
    <cfRule type="expression" dxfId="1151" priority="507">
      <formula>IF(RIGHT(TEXT(AI108,"0.#"),1)=".",FALSE,TRUE)</formula>
    </cfRule>
    <cfRule type="expression" dxfId="1150" priority="508">
      <formula>IF(RIGHT(TEXT(AI108,"0.#"),1)=".",TRUE,FALSE)</formula>
    </cfRule>
  </conditionalFormatting>
  <conditionalFormatting sqref="AM108">
    <cfRule type="expression" dxfId="1149" priority="505">
      <formula>IF(RIGHT(TEXT(AM108,"0.#"),1)=".",FALSE,TRUE)</formula>
    </cfRule>
    <cfRule type="expression" dxfId="1148" priority="506">
      <formula>IF(RIGHT(TEXT(AM108,"0.#"),1)=".",TRUE,FALSE)</formula>
    </cfRule>
  </conditionalFormatting>
  <conditionalFormatting sqref="AM109">
    <cfRule type="expression" dxfId="1147" priority="503">
      <formula>IF(RIGHT(TEXT(AM109,"0.#"),1)=".",FALSE,TRUE)</formula>
    </cfRule>
    <cfRule type="expression" dxfId="1146" priority="504">
      <formula>IF(RIGHT(TEXT(AM109,"0.#"),1)=".",TRUE,FALSE)</formula>
    </cfRule>
  </conditionalFormatting>
  <conditionalFormatting sqref="AQ108:AQ110">
    <cfRule type="expression" dxfId="1145" priority="499">
      <formula>IF(RIGHT(TEXT(AQ108,"0.#"),1)=".",FALSE,TRUE)</formula>
    </cfRule>
    <cfRule type="expression" dxfId="1144" priority="500">
      <formula>IF(RIGHT(TEXT(AQ108,"0.#"),1)=".",TRUE,FALSE)</formula>
    </cfRule>
  </conditionalFormatting>
  <conditionalFormatting sqref="AU108:AU110">
    <cfRule type="expression" dxfId="1143" priority="497">
      <formula>IF(RIGHT(TEXT(AU108,"0.#"),1)=".",FALSE,TRUE)</formula>
    </cfRule>
    <cfRule type="expression" dxfId="1142" priority="498">
      <formula>IF(RIGHT(TEXT(AU108,"0.#"),1)=".",TRUE,FALSE)</formula>
    </cfRule>
  </conditionalFormatting>
  <conditionalFormatting sqref="AE142">
    <cfRule type="expression" dxfId="1141" priority="495">
      <formula>IF(RIGHT(TEXT(AE142,"0.#"),1)=".",FALSE,TRUE)</formula>
    </cfRule>
    <cfRule type="expression" dxfId="1140" priority="496">
      <formula>IF(RIGHT(TEXT(AE142,"0.#"),1)=".",TRUE,FALSE)</formula>
    </cfRule>
  </conditionalFormatting>
  <conditionalFormatting sqref="AM144">
    <cfRule type="expression" dxfId="1139" priority="479">
      <formula>IF(RIGHT(TEXT(AM144,"0.#"),1)=".",FALSE,TRUE)</formula>
    </cfRule>
    <cfRule type="expression" dxfId="1138" priority="480">
      <formula>IF(RIGHT(TEXT(AM144,"0.#"),1)=".",TRUE,FALSE)</formula>
    </cfRule>
  </conditionalFormatting>
  <conditionalFormatting sqref="AE143">
    <cfRule type="expression" dxfId="1137" priority="493">
      <formula>IF(RIGHT(TEXT(AE143,"0.#"),1)=".",FALSE,TRUE)</formula>
    </cfRule>
    <cfRule type="expression" dxfId="1136" priority="494">
      <formula>IF(RIGHT(TEXT(AE143,"0.#"),1)=".",TRUE,FALSE)</formula>
    </cfRule>
  </conditionalFormatting>
  <conditionalFormatting sqref="AE144">
    <cfRule type="expression" dxfId="1135" priority="491">
      <formula>IF(RIGHT(TEXT(AE144,"0.#"),1)=".",FALSE,TRUE)</formula>
    </cfRule>
    <cfRule type="expression" dxfId="1134" priority="492">
      <formula>IF(RIGHT(TEXT(AE144,"0.#"),1)=".",TRUE,FALSE)</formula>
    </cfRule>
  </conditionalFormatting>
  <conditionalFormatting sqref="AI144">
    <cfRule type="expression" dxfId="1133" priority="489">
      <formula>IF(RIGHT(TEXT(AI144,"0.#"),1)=".",FALSE,TRUE)</formula>
    </cfRule>
    <cfRule type="expression" dxfId="1132" priority="490">
      <formula>IF(RIGHT(TEXT(AI144,"0.#"),1)=".",TRUE,FALSE)</formula>
    </cfRule>
  </conditionalFormatting>
  <conditionalFormatting sqref="AI143">
    <cfRule type="expression" dxfId="1131" priority="487">
      <formula>IF(RIGHT(TEXT(AI143,"0.#"),1)=".",FALSE,TRUE)</formula>
    </cfRule>
    <cfRule type="expression" dxfId="1130" priority="488">
      <formula>IF(RIGHT(TEXT(AI143,"0.#"),1)=".",TRUE,FALSE)</formula>
    </cfRule>
  </conditionalFormatting>
  <conditionalFormatting sqref="AI142">
    <cfRule type="expression" dxfId="1129" priority="485">
      <formula>IF(RIGHT(TEXT(AI142,"0.#"),1)=".",FALSE,TRUE)</formula>
    </cfRule>
    <cfRule type="expression" dxfId="1128" priority="486">
      <formula>IF(RIGHT(TEXT(AI142,"0.#"),1)=".",TRUE,FALSE)</formula>
    </cfRule>
  </conditionalFormatting>
  <conditionalFormatting sqref="AM142">
    <cfRule type="expression" dxfId="1127" priority="483">
      <formula>IF(RIGHT(TEXT(AM142,"0.#"),1)=".",FALSE,TRUE)</formula>
    </cfRule>
    <cfRule type="expression" dxfId="1126" priority="484">
      <formula>IF(RIGHT(TEXT(AM142,"0.#"),1)=".",TRUE,FALSE)</formula>
    </cfRule>
  </conditionalFormatting>
  <conditionalFormatting sqref="AM143">
    <cfRule type="expression" dxfId="1125" priority="481">
      <formula>IF(RIGHT(TEXT(AM143,"0.#"),1)=".",FALSE,TRUE)</formula>
    </cfRule>
    <cfRule type="expression" dxfId="1124" priority="482">
      <formula>IF(RIGHT(TEXT(AM143,"0.#"),1)=".",TRUE,FALSE)</formula>
    </cfRule>
  </conditionalFormatting>
  <conditionalFormatting sqref="AQ142:AQ144">
    <cfRule type="expression" dxfId="1123" priority="477">
      <formula>IF(RIGHT(TEXT(AQ142,"0.#"),1)=".",FALSE,TRUE)</formula>
    </cfRule>
    <cfRule type="expression" dxfId="1122" priority="478">
      <formula>IF(RIGHT(TEXT(AQ142,"0.#"),1)=".",TRUE,FALSE)</formula>
    </cfRule>
  </conditionalFormatting>
  <conditionalFormatting sqref="AU142:AU144">
    <cfRule type="expression" dxfId="1121" priority="475">
      <formula>IF(RIGHT(TEXT(AU142,"0.#"),1)=".",FALSE,TRUE)</formula>
    </cfRule>
    <cfRule type="expression" dxfId="1120" priority="476">
      <formula>IF(RIGHT(TEXT(AU142,"0.#"),1)=".",TRUE,FALSE)</formula>
    </cfRule>
  </conditionalFormatting>
  <conditionalFormatting sqref="AE176">
    <cfRule type="expression" dxfId="1119" priority="473">
      <formula>IF(RIGHT(TEXT(AE176,"0.#"),1)=".",FALSE,TRUE)</formula>
    </cfRule>
    <cfRule type="expression" dxfId="1118" priority="474">
      <formula>IF(RIGHT(TEXT(AE176,"0.#"),1)=".",TRUE,FALSE)</formula>
    </cfRule>
  </conditionalFormatting>
  <conditionalFormatting sqref="AM178">
    <cfRule type="expression" dxfId="1117" priority="457">
      <formula>IF(RIGHT(TEXT(AM178,"0.#"),1)=".",FALSE,TRUE)</formula>
    </cfRule>
    <cfRule type="expression" dxfId="1116" priority="458">
      <formula>IF(RIGHT(TEXT(AM178,"0.#"),1)=".",TRUE,FALSE)</formula>
    </cfRule>
  </conditionalFormatting>
  <conditionalFormatting sqref="AE177">
    <cfRule type="expression" dxfId="1115" priority="471">
      <formula>IF(RIGHT(TEXT(AE177,"0.#"),1)=".",FALSE,TRUE)</formula>
    </cfRule>
    <cfRule type="expression" dxfId="1114" priority="472">
      <formula>IF(RIGHT(TEXT(AE177,"0.#"),1)=".",TRUE,FALSE)</formula>
    </cfRule>
  </conditionalFormatting>
  <conditionalFormatting sqref="AE178">
    <cfRule type="expression" dxfId="1113" priority="469">
      <formula>IF(RIGHT(TEXT(AE178,"0.#"),1)=".",FALSE,TRUE)</formula>
    </cfRule>
    <cfRule type="expression" dxfId="1112" priority="470">
      <formula>IF(RIGHT(TEXT(AE178,"0.#"),1)=".",TRUE,FALSE)</formula>
    </cfRule>
  </conditionalFormatting>
  <conditionalFormatting sqref="AI178">
    <cfRule type="expression" dxfId="1111" priority="467">
      <formula>IF(RIGHT(TEXT(AI178,"0.#"),1)=".",FALSE,TRUE)</formula>
    </cfRule>
    <cfRule type="expression" dxfId="1110" priority="468">
      <formula>IF(RIGHT(TEXT(AI178,"0.#"),1)=".",TRUE,FALSE)</formula>
    </cfRule>
  </conditionalFormatting>
  <conditionalFormatting sqref="AI177">
    <cfRule type="expression" dxfId="1109" priority="465">
      <formula>IF(RIGHT(TEXT(AI177,"0.#"),1)=".",FALSE,TRUE)</formula>
    </cfRule>
    <cfRule type="expression" dxfId="1108" priority="466">
      <formula>IF(RIGHT(TEXT(AI177,"0.#"),1)=".",TRUE,FALSE)</formula>
    </cfRule>
  </conditionalFormatting>
  <conditionalFormatting sqref="AI176">
    <cfRule type="expression" dxfId="1107" priority="463">
      <formula>IF(RIGHT(TEXT(AI176,"0.#"),1)=".",FALSE,TRUE)</formula>
    </cfRule>
    <cfRule type="expression" dxfId="1106" priority="464">
      <formula>IF(RIGHT(TEXT(AI176,"0.#"),1)=".",TRUE,FALSE)</formula>
    </cfRule>
  </conditionalFormatting>
  <conditionalFormatting sqref="AM176">
    <cfRule type="expression" dxfId="1105" priority="461">
      <formula>IF(RIGHT(TEXT(AM176,"0.#"),1)=".",FALSE,TRUE)</formula>
    </cfRule>
    <cfRule type="expression" dxfId="1104" priority="462">
      <formula>IF(RIGHT(TEXT(AM176,"0.#"),1)=".",TRUE,FALSE)</formula>
    </cfRule>
  </conditionalFormatting>
  <conditionalFormatting sqref="AM177">
    <cfRule type="expression" dxfId="1103" priority="459">
      <formula>IF(RIGHT(TEXT(AM177,"0.#"),1)=".",FALSE,TRUE)</formula>
    </cfRule>
    <cfRule type="expression" dxfId="1102" priority="460">
      <formula>IF(RIGHT(TEXT(AM177,"0.#"),1)=".",TRUE,FALSE)</formula>
    </cfRule>
  </conditionalFormatting>
  <conditionalFormatting sqref="AQ176:AQ178">
    <cfRule type="expression" dxfId="1101" priority="455">
      <formula>IF(RIGHT(TEXT(AQ176,"0.#"),1)=".",FALSE,TRUE)</formula>
    </cfRule>
    <cfRule type="expression" dxfId="1100" priority="456">
      <formula>IF(RIGHT(TEXT(AQ176,"0.#"),1)=".",TRUE,FALSE)</formula>
    </cfRule>
  </conditionalFormatting>
  <conditionalFormatting sqref="AU176:AU178">
    <cfRule type="expression" dxfId="1099" priority="453">
      <formula>IF(RIGHT(TEXT(AU176,"0.#"),1)=".",FALSE,TRUE)</formula>
    </cfRule>
    <cfRule type="expression" dxfId="1098" priority="454">
      <formula>IF(RIGHT(TEXT(AU176,"0.#"),1)=".",TRUE,FALSE)</formula>
    </cfRule>
  </conditionalFormatting>
  <conditionalFormatting sqref="AE62">
    <cfRule type="expression" dxfId="1097" priority="407">
      <formula>IF(RIGHT(TEXT(AE62,"0.#"),1)=".",FALSE,TRUE)</formula>
    </cfRule>
    <cfRule type="expression" dxfId="1096" priority="408">
      <formula>IF(RIGHT(TEXT(AE62,"0.#"),1)=".",TRUE,FALSE)</formula>
    </cfRule>
  </conditionalFormatting>
  <conditionalFormatting sqref="AE63">
    <cfRule type="expression" dxfId="1095" priority="405">
      <formula>IF(RIGHT(TEXT(AE63,"0.#"),1)=".",FALSE,TRUE)</formula>
    </cfRule>
    <cfRule type="expression" dxfId="1094" priority="406">
      <formula>IF(RIGHT(TEXT(AE63,"0.#"),1)=".",TRUE,FALSE)</formula>
    </cfRule>
  </conditionalFormatting>
  <conditionalFormatting sqref="AM62">
    <cfRule type="expression" dxfId="1093" priority="395">
      <formula>IF(RIGHT(TEXT(AM62,"0.#"),1)=".",FALSE,TRUE)</formula>
    </cfRule>
    <cfRule type="expression" dxfId="1092" priority="396">
      <formula>IF(RIGHT(TEXT(AM62,"0.#"),1)=".",TRUE,FALSE)</formula>
    </cfRule>
  </conditionalFormatting>
  <conditionalFormatting sqref="AE64">
    <cfRule type="expression" dxfId="1091" priority="403">
      <formula>IF(RIGHT(TEXT(AE64,"0.#"),1)=".",FALSE,TRUE)</formula>
    </cfRule>
    <cfRule type="expression" dxfId="1090" priority="404">
      <formula>IF(RIGHT(TEXT(AE64,"0.#"),1)=".",TRUE,FALSE)</formula>
    </cfRule>
  </conditionalFormatting>
  <conditionalFormatting sqref="AI64">
    <cfRule type="expression" dxfId="1089" priority="401">
      <formula>IF(RIGHT(TEXT(AI64,"0.#"),1)=".",FALSE,TRUE)</formula>
    </cfRule>
    <cfRule type="expression" dxfId="1088" priority="402">
      <formula>IF(RIGHT(TEXT(AI64,"0.#"),1)=".",TRUE,FALSE)</formula>
    </cfRule>
  </conditionalFormatting>
  <conditionalFormatting sqref="AI63">
    <cfRule type="expression" dxfId="1087" priority="399">
      <formula>IF(RIGHT(TEXT(AI63,"0.#"),1)=".",FALSE,TRUE)</formula>
    </cfRule>
    <cfRule type="expression" dxfId="1086" priority="400">
      <formula>IF(RIGHT(TEXT(AI63,"0.#"),1)=".",TRUE,FALSE)</formula>
    </cfRule>
  </conditionalFormatting>
  <conditionalFormatting sqref="AI62">
    <cfRule type="expression" dxfId="1085" priority="397">
      <formula>IF(RIGHT(TEXT(AI62,"0.#"),1)=".",FALSE,TRUE)</formula>
    </cfRule>
    <cfRule type="expression" dxfId="1084" priority="398">
      <formula>IF(RIGHT(TEXT(AI62,"0.#"),1)=".",TRUE,FALSE)</formula>
    </cfRule>
  </conditionalFormatting>
  <conditionalFormatting sqref="AM63">
    <cfRule type="expression" dxfId="1083" priority="393">
      <formula>IF(RIGHT(TEXT(AM63,"0.#"),1)=".",FALSE,TRUE)</formula>
    </cfRule>
    <cfRule type="expression" dxfId="1082" priority="394">
      <formula>IF(RIGHT(TEXT(AM63,"0.#"),1)=".",TRUE,FALSE)</formula>
    </cfRule>
  </conditionalFormatting>
  <conditionalFormatting sqref="AM64">
    <cfRule type="expression" dxfId="1081" priority="391">
      <formula>IF(RIGHT(TEXT(AM64,"0.#"),1)=".",FALSE,TRUE)</formula>
    </cfRule>
    <cfRule type="expression" dxfId="1080" priority="392">
      <formula>IF(RIGHT(TEXT(AM64,"0.#"),1)=".",TRUE,FALSE)</formula>
    </cfRule>
  </conditionalFormatting>
  <conditionalFormatting sqref="AQ62:AQ64">
    <cfRule type="expression" dxfId="1079" priority="389">
      <formula>IF(RIGHT(TEXT(AQ62,"0.#"),1)=".",FALSE,TRUE)</formula>
    </cfRule>
    <cfRule type="expression" dxfId="1078" priority="390">
      <formula>IF(RIGHT(TEXT(AQ62,"0.#"),1)=".",TRUE,FALSE)</formula>
    </cfRule>
  </conditionalFormatting>
  <conditionalFormatting sqref="AU62:AU64">
    <cfRule type="expression" dxfId="1077" priority="387">
      <formula>IF(RIGHT(TEXT(AU62,"0.#"),1)=".",FALSE,TRUE)</formula>
    </cfRule>
    <cfRule type="expression" dxfId="1076" priority="388">
      <formula>IF(RIGHT(TEXT(AU62,"0.#"),1)=".",TRUE,FALSE)</formula>
    </cfRule>
  </conditionalFormatting>
  <conditionalFormatting sqref="AE96">
    <cfRule type="expression" dxfId="1075" priority="385">
      <formula>IF(RIGHT(TEXT(AE96,"0.#"),1)=".",FALSE,TRUE)</formula>
    </cfRule>
    <cfRule type="expression" dxfId="1074" priority="386">
      <formula>IF(RIGHT(TEXT(AE96,"0.#"),1)=".",TRUE,FALSE)</formula>
    </cfRule>
  </conditionalFormatting>
  <conditionalFormatting sqref="AE97">
    <cfRule type="expression" dxfId="1073" priority="383">
      <formula>IF(RIGHT(TEXT(AE97,"0.#"),1)=".",FALSE,TRUE)</formula>
    </cfRule>
    <cfRule type="expression" dxfId="1072" priority="384">
      <formula>IF(RIGHT(TEXT(AE97,"0.#"),1)=".",TRUE,FALSE)</formula>
    </cfRule>
  </conditionalFormatting>
  <conditionalFormatting sqref="AM96">
    <cfRule type="expression" dxfId="1071" priority="373">
      <formula>IF(RIGHT(TEXT(AM96,"0.#"),1)=".",FALSE,TRUE)</formula>
    </cfRule>
    <cfRule type="expression" dxfId="1070" priority="374">
      <formula>IF(RIGHT(TEXT(AM96,"0.#"),1)=".",TRUE,FALSE)</formula>
    </cfRule>
  </conditionalFormatting>
  <conditionalFormatting sqref="AE98">
    <cfRule type="expression" dxfId="1069" priority="381">
      <formula>IF(RIGHT(TEXT(AE98,"0.#"),1)=".",FALSE,TRUE)</formula>
    </cfRule>
    <cfRule type="expression" dxfId="1068" priority="382">
      <formula>IF(RIGHT(TEXT(AE98,"0.#"),1)=".",TRUE,FALSE)</formula>
    </cfRule>
  </conditionalFormatting>
  <conditionalFormatting sqref="AI98">
    <cfRule type="expression" dxfId="1067" priority="379">
      <formula>IF(RIGHT(TEXT(AI98,"0.#"),1)=".",FALSE,TRUE)</formula>
    </cfRule>
    <cfRule type="expression" dxfId="1066" priority="380">
      <formula>IF(RIGHT(TEXT(AI98,"0.#"),1)=".",TRUE,FALSE)</formula>
    </cfRule>
  </conditionalFormatting>
  <conditionalFormatting sqref="AI97">
    <cfRule type="expression" dxfId="1065" priority="377">
      <formula>IF(RIGHT(TEXT(AI97,"0.#"),1)=".",FALSE,TRUE)</formula>
    </cfRule>
    <cfRule type="expression" dxfId="1064" priority="378">
      <formula>IF(RIGHT(TEXT(AI97,"0.#"),1)=".",TRUE,FALSE)</formula>
    </cfRule>
  </conditionalFormatting>
  <conditionalFormatting sqref="AI96">
    <cfRule type="expression" dxfId="1063" priority="375">
      <formula>IF(RIGHT(TEXT(AI96,"0.#"),1)=".",FALSE,TRUE)</formula>
    </cfRule>
    <cfRule type="expression" dxfId="1062" priority="376">
      <formula>IF(RIGHT(TEXT(AI96,"0.#"),1)=".",TRUE,FALSE)</formula>
    </cfRule>
  </conditionalFormatting>
  <conditionalFormatting sqref="AM97">
    <cfRule type="expression" dxfId="1061" priority="371">
      <formula>IF(RIGHT(TEXT(AM97,"0.#"),1)=".",FALSE,TRUE)</formula>
    </cfRule>
    <cfRule type="expression" dxfId="1060" priority="372">
      <formula>IF(RIGHT(TEXT(AM97,"0.#"),1)=".",TRUE,FALSE)</formula>
    </cfRule>
  </conditionalFormatting>
  <conditionalFormatting sqref="AM98">
    <cfRule type="expression" dxfId="1059" priority="369">
      <formula>IF(RIGHT(TEXT(AM98,"0.#"),1)=".",FALSE,TRUE)</formula>
    </cfRule>
    <cfRule type="expression" dxfId="1058" priority="370">
      <formula>IF(RIGHT(TEXT(AM98,"0.#"),1)=".",TRUE,FALSE)</formula>
    </cfRule>
  </conditionalFormatting>
  <conditionalFormatting sqref="AQ96:AQ98">
    <cfRule type="expression" dxfId="1057" priority="367">
      <formula>IF(RIGHT(TEXT(AQ96,"0.#"),1)=".",FALSE,TRUE)</formula>
    </cfRule>
    <cfRule type="expression" dxfId="1056" priority="368">
      <formula>IF(RIGHT(TEXT(AQ96,"0.#"),1)=".",TRUE,FALSE)</formula>
    </cfRule>
  </conditionalFormatting>
  <conditionalFormatting sqref="AU96:AU98">
    <cfRule type="expression" dxfId="1055" priority="365">
      <formula>IF(RIGHT(TEXT(AU96,"0.#"),1)=".",FALSE,TRUE)</formula>
    </cfRule>
    <cfRule type="expression" dxfId="1054" priority="366">
      <formula>IF(RIGHT(TEXT(AU96,"0.#"),1)=".",TRUE,FALSE)</formula>
    </cfRule>
  </conditionalFormatting>
  <conditionalFormatting sqref="AE130">
    <cfRule type="expression" dxfId="1053" priority="363">
      <formula>IF(RIGHT(TEXT(AE130,"0.#"),1)=".",FALSE,TRUE)</formula>
    </cfRule>
    <cfRule type="expression" dxfId="1052" priority="364">
      <formula>IF(RIGHT(TEXT(AE130,"0.#"),1)=".",TRUE,FALSE)</formula>
    </cfRule>
  </conditionalFormatting>
  <conditionalFormatting sqref="AE131">
    <cfRule type="expression" dxfId="1051" priority="361">
      <formula>IF(RIGHT(TEXT(AE131,"0.#"),1)=".",FALSE,TRUE)</formula>
    </cfRule>
    <cfRule type="expression" dxfId="1050" priority="362">
      <formula>IF(RIGHT(TEXT(AE131,"0.#"),1)=".",TRUE,FALSE)</formula>
    </cfRule>
  </conditionalFormatting>
  <conditionalFormatting sqref="AM130">
    <cfRule type="expression" dxfId="1049" priority="351">
      <formula>IF(RIGHT(TEXT(AM130,"0.#"),1)=".",FALSE,TRUE)</formula>
    </cfRule>
    <cfRule type="expression" dxfId="1048" priority="352">
      <formula>IF(RIGHT(TEXT(AM130,"0.#"),1)=".",TRUE,FALSE)</formula>
    </cfRule>
  </conditionalFormatting>
  <conditionalFormatting sqref="AE132">
    <cfRule type="expression" dxfId="1047" priority="359">
      <formula>IF(RIGHT(TEXT(AE132,"0.#"),1)=".",FALSE,TRUE)</formula>
    </cfRule>
    <cfRule type="expression" dxfId="1046" priority="360">
      <formula>IF(RIGHT(TEXT(AE132,"0.#"),1)=".",TRUE,FALSE)</formula>
    </cfRule>
  </conditionalFormatting>
  <conditionalFormatting sqref="AI132">
    <cfRule type="expression" dxfId="1045" priority="357">
      <formula>IF(RIGHT(TEXT(AI132,"0.#"),1)=".",FALSE,TRUE)</formula>
    </cfRule>
    <cfRule type="expression" dxfId="1044" priority="358">
      <formula>IF(RIGHT(TEXT(AI132,"0.#"),1)=".",TRUE,FALSE)</formula>
    </cfRule>
  </conditionalFormatting>
  <conditionalFormatting sqref="AI131">
    <cfRule type="expression" dxfId="1043" priority="355">
      <formula>IF(RIGHT(TEXT(AI131,"0.#"),1)=".",FALSE,TRUE)</formula>
    </cfRule>
    <cfRule type="expression" dxfId="1042" priority="356">
      <formula>IF(RIGHT(TEXT(AI131,"0.#"),1)=".",TRUE,FALSE)</formula>
    </cfRule>
  </conditionalFormatting>
  <conditionalFormatting sqref="AI130">
    <cfRule type="expression" dxfId="1041" priority="353">
      <formula>IF(RIGHT(TEXT(AI130,"0.#"),1)=".",FALSE,TRUE)</formula>
    </cfRule>
    <cfRule type="expression" dxfId="1040" priority="354">
      <formula>IF(RIGHT(TEXT(AI130,"0.#"),1)=".",TRUE,FALSE)</formula>
    </cfRule>
  </conditionalFormatting>
  <conditionalFormatting sqref="AM131">
    <cfRule type="expression" dxfId="1039" priority="349">
      <formula>IF(RIGHT(TEXT(AM131,"0.#"),1)=".",FALSE,TRUE)</formula>
    </cfRule>
    <cfRule type="expression" dxfId="1038" priority="350">
      <formula>IF(RIGHT(TEXT(AM131,"0.#"),1)=".",TRUE,FALSE)</formula>
    </cfRule>
  </conditionalFormatting>
  <conditionalFormatting sqref="AM132">
    <cfRule type="expression" dxfId="1037" priority="347">
      <formula>IF(RIGHT(TEXT(AM132,"0.#"),1)=".",FALSE,TRUE)</formula>
    </cfRule>
    <cfRule type="expression" dxfId="1036" priority="348">
      <formula>IF(RIGHT(TEXT(AM132,"0.#"),1)=".",TRUE,FALSE)</formula>
    </cfRule>
  </conditionalFormatting>
  <conditionalFormatting sqref="AQ130:AQ132">
    <cfRule type="expression" dxfId="1035" priority="345">
      <formula>IF(RIGHT(TEXT(AQ130,"0.#"),1)=".",FALSE,TRUE)</formula>
    </cfRule>
    <cfRule type="expression" dxfId="1034" priority="346">
      <formula>IF(RIGHT(TEXT(AQ130,"0.#"),1)=".",TRUE,FALSE)</formula>
    </cfRule>
  </conditionalFormatting>
  <conditionalFormatting sqref="AU130:AU132">
    <cfRule type="expression" dxfId="1033" priority="343">
      <formula>IF(RIGHT(TEXT(AU130,"0.#"),1)=".",FALSE,TRUE)</formula>
    </cfRule>
    <cfRule type="expression" dxfId="1032" priority="344">
      <formula>IF(RIGHT(TEXT(AU130,"0.#"),1)=".",TRUE,FALSE)</formula>
    </cfRule>
  </conditionalFormatting>
  <conditionalFormatting sqref="AE164">
    <cfRule type="expression" dxfId="1031" priority="341">
      <formula>IF(RIGHT(TEXT(AE164,"0.#"),1)=".",FALSE,TRUE)</formula>
    </cfRule>
    <cfRule type="expression" dxfId="1030" priority="342">
      <formula>IF(RIGHT(TEXT(AE164,"0.#"),1)=".",TRUE,FALSE)</formula>
    </cfRule>
  </conditionalFormatting>
  <conditionalFormatting sqref="AE165">
    <cfRule type="expression" dxfId="1029" priority="339">
      <formula>IF(RIGHT(TEXT(AE165,"0.#"),1)=".",FALSE,TRUE)</formula>
    </cfRule>
    <cfRule type="expression" dxfId="1028" priority="340">
      <formula>IF(RIGHT(TEXT(AE165,"0.#"),1)=".",TRUE,FALSE)</formula>
    </cfRule>
  </conditionalFormatting>
  <conditionalFormatting sqref="AM164">
    <cfRule type="expression" dxfId="1027" priority="329">
      <formula>IF(RIGHT(TEXT(AM164,"0.#"),1)=".",FALSE,TRUE)</formula>
    </cfRule>
    <cfRule type="expression" dxfId="1026" priority="330">
      <formula>IF(RIGHT(TEXT(AM164,"0.#"),1)=".",TRUE,FALSE)</formula>
    </cfRule>
  </conditionalFormatting>
  <conditionalFormatting sqref="AE166">
    <cfRule type="expression" dxfId="1025" priority="337">
      <formula>IF(RIGHT(TEXT(AE166,"0.#"),1)=".",FALSE,TRUE)</formula>
    </cfRule>
    <cfRule type="expression" dxfId="1024" priority="338">
      <formula>IF(RIGHT(TEXT(AE166,"0.#"),1)=".",TRUE,FALSE)</formula>
    </cfRule>
  </conditionalFormatting>
  <conditionalFormatting sqref="AI166">
    <cfRule type="expression" dxfId="1023" priority="335">
      <formula>IF(RIGHT(TEXT(AI166,"0.#"),1)=".",FALSE,TRUE)</formula>
    </cfRule>
    <cfRule type="expression" dxfId="1022" priority="336">
      <formula>IF(RIGHT(TEXT(AI166,"0.#"),1)=".",TRUE,FALSE)</formula>
    </cfRule>
  </conditionalFormatting>
  <conditionalFormatting sqref="AI165">
    <cfRule type="expression" dxfId="1021" priority="333">
      <formula>IF(RIGHT(TEXT(AI165,"0.#"),1)=".",FALSE,TRUE)</formula>
    </cfRule>
    <cfRule type="expression" dxfId="1020" priority="334">
      <formula>IF(RIGHT(TEXT(AI165,"0.#"),1)=".",TRUE,FALSE)</formula>
    </cfRule>
  </conditionalFormatting>
  <conditionalFormatting sqref="AI164">
    <cfRule type="expression" dxfId="1019" priority="331">
      <formula>IF(RIGHT(TEXT(AI164,"0.#"),1)=".",FALSE,TRUE)</formula>
    </cfRule>
    <cfRule type="expression" dxfId="1018" priority="332">
      <formula>IF(RIGHT(TEXT(AI164,"0.#"),1)=".",TRUE,FALSE)</formula>
    </cfRule>
  </conditionalFormatting>
  <conditionalFormatting sqref="AM165">
    <cfRule type="expression" dxfId="1017" priority="327">
      <formula>IF(RIGHT(TEXT(AM165,"0.#"),1)=".",FALSE,TRUE)</formula>
    </cfRule>
    <cfRule type="expression" dxfId="1016" priority="328">
      <formula>IF(RIGHT(TEXT(AM165,"0.#"),1)=".",TRUE,FALSE)</formula>
    </cfRule>
  </conditionalFormatting>
  <conditionalFormatting sqref="AM166">
    <cfRule type="expression" dxfId="1015" priority="325">
      <formula>IF(RIGHT(TEXT(AM166,"0.#"),1)=".",FALSE,TRUE)</formula>
    </cfRule>
    <cfRule type="expression" dxfId="1014" priority="326">
      <formula>IF(RIGHT(TEXT(AM166,"0.#"),1)=".",TRUE,FALSE)</formula>
    </cfRule>
  </conditionalFormatting>
  <conditionalFormatting sqref="AQ164:AQ166">
    <cfRule type="expression" dxfId="1013" priority="323">
      <formula>IF(RIGHT(TEXT(AQ164,"0.#"),1)=".",FALSE,TRUE)</formula>
    </cfRule>
    <cfRule type="expression" dxfId="1012" priority="324">
      <formula>IF(RIGHT(TEXT(AQ164,"0.#"),1)=".",TRUE,FALSE)</formula>
    </cfRule>
  </conditionalFormatting>
  <conditionalFormatting sqref="AU164:AU166">
    <cfRule type="expression" dxfId="1011" priority="321">
      <formula>IF(RIGHT(TEXT(AU164,"0.#"),1)=".",FALSE,TRUE)</formula>
    </cfRule>
    <cfRule type="expression" dxfId="1010" priority="322">
      <formula>IF(RIGHT(TEXT(AU164,"0.#"),1)=".",TRUE,FALSE)</formula>
    </cfRule>
  </conditionalFormatting>
  <conditionalFormatting sqref="AE198">
    <cfRule type="expression" dxfId="1009" priority="319">
      <formula>IF(RIGHT(TEXT(AE198,"0.#"),1)=".",FALSE,TRUE)</formula>
    </cfRule>
    <cfRule type="expression" dxfId="1008" priority="320">
      <formula>IF(RIGHT(TEXT(AE198,"0.#"),1)=".",TRUE,FALSE)</formula>
    </cfRule>
  </conditionalFormatting>
  <conditionalFormatting sqref="AE199">
    <cfRule type="expression" dxfId="1007" priority="317">
      <formula>IF(RIGHT(TEXT(AE199,"0.#"),1)=".",FALSE,TRUE)</formula>
    </cfRule>
    <cfRule type="expression" dxfId="1006" priority="318">
      <formula>IF(RIGHT(TEXT(AE199,"0.#"),1)=".",TRUE,FALSE)</formula>
    </cfRule>
  </conditionalFormatting>
  <conditionalFormatting sqref="AM198">
    <cfRule type="expression" dxfId="1005" priority="307">
      <formula>IF(RIGHT(TEXT(AM198,"0.#"),1)=".",FALSE,TRUE)</formula>
    </cfRule>
    <cfRule type="expression" dxfId="1004" priority="308">
      <formula>IF(RIGHT(TEXT(AM198,"0.#"),1)=".",TRUE,FALSE)</formula>
    </cfRule>
  </conditionalFormatting>
  <conditionalFormatting sqref="AE200">
    <cfRule type="expression" dxfId="1003" priority="315">
      <formula>IF(RIGHT(TEXT(AE200,"0.#"),1)=".",FALSE,TRUE)</formula>
    </cfRule>
    <cfRule type="expression" dxfId="1002" priority="316">
      <formula>IF(RIGHT(TEXT(AE200,"0.#"),1)=".",TRUE,FALSE)</formula>
    </cfRule>
  </conditionalFormatting>
  <conditionalFormatting sqref="AI200">
    <cfRule type="expression" dxfId="1001" priority="313">
      <formula>IF(RIGHT(TEXT(AI200,"0.#"),1)=".",FALSE,TRUE)</formula>
    </cfRule>
    <cfRule type="expression" dxfId="1000" priority="314">
      <formula>IF(RIGHT(TEXT(AI200,"0.#"),1)=".",TRUE,FALSE)</formula>
    </cfRule>
  </conditionalFormatting>
  <conditionalFormatting sqref="AI199">
    <cfRule type="expression" dxfId="999" priority="311">
      <formula>IF(RIGHT(TEXT(AI199,"0.#"),1)=".",FALSE,TRUE)</formula>
    </cfRule>
    <cfRule type="expression" dxfId="998" priority="312">
      <formula>IF(RIGHT(TEXT(AI199,"0.#"),1)=".",TRUE,FALSE)</formula>
    </cfRule>
  </conditionalFormatting>
  <conditionalFormatting sqref="AI198">
    <cfRule type="expression" dxfId="997" priority="309">
      <formula>IF(RIGHT(TEXT(AI198,"0.#"),1)=".",FALSE,TRUE)</formula>
    </cfRule>
    <cfRule type="expression" dxfId="996" priority="310">
      <formula>IF(RIGHT(TEXT(AI198,"0.#"),1)=".",TRUE,FALSE)</formula>
    </cfRule>
  </conditionalFormatting>
  <conditionalFormatting sqref="AM199">
    <cfRule type="expression" dxfId="995" priority="305">
      <formula>IF(RIGHT(TEXT(AM199,"0.#"),1)=".",FALSE,TRUE)</formula>
    </cfRule>
    <cfRule type="expression" dxfId="994" priority="306">
      <formula>IF(RIGHT(TEXT(AM199,"0.#"),1)=".",TRUE,FALSE)</formula>
    </cfRule>
  </conditionalFormatting>
  <conditionalFormatting sqref="AM200">
    <cfRule type="expression" dxfId="993" priority="303">
      <formula>IF(RIGHT(TEXT(AM200,"0.#"),1)=".",FALSE,TRUE)</formula>
    </cfRule>
    <cfRule type="expression" dxfId="992" priority="304">
      <formula>IF(RIGHT(TEXT(AM200,"0.#"),1)=".",TRUE,FALSE)</formula>
    </cfRule>
  </conditionalFormatting>
  <conditionalFormatting sqref="AQ198:AQ200">
    <cfRule type="expression" dxfId="991" priority="301">
      <formula>IF(RIGHT(TEXT(AQ198,"0.#"),1)=".",FALSE,TRUE)</formula>
    </cfRule>
    <cfRule type="expression" dxfId="990" priority="302">
      <formula>IF(RIGHT(TEXT(AQ198,"0.#"),1)=".",TRUE,FALSE)</formula>
    </cfRule>
  </conditionalFormatting>
  <conditionalFormatting sqref="AU198:AU200">
    <cfRule type="expression" dxfId="989" priority="299">
      <formula>IF(RIGHT(TEXT(AU198,"0.#"),1)=".",FALSE,TRUE)</formula>
    </cfRule>
    <cfRule type="expression" dxfId="988" priority="300">
      <formula>IF(RIGHT(TEXT(AU198,"0.#"),1)=".",TRUE,FALSE)</formula>
    </cfRule>
  </conditionalFormatting>
  <conditionalFormatting sqref="AE135 AQ135">
    <cfRule type="expression" dxfId="987" priority="297">
      <formula>IF(RIGHT(TEXT(AE135,"0.#"),1)=".",FALSE,TRUE)</formula>
    </cfRule>
    <cfRule type="expression" dxfId="986" priority="298">
      <formula>IF(RIGHT(TEXT(AE135,"0.#"),1)=".",TRUE,FALSE)</formula>
    </cfRule>
  </conditionalFormatting>
  <conditionalFormatting sqref="AI135">
    <cfRule type="expression" dxfId="985" priority="295">
      <formula>IF(RIGHT(TEXT(AI135,"0.#"),1)=".",FALSE,TRUE)</formula>
    </cfRule>
    <cfRule type="expression" dxfId="984" priority="296">
      <formula>IF(RIGHT(TEXT(AI135,"0.#"),1)=".",TRUE,FALSE)</formula>
    </cfRule>
  </conditionalFormatting>
  <conditionalFormatting sqref="AM135">
    <cfRule type="expression" dxfId="983" priority="293">
      <formula>IF(RIGHT(TEXT(AM135,"0.#"),1)=".",FALSE,TRUE)</formula>
    </cfRule>
    <cfRule type="expression" dxfId="982" priority="294">
      <formula>IF(RIGHT(TEXT(AM135,"0.#"),1)=".",TRUE,FALSE)</formula>
    </cfRule>
  </conditionalFormatting>
  <conditionalFormatting sqref="AE136">
    <cfRule type="expression" dxfId="981" priority="291">
      <formula>IF(RIGHT(TEXT(AE136,"0.#"),1)=".",FALSE,TRUE)</formula>
    </cfRule>
    <cfRule type="expression" dxfId="980" priority="292">
      <formula>IF(RIGHT(TEXT(AE136,"0.#"),1)=".",TRUE,FALSE)</formula>
    </cfRule>
  </conditionalFormatting>
  <conditionalFormatting sqref="AI136">
    <cfRule type="expression" dxfId="979" priority="289">
      <formula>IF(RIGHT(TEXT(AI136,"0.#"),1)=".",FALSE,TRUE)</formula>
    </cfRule>
    <cfRule type="expression" dxfId="978" priority="290">
      <formula>IF(RIGHT(TEXT(AI136,"0.#"),1)=".",TRUE,FALSE)</formula>
    </cfRule>
  </conditionalFormatting>
  <conditionalFormatting sqref="AM136">
    <cfRule type="expression" dxfId="977" priority="287">
      <formula>IF(RIGHT(TEXT(AM136,"0.#"),1)=".",FALSE,TRUE)</formula>
    </cfRule>
    <cfRule type="expression" dxfId="976" priority="288">
      <formula>IF(RIGHT(TEXT(AM136,"0.#"),1)=".",TRUE,FALSE)</formula>
    </cfRule>
  </conditionalFormatting>
  <conditionalFormatting sqref="AQ136">
    <cfRule type="expression" dxfId="975" priority="285">
      <formula>IF(RIGHT(TEXT(AQ136,"0.#"),1)=".",FALSE,TRUE)</formula>
    </cfRule>
    <cfRule type="expression" dxfId="974" priority="286">
      <formula>IF(RIGHT(TEXT(AQ136,"0.#"),1)=".",TRUE,FALSE)</formula>
    </cfRule>
  </conditionalFormatting>
  <conditionalFormatting sqref="AU135">
    <cfRule type="expression" dxfId="973" priority="283">
      <formula>IF(RIGHT(TEXT(AU135,"0.#"),1)=".",FALSE,TRUE)</formula>
    </cfRule>
    <cfRule type="expression" dxfId="972" priority="284">
      <formula>IF(RIGHT(TEXT(AU135,"0.#"),1)=".",TRUE,FALSE)</formula>
    </cfRule>
  </conditionalFormatting>
  <conditionalFormatting sqref="AU136">
    <cfRule type="expression" dxfId="971" priority="281">
      <formula>IF(RIGHT(TEXT(AU136,"0.#"),1)=".",FALSE,TRUE)</formula>
    </cfRule>
    <cfRule type="expression" dxfId="970" priority="282">
      <formula>IF(RIGHT(TEXT(AU136,"0.#"),1)=".",TRUE,FALSE)</formula>
    </cfRule>
  </conditionalFormatting>
  <conditionalFormatting sqref="AE169 AQ169">
    <cfRule type="expression" dxfId="969" priority="279">
      <formula>IF(RIGHT(TEXT(AE169,"0.#"),1)=".",FALSE,TRUE)</formula>
    </cfRule>
    <cfRule type="expression" dxfId="968" priority="280">
      <formula>IF(RIGHT(TEXT(AE169,"0.#"),1)=".",TRUE,FALSE)</formula>
    </cfRule>
  </conditionalFormatting>
  <conditionalFormatting sqref="AI169">
    <cfRule type="expression" dxfId="967" priority="277">
      <formula>IF(RIGHT(TEXT(AI169,"0.#"),1)=".",FALSE,TRUE)</formula>
    </cfRule>
    <cfRule type="expression" dxfId="966" priority="278">
      <formula>IF(RIGHT(TEXT(AI169,"0.#"),1)=".",TRUE,FALSE)</formula>
    </cfRule>
  </conditionalFormatting>
  <conditionalFormatting sqref="AM169">
    <cfRule type="expression" dxfId="965" priority="275">
      <formula>IF(RIGHT(TEXT(AM169,"0.#"),1)=".",FALSE,TRUE)</formula>
    </cfRule>
    <cfRule type="expression" dxfId="964" priority="276">
      <formula>IF(RIGHT(TEXT(AM169,"0.#"),1)=".",TRUE,FALSE)</formula>
    </cfRule>
  </conditionalFormatting>
  <conditionalFormatting sqref="AE170">
    <cfRule type="expression" dxfId="963" priority="273">
      <formula>IF(RIGHT(TEXT(AE170,"0.#"),1)=".",FALSE,TRUE)</formula>
    </cfRule>
    <cfRule type="expression" dxfId="962" priority="274">
      <formula>IF(RIGHT(TEXT(AE170,"0.#"),1)=".",TRUE,FALSE)</formula>
    </cfRule>
  </conditionalFormatting>
  <conditionalFormatting sqref="AI170">
    <cfRule type="expression" dxfId="961" priority="271">
      <formula>IF(RIGHT(TEXT(AI170,"0.#"),1)=".",FALSE,TRUE)</formula>
    </cfRule>
    <cfRule type="expression" dxfId="960" priority="272">
      <formula>IF(RIGHT(TEXT(AI170,"0.#"),1)=".",TRUE,FALSE)</formula>
    </cfRule>
  </conditionalFormatting>
  <conditionalFormatting sqref="AM170">
    <cfRule type="expression" dxfId="959" priority="269">
      <formula>IF(RIGHT(TEXT(AM170,"0.#"),1)=".",FALSE,TRUE)</formula>
    </cfRule>
    <cfRule type="expression" dxfId="958" priority="270">
      <formula>IF(RIGHT(TEXT(AM170,"0.#"),1)=".",TRUE,FALSE)</formula>
    </cfRule>
  </conditionalFormatting>
  <conditionalFormatting sqref="AQ170">
    <cfRule type="expression" dxfId="957" priority="267">
      <formula>IF(RIGHT(TEXT(AQ170,"0.#"),1)=".",FALSE,TRUE)</formula>
    </cfRule>
    <cfRule type="expression" dxfId="956" priority="268">
      <formula>IF(RIGHT(TEXT(AQ170,"0.#"),1)=".",TRUE,FALSE)</formula>
    </cfRule>
  </conditionalFormatting>
  <conditionalFormatting sqref="AU169">
    <cfRule type="expression" dxfId="955" priority="265">
      <formula>IF(RIGHT(TEXT(AU169,"0.#"),1)=".",FALSE,TRUE)</formula>
    </cfRule>
    <cfRule type="expression" dxfId="954" priority="266">
      <formula>IF(RIGHT(TEXT(AU169,"0.#"),1)=".",TRUE,FALSE)</formula>
    </cfRule>
  </conditionalFormatting>
  <conditionalFormatting sqref="AU170">
    <cfRule type="expression" dxfId="953" priority="263">
      <formula>IF(RIGHT(TEXT(AU170,"0.#"),1)=".",FALSE,TRUE)</formula>
    </cfRule>
    <cfRule type="expression" dxfId="952" priority="264">
      <formula>IF(RIGHT(TEXT(AU170,"0.#"),1)=".",TRUE,FALSE)</formula>
    </cfRule>
  </conditionalFormatting>
  <conditionalFormatting sqref="AE91">
    <cfRule type="expression" dxfId="951" priority="261">
      <formula>IF(RIGHT(TEXT(AE91,"0.#"),1)=".",FALSE,TRUE)</formula>
    </cfRule>
    <cfRule type="expression" dxfId="950" priority="262">
      <formula>IF(RIGHT(TEXT(AE91,"0.#"),1)=".",TRUE,FALSE)</formula>
    </cfRule>
  </conditionalFormatting>
  <conditionalFormatting sqref="AE92">
    <cfRule type="expression" dxfId="949" priority="259">
      <formula>IF(RIGHT(TEXT(AE92,"0.#"),1)=".",FALSE,TRUE)</formula>
    </cfRule>
    <cfRule type="expression" dxfId="948" priority="260">
      <formula>IF(RIGHT(TEXT(AE92,"0.#"),1)=".",TRUE,FALSE)</formula>
    </cfRule>
  </conditionalFormatting>
  <conditionalFormatting sqref="AM91">
    <cfRule type="expression" dxfId="947" priority="249">
      <formula>IF(RIGHT(TEXT(AM91,"0.#"),1)=".",FALSE,TRUE)</formula>
    </cfRule>
    <cfRule type="expression" dxfId="946" priority="250">
      <formula>IF(RIGHT(TEXT(AM91,"0.#"),1)=".",TRUE,FALSE)</formula>
    </cfRule>
  </conditionalFormatting>
  <conditionalFormatting sqref="AE93">
    <cfRule type="expression" dxfId="945" priority="257">
      <formula>IF(RIGHT(TEXT(AE93,"0.#"),1)=".",FALSE,TRUE)</formula>
    </cfRule>
    <cfRule type="expression" dxfId="944" priority="258">
      <formula>IF(RIGHT(TEXT(AE93,"0.#"),1)=".",TRUE,FALSE)</formula>
    </cfRule>
  </conditionalFormatting>
  <conditionalFormatting sqref="AI93">
    <cfRule type="expression" dxfId="943" priority="255">
      <formula>IF(RIGHT(TEXT(AI93,"0.#"),1)=".",FALSE,TRUE)</formula>
    </cfRule>
    <cfRule type="expression" dxfId="942" priority="256">
      <formula>IF(RIGHT(TEXT(AI93,"0.#"),1)=".",TRUE,FALSE)</formula>
    </cfRule>
  </conditionalFormatting>
  <conditionalFormatting sqref="AI92">
    <cfRule type="expression" dxfId="941" priority="253">
      <formula>IF(RIGHT(TEXT(AI92,"0.#"),1)=".",FALSE,TRUE)</formula>
    </cfRule>
    <cfRule type="expression" dxfId="940" priority="254">
      <formula>IF(RIGHT(TEXT(AI92,"0.#"),1)=".",TRUE,FALSE)</formula>
    </cfRule>
  </conditionalFormatting>
  <conditionalFormatting sqref="AI91">
    <cfRule type="expression" dxfId="939" priority="251">
      <formula>IF(RIGHT(TEXT(AI91,"0.#"),1)=".",FALSE,TRUE)</formula>
    </cfRule>
    <cfRule type="expression" dxfId="938" priority="252">
      <formula>IF(RIGHT(TEXT(AI91,"0.#"),1)=".",TRUE,FALSE)</formula>
    </cfRule>
  </conditionalFormatting>
  <conditionalFormatting sqref="AM92">
    <cfRule type="expression" dxfId="937" priority="247">
      <formula>IF(RIGHT(TEXT(AM92,"0.#"),1)=".",FALSE,TRUE)</formula>
    </cfRule>
    <cfRule type="expression" dxfId="936" priority="248">
      <formula>IF(RIGHT(TEXT(AM92,"0.#"),1)=".",TRUE,FALSE)</formula>
    </cfRule>
  </conditionalFormatting>
  <conditionalFormatting sqref="AM93">
    <cfRule type="expression" dxfId="935" priority="245">
      <formula>IF(RIGHT(TEXT(AM93,"0.#"),1)=".",FALSE,TRUE)</formula>
    </cfRule>
    <cfRule type="expression" dxfId="934" priority="246">
      <formula>IF(RIGHT(TEXT(AM93,"0.#"),1)=".",TRUE,FALSE)</formula>
    </cfRule>
  </conditionalFormatting>
  <conditionalFormatting sqref="AQ91:AQ93">
    <cfRule type="expression" dxfId="933" priority="243">
      <formula>IF(RIGHT(TEXT(AQ91,"0.#"),1)=".",FALSE,TRUE)</formula>
    </cfRule>
    <cfRule type="expression" dxfId="932" priority="244">
      <formula>IF(RIGHT(TEXT(AQ91,"0.#"),1)=".",TRUE,FALSE)</formula>
    </cfRule>
  </conditionalFormatting>
  <conditionalFormatting sqref="AU91:AU93">
    <cfRule type="expression" dxfId="931" priority="241">
      <formula>IF(RIGHT(TEXT(AU91,"0.#"),1)=".",FALSE,TRUE)</formula>
    </cfRule>
    <cfRule type="expression" dxfId="930" priority="242">
      <formula>IF(RIGHT(TEXT(AU91,"0.#"),1)=".",TRUE,FALSE)</formula>
    </cfRule>
  </conditionalFormatting>
  <conditionalFormatting sqref="AE86">
    <cfRule type="expression" dxfId="929" priority="239">
      <formula>IF(RIGHT(TEXT(AE86,"0.#"),1)=".",FALSE,TRUE)</formula>
    </cfRule>
    <cfRule type="expression" dxfId="928" priority="240">
      <formula>IF(RIGHT(TEXT(AE86,"0.#"),1)=".",TRUE,FALSE)</formula>
    </cfRule>
  </conditionalFormatting>
  <conditionalFormatting sqref="AE87">
    <cfRule type="expression" dxfId="927" priority="237">
      <formula>IF(RIGHT(TEXT(AE87,"0.#"),1)=".",FALSE,TRUE)</formula>
    </cfRule>
    <cfRule type="expression" dxfId="926" priority="238">
      <formula>IF(RIGHT(TEXT(AE87,"0.#"),1)=".",TRUE,FALSE)</formula>
    </cfRule>
  </conditionalFormatting>
  <conditionalFormatting sqref="AM86">
    <cfRule type="expression" dxfId="925" priority="227">
      <formula>IF(RIGHT(TEXT(AM86,"0.#"),1)=".",FALSE,TRUE)</formula>
    </cfRule>
    <cfRule type="expression" dxfId="924" priority="228">
      <formula>IF(RIGHT(TEXT(AM86,"0.#"),1)=".",TRUE,FALSE)</formula>
    </cfRule>
  </conditionalFormatting>
  <conditionalFormatting sqref="AE88">
    <cfRule type="expression" dxfId="923" priority="235">
      <formula>IF(RIGHT(TEXT(AE88,"0.#"),1)=".",FALSE,TRUE)</formula>
    </cfRule>
    <cfRule type="expression" dxfId="922" priority="236">
      <formula>IF(RIGHT(TEXT(AE88,"0.#"),1)=".",TRUE,FALSE)</formula>
    </cfRule>
  </conditionalFormatting>
  <conditionalFormatting sqref="AI88">
    <cfRule type="expression" dxfId="921" priority="233">
      <formula>IF(RIGHT(TEXT(AI88,"0.#"),1)=".",FALSE,TRUE)</formula>
    </cfRule>
    <cfRule type="expression" dxfId="920" priority="234">
      <formula>IF(RIGHT(TEXT(AI88,"0.#"),1)=".",TRUE,FALSE)</formula>
    </cfRule>
  </conditionalFormatting>
  <conditionalFormatting sqref="AI87">
    <cfRule type="expression" dxfId="919" priority="231">
      <formula>IF(RIGHT(TEXT(AI87,"0.#"),1)=".",FALSE,TRUE)</formula>
    </cfRule>
    <cfRule type="expression" dxfId="918" priority="232">
      <formula>IF(RIGHT(TEXT(AI87,"0.#"),1)=".",TRUE,FALSE)</formula>
    </cfRule>
  </conditionalFormatting>
  <conditionalFormatting sqref="AI86">
    <cfRule type="expression" dxfId="917" priority="229">
      <formula>IF(RIGHT(TEXT(AI86,"0.#"),1)=".",FALSE,TRUE)</formula>
    </cfRule>
    <cfRule type="expression" dxfId="916" priority="230">
      <formula>IF(RIGHT(TEXT(AI86,"0.#"),1)=".",TRUE,FALSE)</formula>
    </cfRule>
  </conditionalFormatting>
  <conditionalFormatting sqref="AM87">
    <cfRule type="expression" dxfId="915" priority="225">
      <formula>IF(RIGHT(TEXT(AM87,"0.#"),1)=".",FALSE,TRUE)</formula>
    </cfRule>
    <cfRule type="expression" dxfId="914" priority="226">
      <formula>IF(RIGHT(TEXT(AM87,"0.#"),1)=".",TRUE,FALSE)</formula>
    </cfRule>
  </conditionalFormatting>
  <conditionalFormatting sqref="AM88">
    <cfRule type="expression" dxfId="913" priority="223">
      <formula>IF(RIGHT(TEXT(AM88,"0.#"),1)=".",FALSE,TRUE)</formula>
    </cfRule>
    <cfRule type="expression" dxfId="912" priority="224">
      <formula>IF(RIGHT(TEXT(AM88,"0.#"),1)=".",TRUE,FALSE)</formula>
    </cfRule>
  </conditionalFormatting>
  <conditionalFormatting sqref="AQ86:AQ88">
    <cfRule type="expression" dxfId="911" priority="221">
      <formula>IF(RIGHT(TEXT(AQ86,"0.#"),1)=".",FALSE,TRUE)</formula>
    </cfRule>
    <cfRule type="expression" dxfId="910" priority="222">
      <formula>IF(RIGHT(TEXT(AQ86,"0.#"),1)=".",TRUE,FALSE)</formula>
    </cfRule>
  </conditionalFormatting>
  <conditionalFormatting sqref="AU86:AU88">
    <cfRule type="expression" dxfId="909" priority="219">
      <formula>IF(RIGHT(TEXT(AU86,"0.#"),1)=".",FALSE,TRUE)</formula>
    </cfRule>
    <cfRule type="expression" dxfId="908" priority="220">
      <formula>IF(RIGHT(TEXT(AU86,"0.#"),1)=".",TRUE,FALSE)</formula>
    </cfRule>
  </conditionalFormatting>
  <conditionalFormatting sqref="AE125">
    <cfRule type="expression" dxfId="907" priority="217">
      <formula>IF(RIGHT(TEXT(AE125,"0.#"),1)=".",FALSE,TRUE)</formula>
    </cfRule>
    <cfRule type="expression" dxfId="906" priority="218">
      <formula>IF(RIGHT(TEXT(AE125,"0.#"),1)=".",TRUE,FALSE)</formula>
    </cfRule>
  </conditionalFormatting>
  <conditionalFormatting sqref="AE126">
    <cfRule type="expression" dxfId="905" priority="215">
      <formula>IF(RIGHT(TEXT(AE126,"0.#"),1)=".",FALSE,TRUE)</formula>
    </cfRule>
    <cfRule type="expression" dxfId="904" priority="216">
      <formula>IF(RIGHT(TEXT(AE126,"0.#"),1)=".",TRUE,FALSE)</formula>
    </cfRule>
  </conditionalFormatting>
  <conditionalFormatting sqref="AM125">
    <cfRule type="expression" dxfId="903" priority="205">
      <formula>IF(RIGHT(TEXT(AM125,"0.#"),1)=".",FALSE,TRUE)</formula>
    </cfRule>
    <cfRule type="expression" dxfId="902" priority="206">
      <formula>IF(RIGHT(TEXT(AM125,"0.#"),1)=".",TRUE,FALSE)</formula>
    </cfRule>
  </conditionalFormatting>
  <conditionalFormatting sqref="AE127">
    <cfRule type="expression" dxfId="901" priority="213">
      <formula>IF(RIGHT(TEXT(AE127,"0.#"),1)=".",FALSE,TRUE)</formula>
    </cfRule>
    <cfRule type="expression" dxfId="900" priority="214">
      <formula>IF(RIGHT(TEXT(AE127,"0.#"),1)=".",TRUE,FALSE)</formula>
    </cfRule>
  </conditionalFormatting>
  <conditionalFormatting sqref="AI127">
    <cfRule type="expression" dxfId="899" priority="211">
      <formula>IF(RIGHT(TEXT(AI127,"0.#"),1)=".",FALSE,TRUE)</formula>
    </cfRule>
    <cfRule type="expression" dxfId="898" priority="212">
      <formula>IF(RIGHT(TEXT(AI127,"0.#"),1)=".",TRUE,FALSE)</formula>
    </cfRule>
  </conditionalFormatting>
  <conditionalFormatting sqref="AI126">
    <cfRule type="expression" dxfId="897" priority="209">
      <formula>IF(RIGHT(TEXT(AI126,"0.#"),1)=".",FALSE,TRUE)</formula>
    </cfRule>
    <cfRule type="expression" dxfId="896" priority="210">
      <formula>IF(RIGHT(TEXT(AI126,"0.#"),1)=".",TRUE,FALSE)</formula>
    </cfRule>
  </conditionalFormatting>
  <conditionalFormatting sqref="AI125">
    <cfRule type="expression" dxfId="895" priority="207">
      <formula>IF(RIGHT(TEXT(AI125,"0.#"),1)=".",FALSE,TRUE)</formula>
    </cfRule>
    <cfRule type="expression" dxfId="894" priority="208">
      <formula>IF(RIGHT(TEXT(AI125,"0.#"),1)=".",TRUE,FALSE)</formula>
    </cfRule>
  </conditionalFormatting>
  <conditionalFormatting sqref="AM126">
    <cfRule type="expression" dxfId="893" priority="203">
      <formula>IF(RIGHT(TEXT(AM126,"0.#"),1)=".",FALSE,TRUE)</formula>
    </cfRule>
    <cfRule type="expression" dxfId="892" priority="204">
      <formula>IF(RIGHT(TEXT(AM126,"0.#"),1)=".",TRUE,FALSE)</formula>
    </cfRule>
  </conditionalFormatting>
  <conditionalFormatting sqref="AM127">
    <cfRule type="expression" dxfId="891" priority="201">
      <formula>IF(RIGHT(TEXT(AM127,"0.#"),1)=".",FALSE,TRUE)</formula>
    </cfRule>
    <cfRule type="expression" dxfId="890" priority="202">
      <formula>IF(RIGHT(TEXT(AM127,"0.#"),1)=".",TRUE,FALSE)</formula>
    </cfRule>
  </conditionalFormatting>
  <conditionalFormatting sqref="AQ125:AQ127">
    <cfRule type="expression" dxfId="889" priority="199">
      <formula>IF(RIGHT(TEXT(AQ125,"0.#"),1)=".",FALSE,TRUE)</formula>
    </cfRule>
    <cfRule type="expression" dxfId="888" priority="200">
      <formula>IF(RIGHT(TEXT(AQ125,"0.#"),1)=".",TRUE,FALSE)</formula>
    </cfRule>
  </conditionalFormatting>
  <conditionalFormatting sqref="AU125:AU127">
    <cfRule type="expression" dxfId="887" priority="197">
      <formula>IF(RIGHT(TEXT(AU125,"0.#"),1)=".",FALSE,TRUE)</formula>
    </cfRule>
    <cfRule type="expression" dxfId="886" priority="198">
      <formula>IF(RIGHT(TEXT(AU125,"0.#"),1)=".",TRUE,FALSE)</formula>
    </cfRule>
  </conditionalFormatting>
  <conditionalFormatting sqref="AE120">
    <cfRule type="expression" dxfId="885" priority="195">
      <formula>IF(RIGHT(TEXT(AE120,"0.#"),1)=".",FALSE,TRUE)</formula>
    </cfRule>
    <cfRule type="expression" dxfId="884" priority="196">
      <formula>IF(RIGHT(TEXT(AE120,"0.#"),1)=".",TRUE,FALSE)</formula>
    </cfRule>
  </conditionalFormatting>
  <conditionalFormatting sqref="AE121">
    <cfRule type="expression" dxfId="883" priority="193">
      <formula>IF(RIGHT(TEXT(AE121,"0.#"),1)=".",FALSE,TRUE)</formula>
    </cfRule>
    <cfRule type="expression" dxfId="882" priority="194">
      <formula>IF(RIGHT(TEXT(AE121,"0.#"),1)=".",TRUE,FALSE)</formula>
    </cfRule>
  </conditionalFormatting>
  <conditionalFormatting sqref="AM120">
    <cfRule type="expression" dxfId="881" priority="183">
      <formula>IF(RIGHT(TEXT(AM120,"0.#"),1)=".",FALSE,TRUE)</formula>
    </cfRule>
    <cfRule type="expression" dxfId="880" priority="184">
      <formula>IF(RIGHT(TEXT(AM120,"0.#"),1)=".",TRUE,FALSE)</formula>
    </cfRule>
  </conditionalFormatting>
  <conditionalFormatting sqref="AE122">
    <cfRule type="expression" dxfId="879" priority="191">
      <formula>IF(RIGHT(TEXT(AE122,"0.#"),1)=".",FALSE,TRUE)</formula>
    </cfRule>
    <cfRule type="expression" dxfId="878" priority="192">
      <formula>IF(RIGHT(TEXT(AE122,"0.#"),1)=".",TRUE,FALSE)</formula>
    </cfRule>
  </conditionalFormatting>
  <conditionalFormatting sqref="AI122">
    <cfRule type="expression" dxfId="877" priority="189">
      <formula>IF(RIGHT(TEXT(AI122,"0.#"),1)=".",FALSE,TRUE)</formula>
    </cfRule>
    <cfRule type="expression" dxfId="876" priority="190">
      <formula>IF(RIGHT(TEXT(AI122,"0.#"),1)=".",TRUE,FALSE)</formula>
    </cfRule>
  </conditionalFormatting>
  <conditionalFormatting sqref="AI121">
    <cfRule type="expression" dxfId="875" priority="187">
      <formula>IF(RIGHT(TEXT(AI121,"0.#"),1)=".",FALSE,TRUE)</formula>
    </cfRule>
    <cfRule type="expression" dxfId="874" priority="188">
      <formula>IF(RIGHT(TEXT(AI121,"0.#"),1)=".",TRUE,FALSE)</formula>
    </cfRule>
  </conditionalFormatting>
  <conditionalFormatting sqref="AI120">
    <cfRule type="expression" dxfId="873" priority="185">
      <formula>IF(RIGHT(TEXT(AI120,"0.#"),1)=".",FALSE,TRUE)</formula>
    </cfRule>
    <cfRule type="expression" dxfId="872" priority="186">
      <formula>IF(RIGHT(TEXT(AI120,"0.#"),1)=".",TRUE,FALSE)</formula>
    </cfRule>
  </conditionalFormatting>
  <conditionalFormatting sqref="AM121">
    <cfRule type="expression" dxfId="871" priority="181">
      <formula>IF(RIGHT(TEXT(AM121,"0.#"),1)=".",FALSE,TRUE)</formula>
    </cfRule>
    <cfRule type="expression" dxfId="870" priority="182">
      <formula>IF(RIGHT(TEXT(AM121,"0.#"),1)=".",TRUE,FALSE)</formula>
    </cfRule>
  </conditionalFormatting>
  <conditionalFormatting sqref="AM122">
    <cfRule type="expression" dxfId="869" priority="179">
      <formula>IF(RIGHT(TEXT(AM122,"0.#"),1)=".",FALSE,TRUE)</formula>
    </cfRule>
    <cfRule type="expression" dxfId="868" priority="180">
      <formula>IF(RIGHT(TEXT(AM122,"0.#"),1)=".",TRUE,FALSE)</formula>
    </cfRule>
  </conditionalFormatting>
  <conditionalFormatting sqref="AQ120:AQ122">
    <cfRule type="expression" dxfId="867" priority="177">
      <formula>IF(RIGHT(TEXT(AQ120,"0.#"),1)=".",FALSE,TRUE)</formula>
    </cfRule>
    <cfRule type="expression" dxfId="866" priority="178">
      <formula>IF(RIGHT(TEXT(AQ120,"0.#"),1)=".",TRUE,FALSE)</formula>
    </cfRule>
  </conditionalFormatting>
  <conditionalFormatting sqref="AU120:AU122">
    <cfRule type="expression" dxfId="865" priority="175">
      <formula>IF(RIGHT(TEXT(AU120,"0.#"),1)=".",FALSE,TRUE)</formula>
    </cfRule>
    <cfRule type="expression" dxfId="864" priority="176">
      <formula>IF(RIGHT(TEXT(AU120,"0.#"),1)=".",TRUE,FALSE)</formula>
    </cfRule>
  </conditionalFormatting>
  <conditionalFormatting sqref="AE159">
    <cfRule type="expression" dxfId="863" priority="173">
      <formula>IF(RIGHT(TEXT(AE159,"0.#"),1)=".",FALSE,TRUE)</formula>
    </cfRule>
    <cfRule type="expression" dxfId="862" priority="174">
      <formula>IF(RIGHT(TEXT(AE159,"0.#"),1)=".",TRUE,FALSE)</formula>
    </cfRule>
  </conditionalFormatting>
  <conditionalFormatting sqref="AE160">
    <cfRule type="expression" dxfId="861" priority="171">
      <formula>IF(RIGHT(TEXT(AE160,"0.#"),1)=".",FALSE,TRUE)</formula>
    </cfRule>
    <cfRule type="expression" dxfId="860" priority="172">
      <formula>IF(RIGHT(TEXT(AE160,"0.#"),1)=".",TRUE,FALSE)</formula>
    </cfRule>
  </conditionalFormatting>
  <conditionalFormatting sqref="AM159">
    <cfRule type="expression" dxfId="859" priority="161">
      <formula>IF(RIGHT(TEXT(AM159,"0.#"),1)=".",FALSE,TRUE)</formula>
    </cfRule>
    <cfRule type="expression" dxfId="858" priority="162">
      <formula>IF(RIGHT(TEXT(AM159,"0.#"),1)=".",TRUE,FALSE)</formula>
    </cfRule>
  </conditionalFormatting>
  <conditionalFormatting sqref="AE161">
    <cfRule type="expression" dxfId="857" priority="169">
      <formula>IF(RIGHT(TEXT(AE161,"0.#"),1)=".",FALSE,TRUE)</formula>
    </cfRule>
    <cfRule type="expression" dxfId="856" priority="170">
      <formula>IF(RIGHT(TEXT(AE161,"0.#"),1)=".",TRUE,FALSE)</formula>
    </cfRule>
  </conditionalFormatting>
  <conditionalFormatting sqref="AI161">
    <cfRule type="expression" dxfId="855" priority="167">
      <formula>IF(RIGHT(TEXT(AI161,"0.#"),1)=".",FALSE,TRUE)</formula>
    </cfRule>
    <cfRule type="expression" dxfId="854" priority="168">
      <formula>IF(RIGHT(TEXT(AI161,"0.#"),1)=".",TRUE,FALSE)</formula>
    </cfRule>
  </conditionalFormatting>
  <conditionalFormatting sqref="AI160">
    <cfRule type="expression" dxfId="853" priority="165">
      <formula>IF(RIGHT(TEXT(AI160,"0.#"),1)=".",FALSE,TRUE)</formula>
    </cfRule>
    <cfRule type="expression" dxfId="852" priority="166">
      <formula>IF(RIGHT(TEXT(AI160,"0.#"),1)=".",TRUE,FALSE)</formula>
    </cfRule>
  </conditionalFormatting>
  <conditionalFormatting sqref="AI159">
    <cfRule type="expression" dxfId="851" priority="163">
      <formula>IF(RIGHT(TEXT(AI159,"0.#"),1)=".",FALSE,TRUE)</formula>
    </cfRule>
    <cfRule type="expression" dxfId="850" priority="164">
      <formula>IF(RIGHT(TEXT(AI159,"0.#"),1)=".",TRUE,FALSE)</formula>
    </cfRule>
  </conditionalFormatting>
  <conditionalFormatting sqref="AM160">
    <cfRule type="expression" dxfId="849" priority="159">
      <formula>IF(RIGHT(TEXT(AM160,"0.#"),1)=".",FALSE,TRUE)</formula>
    </cfRule>
    <cfRule type="expression" dxfId="848" priority="160">
      <formula>IF(RIGHT(TEXT(AM160,"0.#"),1)=".",TRUE,FALSE)</formula>
    </cfRule>
  </conditionalFormatting>
  <conditionalFormatting sqref="AM161">
    <cfRule type="expression" dxfId="847" priority="157">
      <formula>IF(RIGHT(TEXT(AM161,"0.#"),1)=".",FALSE,TRUE)</formula>
    </cfRule>
    <cfRule type="expression" dxfId="846" priority="158">
      <formula>IF(RIGHT(TEXT(AM161,"0.#"),1)=".",TRUE,FALSE)</formula>
    </cfRule>
  </conditionalFormatting>
  <conditionalFormatting sqref="AQ159:AQ161">
    <cfRule type="expression" dxfId="845" priority="155">
      <formula>IF(RIGHT(TEXT(AQ159,"0.#"),1)=".",FALSE,TRUE)</formula>
    </cfRule>
    <cfRule type="expression" dxfId="844" priority="156">
      <formula>IF(RIGHT(TEXT(AQ159,"0.#"),1)=".",TRUE,FALSE)</formula>
    </cfRule>
  </conditionalFormatting>
  <conditionalFormatting sqref="AU159:AU161">
    <cfRule type="expression" dxfId="843" priority="153">
      <formula>IF(RIGHT(TEXT(AU159,"0.#"),1)=".",FALSE,TRUE)</formula>
    </cfRule>
    <cfRule type="expression" dxfId="842" priority="154">
      <formula>IF(RIGHT(TEXT(AU159,"0.#"),1)=".",TRUE,FALSE)</formula>
    </cfRule>
  </conditionalFormatting>
  <conditionalFormatting sqref="AE154">
    <cfRule type="expression" dxfId="841" priority="151">
      <formula>IF(RIGHT(TEXT(AE154,"0.#"),1)=".",FALSE,TRUE)</formula>
    </cfRule>
    <cfRule type="expression" dxfId="840" priority="152">
      <formula>IF(RIGHT(TEXT(AE154,"0.#"),1)=".",TRUE,FALSE)</formula>
    </cfRule>
  </conditionalFormatting>
  <conditionalFormatting sqref="AE155">
    <cfRule type="expression" dxfId="839" priority="149">
      <formula>IF(RIGHT(TEXT(AE155,"0.#"),1)=".",FALSE,TRUE)</formula>
    </cfRule>
    <cfRule type="expression" dxfId="838" priority="150">
      <formula>IF(RIGHT(TEXT(AE155,"0.#"),1)=".",TRUE,FALSE)</formula>
    </cfRule>
  </conditionalFormatting>
  <conditionalFormatting sqref="AM154">
    <cfRule type="expression" dxfId="837" priority="139">
      <formula>IF(RIGHT(TEXT(AM154,"0.#"),1)=".",FALSE,TRUE)</formula>
    </cfRule>
    <cfRule type="expression" dxfId="836" priority="140">
      <formula>IF(RIGHT(TEXT(AM154,"0.#"),1)=".",TRUE,FALSE)</formula>
    </cfRule>
  </conditionalFormatting>
  <conditionalFormatting sqref="AE156">
    <cfRule type="expression" dxfId="835" priority="147">
      <formula>IF(RIGHT(TEXT(AE156,"0.#"),1)=".",FALSE,TRUE)</formula>
    </cfRule>
    <cfRule type="expression" dxfId="834" priority="148">
      <formula>IF(RIGHT(TEXT(AE156,"0.#"),1)=".",TRUE,FALSE)</formula>
    </cfRule>
  </conditionalFormatting>
  <conditionalFormatting sqref="AI156">
    <cfRule type="expression" dxfId="833" priority="145">
      <formula>IF(RIGHT(TEXT(AI156,"0.#"),1)=".",FALSE,TRUE)</formula>
    </cfRule>
    <cfRule type="expression" dxfId="832" priority="146">
      <formula>IF(RIGHT(TEXT(AI156,"0.#"),1)=".",TRUE,FALSE)</formula>
    </cfRule>
  </conditionalFormatting>
  <conditionalFormatting sqref="AI155">
    <cfRule type="expression" dxfId="831" priority="143">
      <formula>IF(RIGHT(TEXT(AI155,"0.#"),1)=".",FALSE,TRUE)</formula>
    </cfRule>
    <cfRule type="expression" dxfId="830" priority="144">
      <formula>IF(RIGHT(TEXT(AI155,"0.#"),1)=".",TRUE,FALSE)</formula>
    </cfRule>
  </conditionalFormatting>
  <conditionalFormatting sqref="AI154">
    <cfRule type="expression" dxfId="829" priority="141">
      <formula>IF(RIGHT(TEXT(AI154,"0.#"),1)=".",FALSE,TRUE)</formula>
    </cfRule>
    <cfRule type="expression" dxfId="828" priority="142">
      <formula>IF(RIGHT(TEXT(AI154,"0.#"),1)=".",TRUE,FALSE)</formula>
    </cfRule>
  </conditionalFormatting>
  <conditionalFormatting sqref="AM155">
    <cfRule type="expression" dxfId="827" priority="137">
      <formula>IF(RIGHT(TEXT(AM155,"0.#"),1)=".",FALSE,TRUE)</formula>
    </cfRule>
    <cfRule type="expression" dxfId="826" priority="138">
      <formula>IF(RIGHT(TEXT(AM155,"0.#"),1)=".",TRUE,FALSE)</formula>
    </cfRule>
  </conditionalFormatting>
  <conditionalFormatting sqref="AM156">
    <cfRule type="expression" dxfId="825" priority="135">
      <formula>IF(RIGHT(TEXT(AM156,"0.#"),1)=".",FALSE,TRUE)</formula>
    </cfRule>
    <cfRule type="expression" dxfId="824" priority="136">
      <formula>IF(RIGHT(TEXT(AM156,"0.#"),1)=".",TRUE,FALSE)</formula>
    </cfRule>
  </conditionalFormatting>
  <conditionalFormatting sqref="AQ154:AQ156">
    <cfRule type="expression" dxfId="823" priority="133">
      <formula>IF(RIGHT(TEXT(AQ154,"0.#"),1)=".",FALSE,TRUE)</formula>
    </cfRule>
    <cfRule type="expression" dxfId="822" priority="134">
      <formula>IF(RIGHT(TEXT(AQ154,"0.#"),1)=".",TRUE,FALSE)</formula>
    </cfRule>
  </conditionalFormatting>
  <conditionalFormatting sqref="AU154:AU156">
    <cfRule type="expression" dxfId="821" priority="131">
      <formula>IF(RIGHT(TEXT(AU154,"0.#"),1)=".",FALSE,TRUE)</formula>
    </cfRule>
    <cfRule type="expression" dxfId="820" priority="132">
      <formula>IF(RIGHT(TEXT(AU154,"0.#"),1)=".",TRUE,FALSE)</formula>
    </cfRule>
  </conditionalFormatting>
  <conditionalFormatting sqref="AE193">
    <cfRule type="expression" dxfId="819" priority="129">
      <formula>IF(RIGHT(TEXT(AE193,"0.#"),1)=".",FALSE,TRUE)</formula>
    </cfRule>
    <cfRule type="expression" dxfId="818" priority="130">
      <formula>IF(RIGHT(TEXT(AE193,"0.#"),1)=".",TRUE,FALSE)</formula>
    </cfRule>
  </conditionalFormatting>
  <conditionalFormatting sqref="AE194">
    <cfRule type="expression" dxfId="817" priority="127">
      <formula>IF(RIGHT(TEXT(AE194,"0.#"),1)=".",FALSE,TRUE)</formula>
    </cfRule>
    <cfRule type="expression" dxfId="816" priority="128">
      <formula>IF(RIGHT(TEXT(AE194,"0.#"),1)=".",TRUE,FALSE)</formula>
    </cfRule>
  </conditionalFormatting>
  <conditionalFormatting sqref="AM193">
    <cfRule type="expression" dxfId="815" priority="117">
      <formula>IF(RIGHT(TEXT(AM193,"0.#"),1)=".",FALSE,TRUE)</formula>
    </cfRule>
    <cfRule type="expression" dxfId="814" priority="118">
      <formula>IF(RIGHT(TEXT(AM193,"0.#"),1)=".",TRUE,FALSE)</formula>
    </cfRule>
  </conditionalFormatting>
  <conditionalFormatting sqref="AE195">
    <cfRule type="expression" dxfId="813" priority="125">
      <formula>IF(RIGHT(TEXT(AE195,"0.#"),1)=".",FALSE,TRUE)</formula>
    </cfRule>
    <cfRule type="expression" dxfId="812" priority="126">
      <formula>IF(RIGHT(TEXT(AE195,"0.#"),1)=".",TRUE,FALSE)</formula>
    </cfRule>
  </conditionalFormatting>
  <conditionalFormatting sqref="AI195">
    <cfRule type="expression" dxfId="811" priority="123">
      <formula>IF(RIGHT(TEXT(AI195,"0.#"),1)=".",FALSE,TRUE)</formula>
    </cfRule>
    <cfRule type="expression" dxfId="810" priority="124">
      <formula>IF(RIGHT(TEXT(AI195,"0.#"),1)=".",TRUE,FALSE)</formula>
    </cfRule>
  </conditionalFormatting>
  <conditionalFormatting sqref="AI194">
    <cfRule type="expression" dxfId="809" priority="121">
      <formula>IF(RIGHT(TEXT(AI194,"0.#"),1)=".",FALSE,TRUE)</formula>
    </cfRule>
    <cfRule type="expression" dxfId="808" priority="122">
      <formula>IF(RIGHT(TEXT(AI194,"0.#"),1)=".",TRUE,FALSE)</formula>
    </cfRule>
  </conditionalFormatting>
  <conditionalFormatting sqref="AI193">
    <cfRule type="expression" dxfId="807" priority="119">
      <formula>IF(RIGHT(TEXT(AI193,"0.#"),1)=".",FALSE,TRUE)</formula>
    </cfRule>
    <cfRule type="expression" dxfId="806" priority="120">
      <formula>IF(RIGHT(TEXT(AI193,"0.#"),1)=".",TRUE,FALSE)</formula>
    </cfRule>
  </conditionalFormatting>
  <conditionalFormatting sqref="AM194">
    <cfRule type="expression" dxfId="805" priority="115">
      <formula>IF(RIGHT(TEXT(AM194,"0.#"),1)=".",FALSE,TRUE)</formula>
    </cfRule>
    <cfRule type="expression" dxfId="804" priority="116">
      <formula>IF(RIGHT(TEXT(AM194,"0.#"),1)=".",TRUE,FALSE)</formula>
    </cfRule>
  </conditionalFormatting>
  <conditionalFormatting sqref="AM195">
    <cfRule type="expression" dxfId="803" priority="113">
      <formula>IF(RIGHT(TEXT(AM195,"0.#"),1)=".",FALSE,TRUE)</formula>
    </cfRule>
    <cfRule type="expression" dxfId="802" priority="114">
      <formula>IF(RIGHT(TEXT(AM195,"0.#"),1)=".",TRUE,FALSE)</formula>
    </cfRule>
  </conditionalFormatting>
  <conditionalFormatting sqref="AQ193:AQ195">
    <cfRule type="expression" dxfId="801" priority="111">
      <formula>IF(RIGHT(TEXT(AQ193,"0.#"),1)=".",FALSE,TRUE)</formula>
    </cfRule>
    <cfRule type="expression" dxfId="800" priority="112">
      <formula>IF(RIGHT(TEXT(AQ193,"0.#"),1)=".",TRUE,FALSE)</formula>
    </cfRule>
  </conditionalFormatting>
  <conditionalFormatting sqref="AU193:AU195">
    <cfRule type="expression" dxfId="799" priority="109">
      <formula>IF(RIGHT(TEXT(AU193,"0.#"),1)=".",FALSE,TRUE)</formula>
    </cfRule>
    <cfRule type="expression" dxfId="798" priority="110">
      <formula>IF(RIGHT(TEXT(AU193,"0.#"),1)=".",TRUE,FALSE)</formula>
    </cfRule>
  </conditionalFormatting>
  <conditionalFormatting sqref="AE188">
    <cfRule type="expression" dxfId="797" priority="107">
      <formula>IF(RIGHT(TEXT(AE188,"0.#"),1)=".",FALSE,TRUE)</formula>
    </cfRule>
    <cfRule type="expression" dxfId="796" priority="108">
      <formula>IF(RIGHT(TEXT(AE188,"0.#"),1)=".",TRUE,FALSE)</formula>
    </cfRule>
  </conditionalFormatting>
  <conditionalFormatting sqref="AE189">
    <cfRule type="expression" dxfId="795" priority="105">
      <formula>IF(RIGHT(TEXT(AE189,"0.#"),1)=".",FALSE,TRUE)</formula>
    </cfRule>
    <cfRule type="expression" dxfId="794" priority="106">
      <formula>IF(RIGHT(TEXT(AE189,"0.#"),1)=".",TRUE,FALSE)</formula>
    </cfRule>
  </conditionalFormatting>
  <conditionalFormatting sqref="AM188">
    <cfRule type="expression" dxfId="793" priority="95">
      <formula>IF(RIGHT(TEXT(AM188,"0.#"),1)=".",FALSE,TRUE)</formula>
    </cfRule>
    <cfRule type="expression" dxfId="792" priority="96">
      <formula>IF(RIGHT(TEXT(AM188,"0.#"),1)=".",TRUE,FALSE)</formula>
    </cfRule>
  </conditionalFormatting>
  <conditionalFormatting sqref="AE190">
    <cfRule type="expression" dxfId="791" priority="103">
      <formula>IF(RIGHT(TEXT(AE190,"0.#"),1)=".",FALSE,TRUE)</formula>
    </cfRule>
    <cfRule type="expression" dxfId="790" priority="104">
      <formula>IF(RIGHT(TEXT(AE190,"0.#"),1)=".",TRUE,FALSE)</formula>
    </cfRule>
  </conditionalFormatting>
  <conditionalFormatting sqref="AI190">
    <cfRule type="expression" dxfId="789" priority="101">
      <formula>IF(RIGHT(TEXT(AI190,"0.#"),1)=".",FALSE,TRUE)</formula>
    </cfRule>
    <cfRule type="expression" dxfId="788" priority="102">
      <formula>IF(RIGHT(TEXT(AI190,"0.#"),1)=".",TRUE,FALSE)</formula>
    </cfRule>
  </conditionalFormatting>
  <conditionalFormatting sqref="AI189">
    <cfRule type="expression" dxfId="787" priority="99">
      <formula>IF(RIGHT(TEXT(AI189,"0.#"),1)=".",FALSE,TRUE)</formula>
    </cfRule>
    <cfRule type="expression" dxfId="786" priority="100">
      <formula>IF(RIGHT(TEXT(AI189,"0.#"),1)=".",TRUE,FALSE)</formula>
    </cfRule>
  </conditionalFormatting>
  <conditionalFormatting sqref="AI188">
    <cfRule type="expression" dxfId="785" priority="97">
      <formula>IF(RIGHT(TEXT(AI188,"0.#"),1)=".",FALSE,TRUE)</formula>
    </cfRule>
    <cfRule type="expression" dxfId="784" priority="98">
      <formula>IF(RIGHT(TEXT(AI188,"0.#"),1)=".",TRUE,FALSE)</formula>
    </cfRule>
  </conditionalFormatting>
  <conditionalFormatting sqref="AM189">
    <cfRule type="expression" dxfId="783" priority="93">
      <formula>IF(RIGHT(TEXT(AM189,"0.#"),1)=".",FALSE,TRUE)</formula>
    </cfRule>
    <cfRule type="expression" dxfId="782" priority="94">
      <formula>IF(RIGHT(TEXT(AM189,"0.#"),1)=".",TRUE,FALSE)</formula>
    </cfRule>
  </conditionalFormatting>
  <conditionalFormatting sqref="AM190">
    <cfRule type="expression" dxfId="781" priority="91">
      <formula>IF(RIGHT(TEXT(AM190,"0.#"),1)=".",FALSE,TRUE)</formula>
    </cfRule>
    <cfRule type="expression" dxfId="780" priority="92">
      <formula>IF(RIGHT(TEXT(AM190,"0.#"),1)=".",TRUE,FALSE)</formula>
    </cfRule>
  </conditionalFormatting>
  <conditionalFormatting sqref="AQ188:AQ190">
    <cfRule type="expression" dxfId="779" priority="89">
      <formula>IF(RIGHT(TEXT(AQ188,"0.#"),1)=".",FALSE,TRUE)</formula>
    </cfRule>
    <cfRule type="expression" dxfId="778" priority="90">
      <formula>IF(RIGHT(TEXT(AQ188,"0.#"),1)=".",TRUE,FALSE)</formula>
    </cfRule>
  </conditionalFormatting>
  <conditionalFormatting sqref="AU188:AU190">
    <cfRule type="expression" dxfId="777" priority="87">
      <formula>IF(RIGHT(TEXT(AU188,"0.#"),1)=".",FALSE,TRUE)</formula>
    </cfRule>
    <cfRule type="expression" dxfId="776" priority="88">
      <formula>IF(RIGHT(TEXT(AU188,"0.#"),1)=".",TRUE,FALSE)</formula>
    </cfRule>
  </conditionalFormatting>
  <conditionalFormatting sqref="AE57">
    <cfRule type="expression" dxfId="775" priority="85">
      <formula>IF(RIGHT(TEXT(AE57,"0.#"),1)=".",FALSE,TRUE)</formula>
    </cfRule>
    <cfRule type="expression" dxfId="774" priority="86">
      <formula>IF(RIGHT(TEXT(AE57,"0.#"),1)=".",TRUE,FALSE)</formula>
    </cfRule>
  </conditionalFormatting>
  <conditionalFormatting sqref="AE58">
    <cfRule type="expression" dxfId="773" priority="83">
      <formula>IF(RIGHT(TEXT(AE58,"0.#"),1)=".",FALSE,TRUE)</formula>
    </cfRule>
    <cfRule type="expression" dxfId="772" priority="84">
      <formula>IF(RIGHT(TEXT(AE58,"0.#"),1)=".",TRUE,FALSE)</formula>
    </cfRule>
  </conditionalFormatting>
  <conditionalFormatting sqref="AM57">
    <cfRule type="expression" dxfId="771" priority="73">
      <formula>IF(RIGHT(TEXT(AM57,"0.#"),1)=".",FALSE,TRUE)</formula>
    </cfRule>
    <cfRule type="expression" dxfId="770" priority="74">
      <formula>IF(RIGHT(TEXT(AM57,"0.#"),1)=".",TRUE,FALSE)</formula>
    </cfRule>
  </conditionalFormatting>
  <conditionalFormatting sqref="AE59">
    <cfRule type="expression" dxfId="769" priority="81">
      <formula>IF(RIGHT(TEXT(AE59,"0.#"),1)=".",FALSE,TRUE)</formula>
    </cfRule>
    <cfRule type="expression" dxfId="768" priority="82">
      <formula>IF(RIGHT(TEXT(AE59,"0.#"),1)=".",TRUE,FALSE)</formula>
    </cfRule>
  </conditionalFormatting>
  <conditionalFormatting sqref="AI59">
    <cfRule type="expression" dxfId="767" priority="79">
      <formula>IF(RIGHT(TEXT(AI59,"0.#"),1)=".",FALSE,TRUE)</formula>
    </cfRule>
    <cfRule type="expression" dxfId="766" priority="80">
      <formula>IF(RIGHT(TEXT(AI59,"0.#"),1)=".",TRUE,FALSE)</formula>
    </cfRule>
  </conditionalFormatting>
  <conditionalFormatting sqref="AI58">
    <cfRule type="expression" dxfId="765" priority="77">
      <formula>IF(RIGHT(TEXT(AI58,"0.#"),1)=".",FALSE,TRUE)</formula>
    </cfRule>
    <cfRule type="expression" dxfId="764" priority="78">
      <formula>IF(RIGHT(TEXT(AI58,"0.#"),1)=".",TRUE,FALSE)</formula>
    </cfRule>
  </conditionalFormatting>
  <conditionalFormatting sqref="AI57">
    <cfRule type="expression" dxfId="763" priority="75">
      <formula>IF(RIGHT(TEXT(AI57,"0.#"),1)=".",FALSE,TRUE)</formula>
    </cfRule>
    <cfRule type="expression" dxfId="762" priority="76">
      <formula>IF(RIGHT(TEXT(AI57,"0.#"),1)=".",TRUE,FALSE)</formula>
    </cfRule>
  </conditionalFormatting>
  <conditionalFormatting sqref="AM58">
    <cfRule type="expression" dxfId="761" priority="71">
      <formula>IF(RIGHT(TEXT(AM58,"0.#"),1)=".",FALSE,TRUE)</formula>
    </cfRule>
    <cfRule type="expression" dxfId="760" priority="72">
      <formula>IF(RIGHT(TEXT(AM58,"0.#"),1)=".",TRUE,FALSE)</formula>
    </cfRule>
  </conditionalFormatting>
  <conditionalFormatting sqref="AM59">
    <cfRule type="expression" dxfId="759" priority="69">
      <formula>IF(RIGHT(TEXT(AM59,"0.#"),1)=".",FALSE,TRUE)</formula>
    </cfRule>
    <cfRule type="expression" dxfId="758" priority="70">
      <formula>IF(RIGHT(TEXT(AM59,"0.#"),1)=".",TRUE,FALSE)</formula>
    </cfRule>
  </conditionalFormatting>
  <conditionalFormatting sqref="AQ57:AQ59">
    <cfRule type="expression" dxfId="757" priority="67">
      <formula>IF(RIGHT(TEXT(AQ57,"0.#"),1)=".",FALSE,TRUE)</formula>
    </cfRule>
    <cfRule type="expression" dxfId="756" priority="68">
      <formula>IF(RIGHT(TEXT(AQ57,"0.#"),1)=".",TRUE,FALSE)</formula>
    </cfRule>
  </conditionalFormatting>
  <conditionalFormatting sqref="AU57:AU59">
    <cfRule type="expression" dxfId="755" priority="65">
      <formula>IF(RIGHT(TEXT(AU57,"0.#"),1)=".",FALSE,TRUE)</formula>
    </cfRule>
    <cfRule type="expression" dxfId="754" priority="66">
      <formula>IF(RIGHT(TEXT(AU57,"0.#"),1)=".",TRUE,FALSE)</formula>
    </cfRule>
  </conditionalFormatting>
  <conditionalFormatting sqref="AE52">
    <cfRule type="expression" dxfId="753" priority="63">
      <formula>IF(RIGHT(TEXT(AE52,"0.#"),1)=".",FALSE,TRUE)</formula>
    </cfRule>
    <cfRule type="expression" dxfId="752" priority="64">
      <formula>IF(RIGHT(TEXT(AE52,"0.#"),1)=".",TRUE,FALSE)</formula>
    </cfRule>
  </conditionalFormatting>
  <conditionalFormatting sqref="AE53">
    <cfRule type="expression" dxfId="751" priority="61">
      <formula>IF(RIGHT(TEXT(AE53,"0.#"),1)=".",FALSE,TRUE)</formula>
    </cfRule>
    <cfRule type="expression" dxfId="750" priority="62">
      <formula>IF(RIGHT(TEXT(AE53,"0.#"),1)=".",TRUE,FALSE)</formula>
    </cfRule>
  </conditionalFormatting>
  <conditionalFormatting sqref="AM52">
    <cfRule type="expression" dxfId="749" priority="51">
      <formula>IF(RIGHT(TEXT(AM52,"0.#"),1)=".",FALSE,TRUE)</formula>
    </cfRule>
    <cfRule type="expression" dxfId="748" priority="52">
      <formula>IF(RIGHT(TEXT(AM52,"0.#"),1)=".",TRUE,FALSE)</formula>
    </cfRule>
  </conditionalFormatting>
  <conditionalFormatting sqref="AE54">
    <cfRule type="expression" dxfId="747" priority="59">
      <formula>IF(RIGHT(TEXT(AE54,"0.#"),1)=".",FALSE,TRUE)</formula>
    </cfRule>
    <cfRule type="expression" dxfId="746" priority="60">
      <formula>IF(RIGHT(TEXT(AE54,"0.#"),1)=".",TRUE,FALSE)</formula>
    </cfRule>
  </conditionalFormatting>
  <conditionalFormatting sqref="AI54">
    <cfRule type="expression" dxfId="745" priority="57">
      <formula>IF(RIGHT(TEXT(AI54,"0.#"),1)=".",FALSE,TRUE)</formula>
    </cfRule>
    <cfRule type="expression" dxfId="744" priority="58">
      <formula>IF(RIGHT(TEXT(AI54,"0.#"),1)=".",TRUE,FALSE)</formula>
    </cfRule>
  </conditionalFormatting>
  <conditionalFormatting sqref="AI53">
    <cfRule type="expression" dxfId="743" priority="55">
      <formula>IF(RIGHT(TEXT(AI53,"0.#"),1)=".",FALSE,TRUE)</formula>
    </cfRule>
    <cfRule type="expression" dxfId="742" priority="56">
      <formula>IF(RIGHT(TEXT(AI53,"0.#"),1)=".",TRUE,FALSE)</formula>
    </cfRule>
  </conditionalFormatting>
  <conditionalFormatting sqref="AI52">
    <cfRule type="expression" dxfId="741" priority="53">
      <formula>IF(RIGHT(TEXT(AI52,"0.#"),1)=".",FALSE,TRUE)</formula>
    </cfRule>
    <cfRule type="expression" dxfId="740" priority="54">
      <formula>IF(RIGHT(TEXT(AI52,"0.#"),1)=".",TRUE,FALSE)</formula>
    </cfRule>
  </conditionalFormatting>
  <conditionalFormatting sqref="AM53">
    <cfRule type="expression" dxfId="739" priority="49">
      <formula>IF(RIGHT(TEXT(AM53,"0.#"),1)=".",FALSE,TRUE)</formula>
    </cfRule>
    <cfRule type="expression" dxfId="738" priority="50">
      <formula>IF(RIGHT(TEXT(AM53,"0.#"),1)=".",TRUE,FALSE)</formula>
    </cfRule>
  </conditionalFormatting>
  <conditionalFormatting sqref="AM54">
    <cfRule type="expression" dxfId="737" priority="47">
      <formula>IF(RIGHT(TEXT(AM54,"0.#"),1)=".",FALSE,TRUE)</formula>
    </cfRule>
    <cfRule type="expression" dxfId="736" priority="48">
      <formula>IF(RIGHT(TEXT(AM54,"0.#"),1)=".",TRUE,FALSE)</formula>
    </cfRule>
  </conditionalFormatting>
  <conditionalFormatting sqref="AQ52:AQ54">
    <cfRule type="expression" dxfId="735" priority="45">
      <formula>IF(RIGHT(TEXT(AQ52,"0.#"),1)=".",FALSE,TRUE)</formula>
    </cfRule>
    <cfRule type="expression" dxfId="734" priority="46">
      <formula>IF(RIGHT(TEXT(AQ52,"0.#"),1)=".",TRUE,FALSE)</formula>
    </cfRule>
  </conditionalFormatting>
  <conditionalFormatting sqref="AU52:AU54">
    <cfRule type="expression" dxfId="733" priority="43">
      <formula>IF(RIGHT(TEXT(AU52,"0.#"),1)=".",FALSE,TRUE)</formula>
    </cfRule>
    <cfRule type="expression" dxfId="732" priority="44">
      <formula>IF(RIGHT(TEXT(AU52,"0.#"),1)=".",TRUE,FALSE)</formula>
    </cfRule>
  </conditionalFormatting>
  <conditionalFormatting sqref="AK14:AQ14">
    <cfRule type="expression" dxfId="731" priority="27">
      <formula>IF(RIGHT(TEXT(AK14,"0.#"),1)=".",FALSE,TRUE)</formula>
    </cfRule>
    <cfRule type="expression" dxfId="730" priority="28">
      <formula>IF(RIGHT(TEXT(AK14,"0.#"),1)=".",TRUE,FALSE)</formula>
    </cfRule>
  </conditionalFormatting>
  <conditionalFormatting sqref="P24">
    <cfRule type="expression" dxfId="729" priority="23">
      <formula>IF(RIGHT(TEXT(P24,"0.#"),1)=".",FALSE,TRUE)</formula>
    </cfRule>
    <cfRule type="expression" dxfId="728" priority="24">
      <formula>IF(RIGHT(TEXT(P24,"0.#"),1)=".",TRUE,FALSE)</formula>
    </cfRule>
  </conditionalFormatting>
  <conditionalFormatting sqref="P25:P28">
    <cfRule type="expression" dxfId="727" priority="21">
      <formula>IF(RIGHT(TEXT(P25,"0.#"),1)=".",FALSE,TRUE)</formula>
    </cfRule>
    <cfRule type="expression" dxfId="726" priority="22">
      <formula>IF(RIGHT(TEXT(P25,"0.#"),1)=".",TRUE,FALSE)</formula>
    </cfRule>
  </conditionalFormatting>
  <conditionalFormatting sqref="AI37">
    <cfRule type="expression" dxfId="725" priority="33">
      <formula>IF(RIGHT(TEXT(AI37,"0.#"),1)=".",FALSE,TRUE)</formula>
    </cfRule>
    <cfRule type="expression" dxfId="724" priority="34">
      <formula>IF(RIGHT(TEXT(AI37,"0.#"),1)=".",TRUE,FALSE)</formula>
    </cfRule>
  </conditionalFormatting>
  <conditionalFormatting sqref="P15:AQ15 P30:V30 W24">
    <cfRule type="expression" dxfId="723" priority="31">
      <formula>IF(RIGHT(TEXT(P15,"0.#"),1)=".",FALSE,TRUE)</formula>
    </cfRule>
    <cfRule type="expression" dxfId="722" priority="32">
      <formula>IF(RIGHT(TEXT(P15,"0.#"),1)=".",TRUE,FALSE)</formula>
    </cfRule>
  </conditionalFormatting>
  <conditionalFormatting sqref="P19:AQ19">
    <cfRule type="expression" dxfId="721" priority="29">
      <formula>IF(RIGHT(TEXT(P19,"0.#"),1)=".",FALSE,TRUE)</formula>
    </cfRule>
    <cfRule type="expression" dxfId="720" priority="30">
      <formula>IF(RIGHT(TEXT(P19,"0.#"),1)=".",TRUE,FALSE)</formula>
    </cfRule>
  </conditionalFormatting>
  <conditionalFormatting sqref="P29">
    <cfRule type="expression" dxfId="719" priority="19">
      <formula>IF(RIGHT(TEXT(P29,"0.#"),1)=".",FALSE,TRUE)</formula>
    </cfRule>
    <cfRule type="expression" dxfId="718" priority="20">
      <formula>IF(RIGHT(TEXT(P29,"0.#"),1)=".",TRUE,FALSE)</formula>
    </cfRule>
  </conditionalFormatting>
  <conditionalFormatting sqref="P13:AQ13">
    <cfRule type="expression" dxfId="717" priority="17">
      <formula>IF(RIGHT(TEXT(P13,"0.#"),1)=".",FALSE,TRUE)</formula>
    </cfRule>
    <cfRule type="expression" dxfId="716" priority="18">
      <formula>IF(RIGHT(TEXT(P13,"0.#"),1)=".",TRUE,FALSE)</formula>
    </cfRule>
  </conditionalFormatting>
  <conditionalFormatting sqref="P14:AJ14">
    <cfRule type="expression" dxfId="715" priority="15">
      <formula>IF(RIGHT(TEXT(P14,"0.#"),1)=".",FALSE,TRUE)</formula>
    </cfRule>
    <cfRule type="expression" dxfId="714" priority="16">
      <formula>IF(RIGHT(TEXT(P14,"0.#"),1)=".",TRUE,FALSE)</formula>
    </cfRule>
  </conditionalFormatting>
  <conditionalFormatting sqref="P16:AJ18">
    <cfRule type="expression" dxfId="713" priority="13">
      <formula>IF(RIGHT(TEXT(P16,"0.#"),1)=".",FALSE,TRUE)</formula>
    </cfRule>
    <cfRule type="expression" dxfId="712" priority="14">
      <formula>IF(RIGHT(TEXT(P16,"0.#"),1)=".",TRUE,FALSE)</formula>
    </cfRule>
  </conditionalFormatting>
  <conditionalFormatting sqref="AK16:AQ16">
    <cfRule type="expression" dxfId="711" priority="11">
      <formula>IF(RIGHT(TEXT(AK16,"0.#"),1)=".",FALSE,TRUE)</formula>
    </cfRule>
    <cfRule type="expression" dxfId="710" priority="12">
      <formula>IF(RIGHT(TEXT(AK16,"0.#"),1)=".",TRUE,FALSE)</formula>
    </cfRule>
  </conditionalFormatting>
  <conditionalFormatting sqref="AK17:AQ17">
    <cfRule type="expression" dxfId="709" priority="9">
      <formula>IF(RIGHT(TEXT(AK17,"0.#"),1)=".",FALSE,TRUE)</formula>
    </cfRule>
    <cfRule type="expression" dxfId="708" priority="10">
      <formula>IF(RIGHT(TEXT(AK17,"0.#"),1)=".",TRUE,FALSE)</formula>
    </cfRule>
  </conditionalFormatting>
  <conditionalFormatting sqref="AK18:AQ18">
    <cfRule type="expression" dxfId="707" priority="7">
      <formula>IF(RIGHT(TEXT(AK18,"0.#"),1)=".",FALSE,TRUE)</formula>
    </cfRule>
    <cfRule type="expression" dxfId="706" priority="8">
      <formula>IF(RIGHT(TEXT(AK18,"0.#"),1)=".",TRUE,FALSE)</formula>
    </cfRule>
  </conditionalFormatting>
  <conditionalFormatting sqref="P20:AJ20">
    <cfRule type="expression" dxfId="705" priority="5">
      <formula>IF(RIGHT(TEXT(P20,"0.#"),1)=".",FALSE,TRUE)</formula>
    </cfRule>
    <cfRule type="expression" dxfId="704" priority="6">
      <formula>IF(RIGHT(TEXT(P20,"0.#"),1)=".",TRUE,FALSE)</formula>
    </cfRule>
  </conditionalFormatting>
  <conditionalFormatting sqref="AM37">
    <cfRule type="expression" dxfId="703" priority="3">
      <formula>IF(RIGHT(TEXT(AM37,"0.#"),1)=".",FALSE,TRUE)</formula>
    </cfRule>
    <cfRule type="expression" dxfId="702" priority="4">
      <formula>IF(RIGHT(TEXT(AM37,"0.#"),1)=".",TRUE,FALSE)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5">
    <dataValidation type="whole" allowBlank="1" showInputMessage="1" showErrorMessage="1" sqref="O259:P260 AX259:AX261 AA259:AB260 AM259:AN260">
      <formula1>0</formula1>
      <formula2>99</formula2>
    </dataValidation>
    <dataValidation type="whole" allowBlank="1" showInputMessage="1" showErrorMessage="1" sqref="AJ259:AK260 X259:Y260 AJ261 L259:L261 M259:M260 X261 AU259:AV260 J243: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228:AF229">
      <formula1>"有,無"</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sqref="AO353 AO620 AR215">
      <formula1>"　, ☑"</formula1>
    </dataValidation>
    <dataValidation type="list" allowBlank="1" showInputMessage="1" showErrorMessage="1" sqref="S5:X5">
      <formula1>T終了年度</formula1>
    </dataValidation>
    <dataValidation type="list" allowBlank="1" showInputMessage="1" showErrorMessage="1" sqref="H243:I247">
      <formula1>T事業番号</formula1>
    </dataValidation>
    <dataValidation type="custom" imeMode="disabled" allowBlank="1" showInputMessage="1" showErrorMessage="1" sqref="AY24 AQ51:AR51 AQ187:AR187 AU56:AX56 AE57:AX59 AQ56:AR56 AU51:AX51 AQ202:AR202 AL624:AO653 AU202:AX202 AE203:AX208 AQ210:AR210 AU210:AX210 AE211:AX213 AE52:AX54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P20:AJ20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W24 P13:AQ19 P24:V30 AE36:AX36">
      <formula1>OR(ISNUMBER(P13), P13="-")</formula1>
    </dataValidation>
    <dataValidation type="list" allowBlank="1" showInputMessage="1" showErrorMessage="1" sqref="Q261:R261 AC261:AD261 AO261:AP261">
      <formula1>$U$48</formula1>
    </dataValidation>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21"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C624:D653</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入力規則等!$U$13:$U$35</xm:f>
          </x14:formula1>
          <xm:sqref>AJ2:AM2 E243:G247 AE261:AG261 G261:I261 AQ261:AS261 S261:U261</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入力規則等!$U$49</xm:f>
          </x14:formula1>
          <xm:sqref>C243:D247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B21" sqref="B2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172</v>
      </c>
      <c r="B1" s="23" t="s">
        <v>173</v>
      </c>
      <c r="F1" s="24" t="s">
        <v>10</v>
      </c>
      <c r="G1" s="24" t="s">
        <v>174</v>
      </c>
      <c r="K1" s="25" t="s">
        <v>175</v>
      </c>
      <c r="L1" s="23" t="s">
        <v>173</v>
      </c>
      <c r="O1" s="12"/>
      <c r="P1" s="24" t="s">
        <v>17</v>
      </c>
      <c r="Q1" s="24" t="s">
        <v>174</v>
      </c>
      <c r="T1" s="12"/>
      <c r="U1" s="27" t="s">
        <v>176</v>
      </c>
      <c r="W1" s="27" t="s">
        <v>177</v>
      </c>
      <c r="Y1" s="27" t="s">
        <v>178</v>
      </c>
      <c r="Z1" s="27" t="s">
        <v>179</v>
      </c>
      <c r="AA1" s="27" t="s">
        <v>180</v>
      </c>
      <c r="AB1" s="27" t="s">
        <v>181</v>
      </c>
      <c r="AC1" s="27" t="s">
        <v>119</v>
      </c>
      <c r="AD1" s="26"/>
      <c r="AE1" s="27" t="s">
        <v>120</v>
      </c>
      <c r="AF1" s="28"/>
      <c r="AG1" s="47" t="s">
        <v>169</v>
      </c>
      <c r="AI1" s="47" t="s">
        <v>182</v>
      </c>
      <c r="AK1" s="47" t="s">
        <v>183</v>
      </c>
      <c r="AP1" s="26" t="s">
        <v>184</v>
      </c>
    </row>
    <row r="2" spans="1:42" ht="13.5" customHeight="1">
      <c r="A2" s="13" t="s">
        <v>185</v>
      </c>
      <c r="B2" s="14"/>
      <c r="C2" s="12" t="str">
        <f>IF(B2="","",A2)</f>
        <v/>
      </c>
      <c r="D2" s="12" t="str">
        <f>IF(C2="","",IF(D1&lt;&gt;"",CONCATENATE(D1,"、",C2),C2))</f>
        <v/>
      </c>
      <c r="F2" s="11" t="s">
        <v>186</v>
      </c>
      <c r="G2" s="16" t="s">
        <v>683</v>
      </c>
      <c r="H2" s="12" t="str">
        <f>IF(G2="","",F2)</f>
        <v>一般会計</v>
      </c>
      <c r="I2" s="12" t="str">
        <f>IF(H2="","",IF(I1&lt;&gt;"",CONCATENATE(I1,"、",H2),H2))</f>
        <v>一般会計</v>
      </c>
      <c r="K2" s="13" t="s">
        <v>187</v>
      </c>
      <c r="L2" s="14"/>
      <c r="M2" s="12" t="str">
        <f>IF(L2="","",K2)</f>
        <v/>
      </c>
      <c r="N2" s="12" t="str">
        <f>IF(M2="","",IF(N1&lt;&gt;"",CONCATENATE(N1,"、",M2),M2))</f>
        <v/>
      </c>
      <c r="O2" s="12"/>
      <c r="P2" s="11" t="s">
        <v>188</v>
      </c>
      <c r="Q2" s="16"/>
      <c r="R2" s="12" t="str">
        <f>IF(Q2="","",P2)</f>
        <v/>
      </c>
      <c r="S2" s="12" t="str">
        <f>IF(R2="","",IF(S1&lt;&gt;"",CONCATENATE(S1,"、",R2),R2))</f>
        <v/>
      </c>
      <c r="T2" s="12"/>
      <c r="U2" s="82">
        <v>21</v>
      </c>
      <c r="W2" s="30" t="s">
        <v>189</v>
      </c>
      <c r="Y2" s="30" t="s">
        <v>190</v>
      </c>
      <c r="Z2" s="30" t="s">
        <v>190</v>
      </c>
      <c r="AA2" s="76" t="s">
        <v>191</v>
      </c>
      <c r="AB2" s="76" t="s">
        <v>192</v>
      </c>
      <c r="AC2" s="77" t="s">
        <v>193</v>
      </c>
      <c r="AD2" s="26"/>
      <c r="AE2" s="39" t="s">
        <v>194</v>
      </c>
      <c r="AF2" s="28"/>
      <c r="AG2" s="49" t="s">
        <v>195</v>
      </c>
      <c r="AI2" s="47" t="s">
        <v>1</v>
      </c>
      <c r="AK2" s="47" t="s">
        <v>196</v>
      </c>
      <c r="AP2" s="49" t="s">
        <v>195</v>
      </c>
    </row>
    <row r="3" spans="1:42" ht="13.5" customHeight="1">
      <c r="A3" s="13" t="s">
        <v>197</v>
      </c>
      <c r="B3" s="14"/>
      <c r="C3" s="12" t="str">
        <f t="shared" ref="C3:C11" si="0">IF(B3="","",A3)</f>
        <v/>
      </c>
      <c r="D3" s="12" t="str">
        <f>IF(C3="",D2,IF(D2&lt;&gt;"",CONCATENATE(D2,"、",C3),C3))</f>
        <v/>
      </c>
      <c r="F3" s="17" t="s">
        <v>198</v>
      </c>
      <c r="G3" s="16"/>
      <c r="H3" s="12" t="str">
        <f t="shared" ref="H3:H37" si="1">IF(G3="","",F3)</f>
        <v/>
      </c>
      <c r="I3" s="12" t="str">
        <f>IF(H3="",I2,IF(I2&lt;&gt;"",CONCATENATE(I2,"、",H3),H3))</f>
        <v>一般会計</v>
      </c>
      <c r="K3" s="13" t="s">
        <v>199</v>
      </c>
      <c r="L3" s="14"/>
      <c r="M3" s="12" t="str">
        <f t="shared" ref="M3:M11" si="2">IF(L3="","",K3)</f>
        <v/>
      </c>
      <c r="N3" s="12" t="str">
        <f>IF(M3="",N2,IF(N2&lt;&gt;"",CONCATENATE(N2,"、",M3),M3))</f>
        <v/>
      </c>
      <c r="O3" s="12"/>
      <c r="P3" s="11" t="s">
        <v>200</v>
      </c>
      <c r="Q3" s="16"/>
      <c r="R3" s="12" t="str">
        <f t="shared" ref="R3:R8" si="3">IF(Q3="","",P3)</f>
        <v/>
      </c>
      <c r="S3" s="12" t="str">
        <f t="shared" ref="S3:S8" si="4">IF(R3="",S2,IF(S2&lt;&gt;"",CONCATENATE(S2,"、",R3),R3))</f>
        <v/>
      </c>
      <c r="T3" s="12"/>
      <c r="U3" s="30" t="s">
        <v>201</v>
      </c>
      <c r="W3" s="30" t="s">
        <v>202</v>
      </c>
      <c r="Y3" s="30" t="s">
        <v>203</v>
      </c>
      <c r="Z3" s="30" t="s">
        <v>204</v>
      </c>
      <c r="AA3" s="76" t="s">
        <v>205</v>
      </c>
      <c r="AB3" s="76" t="s">
        <v>206</v>
      </c>
      <c r="AC3" s="77" t="s">
        <v>207</v>
      </c>
      <c r="AD3" s="26"/>
      <c r="AE3" s="39" t="s">
        <v>208</v>
      </c>
      <c r="AF3" s="28"/>
      <c r="AG3" s="49" t="s">
        <v>209</v>
      </c>
      <c r="AI3" s="47" t="s">
        <v>210</v>
      </c>
      <c r="AK3" s="47" t="str">
        <f>CHAR(CODE(AK2)+1)</f>
        <v>B</v>
      </c>
      <c r="AP3" s="49" t="s">
        <v>209</v>
      </c>
    </row>
    <row r="4" spans="1:42" ht="13.5" customHeight="1">
      <c r="A4" s="13" t="s">
        <v>211</v>
      </c>
      <c r="B4" s="14"/>
      <c r="C4" s="12" t="str">
        <f t="shared" si="0"/>
        <v/>
      </c>
      <c r="D4" s="12" t="str">
        <f>IF(C4="",D3,IF(D3&lt;&gt;"",CONCATENATE(D3,"、",C4),C4))</f>
        <v/>
      </c>
      <c r="F4" s="17" t="s">
        <v>212</v>
      </c>
      <c r="G4" s="16"/>
      <c r="H4" s="12" t="str">
        <f t="shared" si="1"/>
        <v/>
      </c>
      <c r="I4" s="12" t="str">
        <f t="shared" ref="I4:I37" si="5">IF(H4="",I3,IF(I3&lt;&gt;"",CONCATENATE(I3,"、",H4),H4))</f>
        <v>一般会計</v>
      </c>
      <c r="K4" s="13" t="s">
        <v>213</v>
      </c>
      <c r="L4" s="14"/>
      <c r="M4" s="12" t="str">
        <f t="shared" si="2"/>
        <v/>
      </c>
      <c r="N4" s="12" t="str">
        <f t="shared" ref="N4:N11" si="6">IF(M4="",N3,IF(N3&lt;&gt;"",CONCATENATE(N3,"、",M4),M4))</f>
        <v/>
      </c>
      <c r="O4" s="12"/>
      <c r="P4" s="11" t="s">
        <v>214</v>
      </c>
      <c r="Q4" s="16"/>
      <c r="R4" s="12" t="str">
        <f t="shared" si="3"/>
        <v/>
      </c>
      <c r="S4" s="12" t="str">
        <f t="shared" si="4"/>
        <v/>
      </c>
      <c r="T4" s="12"/>
      <c r="U4" s="30" t="s">
        <v>215</v>
      </c>
      <c r="W4" s="30" t="s">
        <v>216</v>
      </c>
      <c r="Y4" s="30" t="s">
        <v>217</v>
      </c>
      <c r="Z4" s="30" t="s">
        <v>218</v>
      </c>
      <c r="AA4" s="76" t="s">
        <v>219</v>
      </c>
      <c r="AB4" s="76" t="s">
        <v>220</v>
      </c>
      <c r="AC4" s="76" t="s">
        <v>221</v>
      </c>
      <c r="AD4" s="26"/>
      <c r="AE4" s="39" t="s">
        <v>222</v>
      </c>
      <c r="AF4" s="28"/>
      <c r="AG4" s="49" t="s">
        <v>223</v>
      </c>
      <c r="AI4" s="47" t="s">
        <v>224</v>
      </c>
      <c r="AK4" s="47" t="str">
        <f t="shared" ref="AK4:AK49" si="7">CHAR(CODE(AK3)+1)</f>
        <v>C</v>
      </c>
      <c r="AP4" s="49" t="s">
        <v>223</v>
      </c>
    </row>
    <row r="5" spans="1:42" ht="13.5" customHeight="1">
      <c r="A5" s="13" t="s">
        <v>225</v>
      </c>
      <c r="B5" s="14"/>
      <c r="C5" s="12" t="str">
        <f t="shared" si="0"/>
        <v/>
      </c>
      <c r="D5" s="12" t="str">
        <f>IF(C5="",D4,IF(D4&lt;&gt;"",CONCATENATE(D4,"、",C5),C5))</f>
        <v/>
      </c>
      <c r="F5" s="17" t="s">
        <v>226</v>
      </c>
      <c r="G5" s="16"/>
      <c r="H5" s="12" t="str">
        <f t="shared" si="1"/>
        <v/>
      </c>
      <c r="I5" s="12" t="str">
        <f t="shared" si="5"/>
        <v>一般会計</v>
      </c>
      <c r="K5" s="13" t="s">
        <v>227</v>
      </c>
      <c r="L5" s="14"/>
      <c r="M5" s="12" t="str">
        <f t="shared" si="2"/>
        <v/>
      </c>
      <c r="N5" s="12" t="str">
        <f t="shared" si="6"/>
        <v/>
      </c>
      <c r="O5" s="12"/>
      <c r="P5" s="11" t="s">
        <v>228</v>
      </c>
      <c r="Q5" s="16"/>
      <c r="R5" s="12" t="str">
        <f t="shared" si="3"/>
        <v/>
      </c>
      <c r="S5" s="12" t="str">
        <f t="shared" si="4"/>
        <v/>
      </c>
      <c r="T5" s="12"/>
      <c r="W5" s="30" t="s">
        <v>229</v>
      </c>
      <c r="Y5" s="30" t="s">
        <v>230</v>
      </c>
      <c r="Z5" s="30" t="s">
        <v>231</v>
      </c>
      <c r="AA5" s="76" t="s">
        <v>232</v>
      </c>
      <c r="AB5" s="76" t="s">
        <v>233</v>
      </c>
      <c r="AC5" s="76" t="s">
        <v>234</v>
      </c>
      <c r="AE5" s="39" t="s">
        <v>235</v>
      </c>
      <c r="AF5" s="28"/>
      <c r="AG5" s="49" t="s">
        <v>236</v>
      </c>
      <c r="AI5" s="47" t="s">
        <v>237</v>
      </c>
      <c r="AK5" s="47" t="str">
        <f t="shared" si="7"/>
        <v>D</v>
      </c>
      <c r="AP5" s="49" t="s">
        <v>236</v>
      </c>
    </row>
    <row r="6" spans="1:42" ht="13.5" customHeight="1">
      <c r="A6" s="13" t="s">
        <v>238</v>
      </c>
      <c r="B6" s="14"/>
      <c r="C6" s="12" t="str">
        <f t="shared" si="0"/>
        <v/>
      </c>
      <c r="D6" s="12" t="str">
        <f t="shared" ref="D6:D21" si="8">IF(C6="",D5,IF(D5&lt;&gt;"",CONCATENATE(D5,"、",C6),C6))</f>
        <v/>
      </c>
      <c r="F6" s="17" t="s">
        <v>239</v>
      </c>
      <c r="G6" s="16"/>
      <c r="H6" s="12" t="str">
        <f t="shared" si="1"/>
        <v/>
      </c>
      <c r="I6" s="12" t="str">
        <f t="shared" si="5"/>
        <v>一般会計</v>
      </c>
      <c r="K6" s="13" t="s">
        <v>240</v>
      </c>
      <c r="L6" s="14"/>
      <c r="M6" s="12" t="str">
        <f t="shared" si="2"/>
        <v/>
      </c>
      <c r="N6" s="12" t="str">
        <f t="shared" si="6"/>
        <v/>
      </c>
      <c r="O6" s="12"/>
      <c r="P6" s="11" t="s">
        <v>241</v>
      </c>
      <c r="Q6" s="16"/>
      <c r="R6" s="12" t="str">
        <f t="shared" si="3"/>
        <v/>
      </c>
      <c r="S6" s="12" t="str">
        <f t="shared" si="4"/>
        <v/>
      </c>
      <c r="T6" s="12"/>
      <c r="U6" s="30" t="s">
        <v>242</v>
      </c>
      <c r="W6" s="30" t="s">
        <v>243</v>
      </c>
      <c r="Y6" s="30" t="s">
        <v>244</v>
      </c>
      <c r="Z6" s="30" t="s">
        <v>245</v>
      </c>
      <c r="AA6" s="76" t="s">
        <v>246</v>
      </c>
      <c r="AB6" s="76" t="s">
        <v>247</v>
      </c>
      <c r="AC6" s="76" t="s">
        <v>248</v>
      </c>
      <c r="AE6" s="39" t="s">
        <v>249</v>
      </c>
      <c r="AF6" s="28"/>
      <c r="AG6" s="49" t="s">
        <v>250</v>
      </c>
      <c r="AI6" s="47" t="s">
        <v>251</v>
      </c>
      <c r="AK6" s="47" t="str">
        <f>CHAR(CODE(AK5)+1)</f>
        <v>E</v>
      </c>
      <c r="AP6" s="49" t="s">
        <v>250</v>
      </c>
    </row>
    <row r="7" spans="1:42" ht="13.5" customHeight="1">
      <c r="A7" s="13" t="s">
        <v>252</v>
      </c>
      <c r="B7" s="14"/>
      <c r="C7" s="12" t="str">
        <f t="shared" si="0"/>
        <v/>
      </c>
      <c r="D7" s="12" t="str">
        <f t="shared" si="8"/>
        <v/>
      </c>
      <c r="F7" s="17" t="s">
        <v>253</v>
      </c>
      <c r="G7" s="16"/>
      <c r="H7" s="12" t="str">
        <f t="shared" si="1"/>
        <v/>
      </c>
      <c r="I7" s="12" t="str">
        <f t="shared" si="5"/>
        <v>一般会計</v>
      </c>
      <c r="K7" s="13" t="s">
        <v>254</v>
      </c>
      <c r="L7" s="14" t="s">
        <v>683</v>
      </c>
      <c r="M7" s="12" t="str">
        <f t="shared" si="2"/>
        <v>経済協力</v>
      </c>
      <c r="N7" s="12" t="str">
        <f t="shared" si="6"/>
        <v>経済協力</v>
      </c>
      <c r="O7" s="12"/>
      <c r="P7" s="11" t="s">
        <v>255</v>
      </c>
      <c r="Q7" s="16"/>
      <c r="R7" s="12" t="str">
        <f t="shared" si="3"/>
        <v/>
      </c>
      <c r="S7" s="12" t="str">
        <f t="shared" si="4"/>
        <v/>
      </c>
      <c r="T7" s="12"/>
      <c r="U7" s="30"/>
      <c r="W7" s="30" t="s">
        <v>256</v>
      </c>
      <c r="Y7" s="30" t="s">
        <v>257</v>
      </c>
      <c r="Z7" s="30" t="s">
        <v>258</v>
      </c>
      <c r="AA7" s="76" t="s">
        <v>259</v>
      </c>
      <c r="AB7" s="76" t="s">
        <v>260</v>
      </c>
      <c r="AE7" s="30" t="s">
        <v>248</v>
      </c>
      <c r="AF7" s="28"/>
      <c r="AG7" s="49" t="s">
        <v>261</v>
      </c>
      <c r="AH7" s="72"/>
      <c r="AI7" s="49" t="s">
        <v>262</v>
      </c>
      <c r="AK7" s="47" t="str">
        <f>CHAR(CODE(AK6)+1)</f>
        <v>F</v>
      </c>
      <c r="AP7" s="49" t="s">
        <v>261</v>
      </c>
    </row>
    <row r="8" spans="1:42" ht="13.5" customHeight="1">
      <c r="A8" s="13" t="s">
        <v>263</v>
      </c>
      <c r="B8" s="14"/>
      <c r="C8" s="12" t="str">
        <f t="shared" si="0"/>
        <v/>
      </c>
      <c r="D8" s="12" t="str">
        <f t="shared" si="8"/>
        <v/>
      </c>
      <c r="F8" s="17" t="s">
        <v>264</v>
      </c>
      <c r="G8" s="16"/>
      <c r="H8" s="12" t="str">
        <f t="shared" si="1"/>
        <v/>
      </c>
      <c r="I8" s="12" t="str">
        <f t="shared" si="5"/>
        <v>一般会計</v>
      </c>
      <c r="K8" s="13" t="s">
        <v>265</v>
      </c>
      <c r="L8" s="14"/>
      <c r="M8" s="12" t="str">
        <f t="shared" si="2"/>
        <v/>
      </c>
      <c r="N8" s="12" t="str">
        <f t="shared" si="6"/>
        <v>経済協力</v>
      </c>
      <c r="O8" s="12"/>
      <c r="P8" s="11" t="s">
        <v>266</v>
      </c>
      <c r="Q8" s="16" t="s">
        <v>683</v>
      </c>
      <c r="R8" s="12" t="str">
        <f t="shared" si="3"/>
        <v>その他</v>
      </c>
      <c r="S8" s="12" t="str">
        <f t="shared" si="4"/>
        <v>その他</v>
      </c>
      <c r="T8" s="12"/>
      <c r="U8" s="30" t="s">
        <v>267</v>
      </c>
      <c r="W8" s="30" t="s">
        <v>268</v>
      </c>
      <c r="Y8" s="30" t="s">
        <v>269</v>
      </c>
      <c r="Z8" s="30" t="s">
        <v>270</v>
      </c>
      <c r="AA8" s="76" t="s">
        <v>271</v>
      </c>
      <c r="AB8" s="76" t="s">
        <v>272</v>
      </c>
      <c r="AF8" s="28"/>
      <c r="AG8" s="49" t="s">
        <v>273</v>
      </c>
      <c r="AI8" s="47" t="s">
        <v>274</v>
      </c>
      <c r="AK8" s="47" t="str">
        <f t="shared" si="7"/>
        <v>G</v>
      </c>
      <c r="AP8" s="49" t="s">
        <v>273</v>
      </c>
    </row>
    <row r="9" spans="1:42" ht="13.5" customHeight="1">
      <c r="A9" s="13" t="s">
        <v>275</v>
      </c>
      <c r="B9" s="14"/>
      <c r="C9" s="12" t="str">
        <f t="shared" si="0"/>
        <v/>
      </c>
      <c r="D9" s="12" t="str">
        <f t="shared" si="8"/>
        <v/>
      </c>
      <c r="F9" s="17" t="s">
        <v>276</v>
      </c>
      <c r="G9" s="16"/>
      <c r="H9" s="12" t="str">
        <f t="shared" si="1"/>
        <v/>
      </c>
      <c r="I9" s="12" t="str">
        <f t="shared" si="5"/>
        <v>一般会計</v>
      </c>
      <c r="K9" s="13" t="s">
        <v>277</v>
      </c>
      <c r="L9" s="14"/>
      <c r="M9" s="12" t="str">
        <f t="shared" si="2"/>
        <v/>
      </c>
      <c r="N9" s="12" t="str">
        <f t="shared" si="6"/>
        <v>経済協力</v>
      </c>
      <c r="O9" s="12"/>
      <c r="P9" s="12"/>
      <c r="Q9" s="18"/>
      <c r="T9" s="12"/>
      <c r="U9" s="30" t="s">
        <v>278</v>
      </c>
      <c r="W9" s="30" t="s">
        <v>279</v>
      </c>
      <c r="Y9" s="30" t="s">
        <v>280</v>
      </c>
      <c r="Z9" s="30" t="s">
        <v>281</v>
      </c>
      <c r="AA9" s="76" t="s">
        <v>282</v>
      </c>
      <c r="AB9" s="76" t="s">
        <v>283</v>
      </c>
      <c r="AF9" s="28"/>
      <c r="AG9" s="49" t="s">
        <v>284</v>
      </c>
      <c r="AI9" s="70"/>
      <c r="AK9" s="47" t="str">
        <f t="shared" si="7"/>
        <v>H</v>
      </c>
      <c r="AP9" s="49" t="s">
        <v>284</v>
      </c>
    </row>
    <row r="10" spans="1:42" ht="13.5" customHeight="1">
      <c r="A10" s="13" t="s">
        <v>285</v>
      </c>
      <c r="B10" s="14"/>
      <c r="C10" s="12" t="str">
        <f t="shared" si="0"/>
        <v/>
      </c>
      <c r="D10" s="12" t="str">
        <f t="shared" si="8"/>
        <v/>
      </c>
      <c r="F10" s="17" t="s">
        <v>286</v>
      </c>
      <c r="G10" s="16"/>
      <c r="H10" s="12" t="str">
        <f t="shared" si="1"/>
        <v/>
      </c>
      <c r="I10" s="12" t="str">
        <f t="shared" si="5"/>
        <v>一般会計</v>
      </c>
      <c r="K10" s="13" t="s">
        <v>287</v>
      </c>
      <c r="L10" s="14"/>
      <c r="M10" s="12" t="str">
        <f t="shared" si="2"/>
        <v/>
      </c>
      <c r="N10" s="12" t="str">
        <f t="shared" si="6"/>
        <v>経済協力</v>
      </c>
      <c r="O10" s="12"/>
      <c r="P10" s="12" t="str">
        <f>S8</f>
        <v>その他</v>
      </c>
      <c r="Q10" s="18"/>
      <c r="T10" s="12"/>
      <c r="W10" s="30" t="s">
        <v>288</v>
      </c>
      <c r="Y10" s="30" t="s">
        <v>289</v>
      </c>
      <c r="Z10" s="30" t="s">
        <v>290</v>
      </c>
      <c r="AA10" s="76" t="s">
        <v>291</v>
      </c>
      <c r="AB10" s="76" t="s">
        <v>292</v>
      </c>
      <c r="AF10" s="28"/>
      <c r="AG10" s="49" t="s">
        <v>293</v>
      </c>
      <c r="AK10" s="47" t="str">
        <f t="shared" si="7"/>
        <v>I</v>
      </c>
      <c r="AP10" s="47" t="s">
        <v>266</v>
      </c>
    </row>
    <row r="11" spans="1:42" ht="13.5" customHeight="1">
      <c r="A11" s="13" t="s">
        <v>294</v>
      </c>
      <c r="B11" s="14"/>
      <c r="C11" s="12" t="str">
        <f t="shared" si="0"/>
        <v/>
      </c>
      <c r="D11" s="12" t="str">
        <f t="shared" si="8"/>
        <v/>
      </c>
      <c r="F11" s="17" t="s">
        <v>295</v>
      </c>
      <c r="G11" s="16"/>
      <c r="H11" s="12" t="str">
        <f t="shared" si="1"/>
        <v/>
      </c>
      <c r="I11" s="12" t="str">
        <f t="shared" si="5"/>
        <v>一般会計</v>
      </c>
      <c r="K11" s="13" t="s">
        <v>296</v>
      </c>
      <c r="L11" s="14"/>
      <c r="M11" s="12" t="str">
        <f t="shared" si="2"/>
        <v/>
      </c>
      <c r="N11" s="12" t="str">
        <f t="shared" si="6"/>
        <v>経済協力</v>
      </c>
      <c r="O11" s="12"/>
      <c r="P11" s="12"/>
      <c r="Q11" s="18"/>
      <c r="T11" s="12"/>
      <c r="W11" s="30" t="s">
        <v>297</v>
      </c>
      <c r="Y11" s="30" t="s">
        <v>298</v>
      </c>
      <c r="Z11" s="30" t="s">
        <v>299</v>
      </c>
      <c r="AA11" s="76" t="s">
        <v>300</v>
      </c>
      <c r="AB11" s="76" t="s">
        <v>301</v>
      </c>
      <c r="AF11" s="28"/>
      <c r="AG11" s="47" t="s">
        <v>302</v>
      </c>
      <c r="AK11" s="47" t="str">
        <f t="shared" si="7"/>
        <v>J</v>
      </c>
    </row>
    <row r="12" spans="1:42" ht="13.5" customHeight="1">
      <c r="A12" s="13" t="s">
        <v>303</v>
      </c>
      <c r="B12" s="14"/>
      <c r="C12" s="12" t="str">
        <f t="shared" ref="C12:C23" si="9">IF(B12="","",A12)</f>
        <v/>
      </c>
      <c r="D12" s="12" t="str">
        <f t="shared" si="8"/>
        <v/>
      </c>
      <c r="F12" s="17" t="s">
        <v>304</v>
      </c>
      <c r="G12" s="16"/>
      <c r="H12" s="12" t="str">
        <f t="shared" si="1"/>
        <v/>
      </c>
      <c r="I12" s="12" t="str">
        <f t="shared" si="5"/>
        <v>一般会計</v>
      </c>
      <c r="K12" s="12"/>
      <c r="L12" s="12"/>
      <c r="O12" s="12"/>
      <c r="P12" s="12"/>
      <c r="Q12" s="18"/>
      <c r="T12" s="12"/>
      <c r="U12" s="27" t="s">
        <v>305</v>
      </c>
      <c r="W12" s="30" t="s">
        <v>306</v>
      </c>
      <c r="Y12" s="30" t="s">
        <v>307</v>
      </c>
      <c r="Z12" s="30" t="s">
        <v>308</v>
      </c>
      <c r="AA12" s="76" t="s">
        <v>309</v>
      </c>
      <c r="AB12" s="76" t="s">
        <v>310</v>
      </c>
      <c r="AF12" s="28"/>
      <c r="AG12" s="47" t="s">
        <v>311</v>
      </c>
      <c r="AK12" s="47" t="str">
        <f t="shared" si="7"/>
        <v>K</v>
      </c>
    </row>
    <row r="13" spans="1:42" ht="13.5" customHeight="1">
      <c r="A13" s="13" t="s">
        <v>312</v>
      </c>
      <c r="B13" s="14"/>
      <c r="C13" s="12" t="str">
        <f t="shared" si="9"/>
        <v/>
      </c>
      <c r="D13" s="12" t="str">
        <f t="shared" si="8"/>
        <v/>
      </c>
      <c r="F13" s="17" t="s">
        <v>313</v>
      </c>
      <c r="G13" s="16"/>
      <c r="H13" s="12" t="str">
        <f t="shared" si="1"/>
        <v/>
      </c>
      <c r="I13" s="12" t="str">
        <f t="shared" si="5"/>
        <v>一般会計</v>
      </c>
      <c r="K13" s="12" t="str">
        <f>N11</f>
        <v>経済協力</v>
      </c>
      <c r="L13" s="12"/>
      <c r="O13" s="12"/>
      <c r="P13" s="12"/>
      <c r="Q13" s="18"/>
      <c r="T13" s="12"/>
      <c r="U13" s="30" t="s">
        <v>189</v>
      </c>
      <c r="W13" s="30" t="s">
        <v>314</v>
      </c>
      <c r="Y13" s="30" t="s">
        <v>315</v>
      </c>
      <c r="Z13" s="30" t="s">
        <v>316</v>
      </c>
      <c r="AA13" s="76" t="s">
        <v>317</v>
      </c>
      <c r="AB13" s="76" t="s">
        <v>318</v>
      </c>
      <c r="AF13" s="28"/>
      <c r="AG13" s="47" t="s">
        <v>266</v>
      </c>
      <c r="AK13" s="47" t="str">
        <f t="shared" si="7"/>
        <v>L</v>
      </c>
    </row>
    <row r="14" spans="1:42" ht="13.5" customHeight="1">
      <c r="A14" s="13" t="s">
        <v>319</v>
      </c>
      <c r="B14" s="14"/>
      <c r="C14" s="12" t="str">
        <f t="shared" si="9"/>
        <v/>
      </c>
      <c r="D14" s="12" t="str">
        <f t="shared" si="8"/>
        <v/>
      </c>
      <c r="F14" s="17" t="s">
        <v>320</v>
      </c>
      <c r="G14" s="16"/>
      <c r="H14" s="12" t="str">
        <f t="shared" si="1"/>
        <v/>
      </c>
      <c r="I14" s="12" t="str">
        <f t="shared" si="5"/>
        <v>一般会計</v>
      </c>
      <c r="K14" s="12"/>
      <c r="L14" s="12"/>
      <c r="O14" s="12"/>
      <c r="P14" s="12"/>
      <c r="Q14" s="18"/>
      <c r="T14" s="12"/>
      <c r="U14" s="30" t="s">
        <v>321</v>
      </c>
      <c r="W14" s="30" t="s">
        <v>322</v>
      </c>
      <c r="Y14" s="30" t="s">
        <v>323</v>
      </c>
      <c r="Z14" s="30" t="s">
        <v>324</v>
      </c>
      <c r="AA14" s="76" t="s">
        <v>325</v>
      </c>
      <c r="AB14" s="76" t="s">
        <v>326</v>
      </c>
      <c r="AF14" s="28"/>
      <c r="AG14" s="70"/>
      <c r="AK14" s="47" t="str">
        <f t="shared" si="7"/>
        <v>M</v>
      </c>
    </row>
    <row r="15" spans="1:42" ht="13.5" customHeight="1">
      <c r="A15" s="13" t="s">
        <v>327</v>
      </c>
      <c r="B15" s="14"/>
      <c r="C15" s="12" t="str">
        <f t="shared" si="9"/>
        <v/>
      </c>
      <c r="D15" s="12" t="str">
        <f t="shared" si="8"/>
        <v/>
      </c>
      <c r="F15" s="17" t="s">
        <v>328</v>
      </c>
      <c r="G15" s="16"/>
      <c r="H15" s="12" t="str">
        <f t="shared" si="1"/>
        <v/>
      </c>
      <c r="I15" s="12" t="str">
        <f t="shared" si="5"/>
        <v>一般会計</v>
      </c>
      <c r="K15" s="12"/>
      <c r="L15" s="12"/>
      <c r="O15" s="12"/>
      <c r="P15" s="12"/>
      <c r="Q15" s="18"/>
      <c r="T15" s="12"/>
      <c r="U15" s="30" t="s">
        <v>329</v>
      </c>
      <c r="W15" s="30" t="s">
        <v>330</v>
      </c>
      <c r="Y15" s="30" t="s">
        <v>331</v>
      </c>
      <c r="Z15" s="30" t="s">
        <v>332</v>
      </c>
      <c r="AA15" s="76" t="s">
        <v>333</v>
      </c>
      <c r="AB15" s="76" t="s">
        <v>334</v>
      </c>
      <c r="AF15" s="28"/>
      <c r="AK15" s="47" t="str">
        <f t="shared" si="7"/>
        <v>N</v>
      </c>
    </row>
    <row r="16" spans="1:42" ht="13.5" customHeight="1">
      <c r="A16" s="13" t="s">
        <v>335</v>
      </c>
      <c r="B16" s="14"/>
      <c r="C16" s="12" t="str">
        <f t="shared" si="9"/>
        <v/>
      </c>
      <c r="D16" s="12" t="str">
        <f t="shared" si="8"/>
        <v/>
      </c>
      <c r="F16" s="17" t="s">
        <v>336</v>
      </c>
      <c r="G16" s="16"/>
      <c r="H16" s="12" t="str">
        <f t="shared" si="1"/>
        <v/>
      </c>
      <c r="I16" s="12" t="str">
        <f t="shared" si="5"/>
        <v>一般会計</v>
      </c>
      <c r="K16" s="12"/>
      <c r="L16" s="12"/>
      <c r="O16" s="12"/>
      <c r="P16" s="12"/>
      <c r="Q16" s="18"/>
      <c r="T16" s="12"/>
      <c r="U16" s="30" t="s">
        <v>337</v>
      </c>
      <c r="W16" s="30" t="s">
        <v>338</v>
      </c>
      <c r="Y16" s="30" t="s">
        <v>339</v>
      </c>
      <c r="Z16" s="30" t="s">
        <v>340</v>
      </c>
      <c r="AA16" s="76" t="s">
        <v>341</v>
      </c>
      <c r="AB16" s="76" t="s">
        <v>342</v>
      </c>
      <c r="AF16" s="28"/>
      <c r="AK16" s="47" t="str">
        <f t="shared" si="7"/>
        <v>O</v>
      </c>
    </row>
    <row r="17" spans="1:37" ht="13.5" customHeight="1">
      <c r="A17" s="13" t="s">
        <v>343</v>
      </c>
      <c r="B17" s="14"/>
      <c r="C17" s="12" t="str">
        <f t="shared" si="9"/>
        <v/>
      </c>
      <c r="D17" s="12" t="str">
        <f t="shared" si="8"/>
        <v/>
      </c>
      <c r="F17" s="17" t="s">
        <v>344</v>
      </c>
      <c r="G17" s="16"/>
      <c r="H17" s="12" t="str">
        <f t="shared" si="1"/>
        <v/>
      </c>
      <c r="I17" s="12" t="str">
        <f t="shared" si="5"/>
        <v>一般会計</v>
      </c>
      <c r="K17" s="12"/>
      <c r="L17" s="12"/>
      <c r="O17" s="12"/>
      <c r="P17" s="12"/>
      <c r="Q17" s="18"/>
      <c r="T17" s="12"/>
      <c r="U17" s="30" t="s">
        <v>345</v>
      </c>
      <c r="W17" s="30" t="s">
        <v>346</v>
      </c>
      <c r="Y17" s="30" t="s">
        <v>347</v>
      </c>
      <c r="Z17" s="30" t="s">
        <v>348</v>
      </c>
      <c r="AA17" s="76" t="s">
        <v>349</v>
      </c>
      <c r="AB17" s="76" t="s">
        <v>350</v>
      </c>
      <c r="AF17" s="28"/>
      <c r="AK17" s="47" t="str">
        <f t="shared" si="7"/>
        <v>P</v>
      </c>
    </row>
    <row r="18" spans="1:37" ht="13.5" customHeight="1">
      <c r="A18" s="13" t="s">
        <v>351</v>
      </c>
      <c r="B18" s="14"/>
      <c r="C18" s="12" t="str">
        <f t="shared" si="9"/>
        <v/>
      </c>
      <c r="D18" s="12" t="str">
        <f t="shared" si="8"/>
        <v/>
      </c>
      <c r="F18" s="17" t="s">
        <v>352</v>
      </c>
      <c r="G18" s="16"/>
      <c r="H18" s="12" t="str">
        <f t="shared" si="1"/>
        <v/>
      </c>
      <c r="I18" s="12" t="str">
        <f t="shared" si="5"/>
        <v>一般会計</v>
      </c>
      <c r="K18" s="12"/>
      <c r="L18" s="12"/>
      <c r="O18" s="12"/>
      <c r="P18" s="12"/>
      <c r="Q18" s="18"/>
      <c r="T18" s="12"/>
      <c r="U18" s="30" t="s">
        <v>353</v>
      </c>
      <c r="W18" s="30" t="s">
        <v>354</v>
      </c>
      <c r="Y18" s="30" t="s">
        <v>355</v>
      </c>
      <c r="Z18" s="30" t="s">
        <v>356</v>
      </c>
      <c r="AA18" s="76" t="s">
        <v>357</v>
      </c>
      <c r="AB18" s="76" t="s">
        <v>358</v>
      </c>
      <c r="AF18" s="28"/>
      <c r="AK18" s="47" t="str">
        <f t="shared" si="7"/>
        <v>Q</v>
      </c>
    </row>
    <row r="19" spans="1:37" ht="13.5" customHeight="1">
      <c r="A19" s="13" t="s">
        <v>359</v>
      </c>
      <c r="B19" s="14"/>
      <c r="C19" s="12" t="str">
        <f t="shared" si="9"/>
        <v/>
      </c>
      <c r="D19" s="12" t="str">
        <f t="shared" si="8"/>
        <v/>
      </c>
      <c r="F19" s="17" t="s">
        <v>360</v>
      </c>
      <c r="G19" s="16"/>
      <c r="H19" s="12" t="str">
        <f t="shared" si="1"/>
        <v/>
      </c>
      <c r="I19" s="12" t="str">
        <f t="shared" si="5"/>
        <v>一般会計</v>
      </c>
      <c r="K19" s="12"/>
      <c r="L19" s="12"/>
      <c r="O19" s="12"/>
      <c r="P19" s="12"/>
      <c r="Q19" s="18"/>
      <c r="T19" s="12"/>
      <c r="U19" s="30" t="s">
        <v>361</v>
      </c>
      <c r="W19" s="30" t="s">
        <v>362</v>
      </c>
      <c r="Y19" s="30" t="s">
        <v>363</v>
      </c>
      <c r="Z19" s="30" t="s">
        <v>364</v>
      </c>
      <c r="AA19" s="76" t="s">
        <v>365</v>
      </c>
      <c r="AB19" s="76" t="s">
        <v>366</v>
      </c>
      <c r="AF19" s="28"/>
      <c r="AK19" s="47" t="str">
        <f t="shared" si="7"/>
        <v>R</v>
      </c>
    </row>
    <row r="20" spans="1:37" ht="13.5" customHeight="1">
      <c r="A20" s="13" t="s">
        <v>367</v>
      </c>
      <c r="B20" s="14"/>
      <c r="C20" s="12" t="str">
        <f t="shared" si="9"/>
        <v/>
      </c>
      <c r="D20" s="12" t="str">
        <f t="shared" si="8"/>
        <v/>
      </c>
      <c r="F20" s="17" t="s">
        <v>368</v>
      </c>
      <c r="G20" s="16"/>
      <c r="H20" s="12" t="str">
        <f t="shared" si="1"/>
        <v/>
      </c>
      <c r="I20" s="12" t="str">
        <f t="shared" si="5"/>
        <v>一般会計</v>
      </c>
      <c r="K20" s="12"/>
      <c r="L20" s="12"/>
      <c r="O20" s="12"/>
      <c r="P20" s="12"/>
      <c r="Q20" s="18"/>
      <c r="T20" s="12"/>
      <c r="U20" s="30" t="s">
        <v>369</v>
      </c>
      <c r="W20" s="30" t="s">
        <v>370</v>
      </c>
      <c r="Y20" s="30" t="s">
        <v>371</v>
      </c>
      <c r="Z20" s="30" t="s">
        <v>372</v>
      </c>
      <c r="AA20" s="76" t="s">
        <v>373</v>
      </c>
      <c r="AB20" s="76" t="s">
        <v>374</v>
      </c>
      <c r="AF20" s="28"/>
      <c r="AK20" s="47" t="str">
        <f t="shared" si="7"/>
        <v>S</v>
      </c>
    </row>
    <row r="21" spans="1:37" ht="13.5" customHeight="1">
      <c r="A21" s="13" t="s">
        <v>375</v>
      </c>
      <c r="B21" s="14" t="s">
        <v>683</v>
      </c>
      <c r="C21" s="12" t="str">
        <f t="shared" si="9"/>
        <v>ＯＤＡ</v>
      </c>
      <c r="D21" s="12" t="str">
        <f t="shared" si="8"/>
        <v>ＯＤＡ</v>
      </c>
      <c r="F21" s="17" t="s">
        <v>376</v>
      </c>
      <c r="G21" s="16"/>
      <c r="H21" s="12" t="str">
        <f t="shared" si="1"/>
        <v/>
      </c>
      <c r="I21" s="12" t="str">
        <f t="shared" si="5"/>
        <v>一般会計</v>
      </c>
      <c r="K21" s="12"/>
      <c r="L21" s="12"/>
      <c r="O21" s="12"/>
      <c r="P21" s="12"/>
      <c r="Q21" s="18"/>
      <c r="T21" s="12"/>
      <c r="U21" s="30" t="s">
        <v>377</v>
      </c>
      <c r="W21" s="30" t="s">
        <v>378</v>
      </c>
      <c r="Y21" s="30" t="s">
        <v>379</v>
      </c>
      <c r="Z21" s="30" t="s">
        <v>380</v>
      </c>
      <c r="AA21" s="76" t="s">
        <v>381</v>
      </c>
      <c r="AB21" s="76" t="s">
        <v>382</v>
      </c>
      <c r="AF21" s="28"/>
      <c r="AK21" s="47" t="str">
        <f t="shared" si="7"/>
        <v>T</v>
      </c>
    </row>
    <row r="22" spans="1:37" ht="13.5" customHeight="1">
      <c r="A22" s="13" t="s">
        <v>383</v>
      </c>
      <c r="B22" s="14"/>
      <c r="C22" s="12" t="str">
        <f t="shared" si="9"/>
        <v/>
      </c>
      <c r="D22" s="12" t="str">
        <f>IF(C22="",D21,IF(D21&lt;&gt;"",CONCATENATE(D21,"、",C22),C22))</f>
        <v>ＯＤＡ</v>
      </c>
      <c r="F22" s="17" t="s">
        <v>384</v>
      </c>
      <c r="G22" s="16"/>
      <c r="H22" s="12" t="str">
        <f t="shared" si="1"/>
        <v/>
      </c>
      <c r="I22" s="12" t="str">
        <f t="shared" si="5"/>
        <v>一般会計</v>
      </c>
      <c r="K22" s="12"/>
      <c r="L22" s="12"/>
      <c r="O22" s="12"/>
      <c r="P22" s="12"/>
      <c r="Q22" s="18"/>
      <c r="T22" s="12"/>
      <c r="U22" s="30" t="s">
        <v>385</v>
      </c>
      <c r="W22" s="30" t="s">
        <v>386</v>
      </c>
      <c r="Y22" s="30" t="s">
        <v>387</v>
      </c>
      <c r="Z22" s="30" t="s">
        <v>388</v>
      </c>
      <c r="AA22" s="76" t="s">
        <v>389</v>
      </c>
      <c r="AB22" s="76" t="s">
        <v>390</v>
      </c>
      <c r="AF22" s="28"/>
      <c r="AK22" s="47" t="str">
        <f t="shared" si="7"/>
        <v>U</v>
      </c>
    </row>
    <row r="23" spans="1:37" ht="13.5" customHeight="1">
      <c r="A23" s="13" t="s">
        <v>391</v>
      </c>
      <c r="B23" s="14"/>
      <c r="C23" s="12" t="str">
        <f t="shared" si="9"/>
        <v/>
      </c>
      <c r="D23" s="12" t="str">
        <f>IF(C23="",D22,IF(D22&lt;&gt;"",CONCATENATE(D22,"、",C23),C23))</f>
        <v>ＯＤＡ</v>
      </c>
      <c r="F23" s="17" t="s">
        <v>392</v>
      </c>
      <c r="G23" s="16"/>
      <c r="H23" s="12" t="str">
        <f t="shared" si="1"/>
        <v/>
      </c>
      <c r="I23" s="12" t="str">
        <f t="shared" si="5"/>
        <v>一般会計</v>
      </c>
      <c r="K23" s="12"/>
      <c r="L23" s="12"/>
      <c r="O23" s="12"/>
      <c r="P23" s="12"/>
      <c r="Q23" s="18"/>
      <c r="T23" s="12"/>
      <c r="U23" s="30" t="s">
        <v>393</v>
      </c>
      <c r="W23" s="30" t="s">
        <v>394</v>
      </c>
      <c r="Y23" s="30" t="s">
        <v>395</v>
      </c>
      <c r="Z23" s="30" t="s">
        <v>396</v>
      </c>
      <c r="AA23" s="76" t="s">
        <v>397</v>
      </c>
      <c r="AB23" s="76" t="s">
        <v>398</v>
      </c>
      <c r="AF23" s="28"/>
      <c r="AK23" s="47" t="str">
        <f t="shared" si="7"/>
        <v>V</v>
      </c>
    </row>
    <row r="24" spans="1:37" ht="13.5" customHeight="1">
      <c r="A24" s="87"/>
      <c r="B24" s="73"/>
      <c r="F24" s="17" t="s">
        <v>399</v>
      </c>
      <c r="G24" s="16"/>
      <c r="H24" s="12" t="str">
        <f t="shared" si="1"/>
        <v/>
      </c>
      <c r="I24" s="12" t="str">
        <f t="shared" si="5"/>
        <v>一般会計</v>
      </c>
      <c r="K24" s="12"/>
      <c r="L24" s="12"/>
      <c r="O24" s="12"/>
      <c r="P24" s="12"/>
      <c r="Q24" s="18"/>
      <c r="T24" s="12"/>
      <c r="U24" s="30" t="s">
        <v>400</v>
      </c>
      <c r="W24" s="30" t="s">
        <v>401</v>
      </c>
      <c r="Y24" s="30" t="s">
        <v>402</v>
      </c>
      <c r="Z24" s="30" t="s">
        <v>403</v>
      </c>
      <c r="AA24" s="76" t="s">
        <v>404</v>
      </c>
      <c r="AB24" s="76" t="s">
        <v>405</v>
      </c>
      <c r="AF24" s="28"/>
      <c r="AK24" s="47" t="str">
        <f>CHAR(CODE(AK23)+1)</f>
        <v>W</v>
      </c>
    </row>
    <row r="25" spans="1:37" ht="13.5" customHeight="1">
      <c r="A25" s="12"/>
      <c r="B25" s="73"/>
      <c r="F25" s="17" t="s">
        <v>406</v>
      </c>
      <c r="G25" s="16"/>
      <c r="H25" s="12" t="str">
        <f t="shared" si="1"/>
        <v/>
      </c>
      <c r="I25" s="12" t="str">
        <f t="shared" si="5"/>
        <v>一般会計</v>
      </c>
      <c r="K25" s="12"/>
      <c r="L25" s="12"/>
      <c r="O25" s="12"/>
      <c r="P25" s="12"/>
      <c r="Q25" s="18"/>
      <c r="T25" s="12"/>
      <c r="U25" s="30" t="s">
        <v>407</v>
      </c>
      <c r="W25" s="68"/>
      <c r="Y25" s="30" t="s">
        <v>408</v>
      </c>
      <c r="Z25" s="30" t="s">
        <v>409</v>
      </c>
      <c r="AA25" s="76" t="s">
        <v>410</v>
      </c>
      <c r="AB25" s="76" t="s">
        <v>411</v>
      </c>
      <c r="AF25" s="28"/>
      <c r="AK25" s="47" t="str">
        <f t="shared" si="7"/>
        <v>X</v>
      </c>
    </row>
    <row r="26" spans="1:37" ht="13.5" customHeight="1">
      <c r="A26" s="12"/>
      <c r="B26" s="73"/>
      <c r="F26" s="17" t="s">
        <v>412</v>
      </c>
      <c r="G26" s="16"/>
      <c r="H26" s="12" t="str">
        <f t="shared" si="1"/>
        <v/>
      </c>
      <c r="I26" s="12" t="str">
        <f t="shared" si="5"/>
        <v>一般会計</v>
      </c>
      <c r="K26" s="12"/>
      <c r="L26" s="12"/>
      <c r="O26" s="12"/>
      <c r="P26" s="12"/>
      <c r="Q26" s="18"/>
      <c r="T26" s="12"/>
      <c r="U26" s="30" t="s">
        <v>413</v>
      </c>
      <c r="Y26" s="30" t="s">
        <v>414</v>
      </c>
      <c r="Z26" s="30" t="s">
        <v>415</v>
      </c>
      <c r="AA26" s="76" t="s">
        <v>416</v>
      </c>
      <c r="AB26" s="76" t="s">
        <v>417</v>
      </c>
      <c r="AF26" s="28"/>
      <c r="AK26" s="47" t="str">
        <f t="shared" si="7"/>
        <v>Y</v>
      </c>
    </row>
    <row r="27" spans="1:37" ht="13.5" customHeight="1">
      <c r="A27" s="12" t="str">
        <f>IF(D23="", "-", D23)</f>
        <v>ＯＤＡ</v>
      </c>
      <c r="B27" s="12"/>
      <c r="F27" s="17" t="s">
        <v>418</v>
      </c>
      <c r="G27" s="16"/>
      <c r="H27" s="12" t="str">
        <f t="shared" si="1"/>
        <v/>
      </c>
      <c r="I27" s="12" t="str">
        <f t="shared" si="5"/>
        <v>一般会計</v>
      </c>
      <c r="K27" s="12"/>
      <c r="L27" s="12"/>
      <c r="O27" s="12"/>
      <c r="P27" s="12"/>
      <c r="Q27" s="18"/>
      <c r="T27" s="12"/>
      <c r="U27" s="30" t="s">
        <v>419</v>
      </c>
      <c r="Y27" s="30" t="s">
        <v>420</v>
      </c>
      <c r="Z27" s="30" t="s">
        <v>421</v>
      </c>
      <c r="AA27" s="76" t="s">
        <v>422</v>
      </c>
      <c r="AB27" s="76" t="s">
        <v>423</v>
      </c>
      <c r="AF27" s="28"/>
      <c r="AK27" s="47" t="str">
        <f>CHAR(CODE(AK26)+1)</f>
        <v>Z</v>
      </c>
    </row>
    <row r="28" spans="1:37" ht="13.5" customHeight="1">
      <c r="B28" s="12"/>
      <c r="F28" s="17" t="s">
        <v>424</v>
      </c>
      <c r="G28" s="16"/>
      <c r="H28" s="12" t="str">
        <f t="shared" si="1"/>
        <v/>
      </c>
      <c r="I28" s="12" t="str">
        <f t="shared" si="5"/>
        <v>一般会計</v>
      </c>
      <c r="K28" s="12"/>
      <c r="L28" s="12"/>
      <c r="O28" s="12"/>
      <c r="P28" s="12"/>
      <c r="Q28" s="18"/>
      <c r="T28" s="12"/>
      <c r="U28" s="30" t="s">
        <v>425</v>
      </c>
      <c r="Y28" s="30" t="s">
        <v>426</v>
      </c>
      <c r="Z28" s="30" t="s">
        <v>427</v>
      </c>
      <c r="AA28" s="76" t="s">
        <v>428</v>
      </c>
      <c r="AB28" s="76" t="s">
        <v>429</v>
      </c>
      <c r="AF28" s="28"/>
      <c r="AK28" s="47" t="s">
        <v>430</v>
      </c>
    </row>
    <row r="29" spans="1:37" ht="13.5" customHeight="1">
      <c r="A29" s="12"/>
      <c r="B29" s="12"/>
      <c r="F29" s="17" t="s">
        <v>431</v>
      </c>
      <c r="G29" s="16"/>
      <c r="H29" s="12" t="str">
        <f t="shared" si="1"/>
        <v/>
      </c>
      <c r="I29" s="12" t="str">
        <f t="shared" si="5"/>
        <v>一般会計</v>
      </c>
      <c r="K29" s="12"/>
      <c r="L29" s="12"/>
      <c r="O29" s="12"/>
      <c r="P29" s="12"/>
      <c r="Q29" s="18"/>
      <c r="T29" s="12"/>
      <c r="U29" s="30" t="s">
        <v>432</v>
      </c>
      <c r="Y29" s="30" t="s">
        <v>433</v>
      </c>
      <c r="Z29" s="30" t="s">
        <v>434</v>
      </c>
      <c r="AA29" s="76" t="s">
        <v>435</v>
      </c>
      <c r="AB29" s="76" t="s">
        <v>436</v>
      </c>
      <c r="AF29" s="28"/>
      <c r="AK29" s="47" t="str">
        <f t="shared" si="7"/>
        <v>b</v>
      </c>
    </row>
    <row r="30" spans="1:37" ht="13.5" customHeight="1">
      <c r="A30" s="12"/>
      <c r="B30" s="12"/>
      <c r="F30" s="17" t="s">
        <v>437</v>
      </c>
      <c r="G30" s="16"/>
      <c r="H30" s="12" t="str">
        <f t="shared" si="1"/>
        <v/>
      </c>
      <c r="I30" s="12" t="str">
        <f t="shared" si="5"/>
        <v>一般会計</v>
      </c>
      <c r="K30" s="12"/>
      <c r="L30" s="12"/>
      <c r="O30" s="12"/>
      <c r="P30" s="12"/>
      <c r="Q30" s="18"/>
      <c r="T30" s="12"/>
      <c r="U30" s="30" t="s">
        <v>438</v>
      </c>
      <c r="Y30" s="30" t="s">
        <v>439</v>
      </c>
      <c r="Z30" s="30" t="s">
        <v>440</v>
      </c>
      <c r="AA30" s="76" t="s">
        <v>441</v>
      </c>
      <c r="AB30" s="76" t="s">
        <v>442</v>
      </c>
      <c r="AF30" s="28"/>
      <c r="AK30" s="47" t="str">
        <f t="shared" si="7"/>
        <v>c</v>
      </c>
    </row>
    <row r="31" spans="1:37" ht="13.5" customHeight="1">
      <c r="A31" s="12"/>
      <c r="B31" s="12"/>
      <c r="F31" s="17" t="s">
        <v>443</v>
      </c>
      <c r="G31" s="16"/>
      <c r="H31" s="12" t="str">
        <f t="shared" si="1"/>
        <v/>
      </c>
      <c r="I31" s="12" t="str">
        <f t="shared" si="5"/>
        <v>一般会計</v>
      </c>
      <c r="K31" s="12"/>
      <c r="L31" s="12"/>
      <c r="O31" s="12"/>
      <c r="P31" s="12"/>
      <c r="Q31" s="18"/>
      <c r="T31" s="12"/>
      <c r="U31" s="30" t="s">
        <v>444</v>
      </c>
      <c r="Y31" s="30" t="s">
        <v>445</v>
      </c>
      <c r="Z31" s="30" t="s">
        <v>446</v>
      </c>
      <c r="AA31" s="76" t="s">
        <v>447</v>
      </c>
      <c r="AB31" s="76" t="s">
        <v>448</v>
      </c>
      <c r="AF31" s="28"/>
      <c r="AK31" s="47" t="str">
        <f t="shared" si="7"/>
        <v>d</v>
      </c>
    </row>
    <row r="32" spans="1:37" ht="13.5" customHeight="1">
      <c r="A32" s="12"/>
      <c r="B32" s="12"/>
      <c r="F32" s="17" t="s">
        <v>449</v>
      </c>
      <c r="G32" s="16"/>
      <c r="H32" s="12" t="str">
        <f t="shared" si="1"/>
        <v/>
      </c>
      <c r="I32" s="12" t="str">
        <f t="shared" si="5"/>
        <v>一般会計</v>
      </c>
      <c r="K32" s="12"/>
      <c r="L32" s="12"/>
      <c r="O32" s="12"/>
      <c r="P32" s="12"/>
      <c r="Q32" s="18"/>
      <c r="T32" s="12"/>
      <c r="U32" s="30" t="s">
        <v>450</v>
      </c>
      <c r="Y32" s="30" t="s">
        <v>451</v>
      </c>
      <c r="Z32" s="30" t="s">
        <v>452</v>
      </c>
      <c r="AA32" s="76" t="s">
        <v>453</v>
      </c>
      <c r="AB32" s="76" t="s">
        <v>453</v>
      </c>
      <c r="AF32" s="28"/>
      <c r="AK32" s="47" t="str">
        <f t="shared" si="7"/>
        <v>e</v>
      </c>
    </row>
    <row r="33" spans="1:37" ht="13.5" customHeight="1">
      <c r="A33" s="12"/>
      <c r="B33" s="12"/>
      <c r="F33" s="17" t="s">
        <v>454</v>
      </c>
      <c r="G33" s="16"/>
      <c r="H33" s="12" t="str">
        <f t="shared" si="1"/>
        <v/>
      </c>
      <c r="I33" s="12" t="str">
        <f t="shared" si="5"/>
        <v>一般会計</v>
      </c>
      <c r="K33" s="12"/>
      <c r="L33" s="12"/>
      <c r="O33" s="12"/>
      <c r="P33" s="12"/>
      <c r="Q33" s="18"/>
      <c r="T33" s="12"/>
      <c r="U33" s="30" t="s">
        <v>455</v>
      </c>
      <c r="Y33" s="30" t="s">
        <v>456</v>
      </c>
      <c r="Z33" s="30" t="s">
        <v>457</v>
      </c>
      <c r="AA33" s="68"/>
      <c r="AF33" s="28"/>
      <c r="AK33" s="47" t="str">
        <f t="shared" si="7"/>
        <v>f</v>
      </c>
    </row>
    <row r="34" spans="1:37" ht="13.5" customHeight="1">
      <c r="A34" s="12"/>
      <c r="B34" s="12"/>
      <c r="F34" s="17" t="s">
        <v>458</v>
      </c>
      <c r="G34" s="16"/>
      <c r="H34" s="12" t="str">
        <f t="shared" si="1"/>
        <v/>
      </c>
      <c r="I34" s="12" t="str">
        <f t="shared" si="5"/>
        <v>一般会計</v>
      </c>
      <c r="K34" s="12"/>
      <c r="L34" s="12"/>
      <c r="O34" s="12"/>
      <c r="P34" s="12"/>
      <c r="Q34" s="18"/>
      <c r="T34" s="12"/>
      <c r="U34" s="30" t="s">
        <v>459</v>
      </c>
      <c r="Y34" s="30" t="s">
        <v>460</v>
      </c>
      <c r="Z34" s="30" t="s">
        <v>461</v>
      </c>
      <c r="AF34" s="28"/>
      <c r="AK34" s="47" t="str">
        <f t="shared" si="7"/>
        <v>g</v>
      </c>
    </row>
    <row r="35" spans="1:37" ht="13.5" customHeight="1">
      <c r="A35" s="12"/>
      <c r="B35" s="12"/>
      <c r="F35" s="17" t="s">
        <v>462</v>
      </c>
      <c r="G35" s="16"/>
      <c r="H35" s="12" t="str">
        <f t="shared" si="1"/>
        <v/>
      </c>
      <c r="I35" s="12" t="str">
        <f t="shared" si="5"/>
        <v>一般会計</v>
      </c>
      <c r="K35" s="12"/>
      <c r="L35" s="12"/>
      <c r="O35" s="12"/>
      <c r="P35" s="12"/>
      <c r="Q35" s="18"/>
      <c r="T35" s="12"/>
      <c r="U35" s="30" t="s">
        <v>463</v>
      </c>
      <c r="Y35" s="30" t="s">
        <v>464</v>
      </c>
      <c r="Z35" s="30" t="s">
        <v>465</v>
      </c>
      <c r="AF35" s="28"/>
      <c r="AK35" s="47" t="str">
        <f t="shared" si="7"/>
        <v>h</v>
      </c>
    </row>
    <row r="36" spans="1:37" ht="13.5" customHeight="1">
      <c r="A36" s="12"/>
      <c r="B36" s="12"/>
      <c r="F36" s="17" t="s">
        <v>466</v>
      </c>
      <c r="G36" s="16"/>
      <c r="H36" s="12" t="str">
        <f t="shared" si="1"/>
        <v/>
      </c>
      <c r="I36" s="12" t="str">
        <f t="shared" si="5"/>
        <v>一般会計</v>
      </c>
      <c r="K36" s="12"/>
      <c r="L36" s="12"/>
      <c r="O36" s="12"/>
      <c r="P36" s="12"/>
      <c r="Q36" s="18"/>
      <c r="T36" s="12"/>
      <c r="Y36" s="30" t="s">
        <v>467</v>
      </c>
      <c r="Z36" s="30" t="s">
        <v>468</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469</v>
      </c>
      <c r="Z37" s="30" t="s">
        <v>470</v>
      </c>
      <c r="AF37" s="28"/>
      <c r="AK37" s="47" t="str">
        <f t="shared" si="7"/>
        <v>j</v>
      </c>
    </row>
    <row r="38" spans="1:37">
      <c r="A38" s="12"/>
      <c r="B38" s="12"/>
      <c r="F38" s="12"/>
      <c r="G38" s="18"/>
      <c r="K38" s="12"/>
      <c r="L38" s="12"/>
      <c r="O38" s="12"/>
      <c r="P38" s="12"/>
      <c r="Q38" s="18"/>
      <c r="T38" s="12"/>
      <c r="Y38" s="30" t="s">
        <v>471</v>
      </c>
      <c r="Z38" s="30" t="s">
        <v>472</v>
      </c>
      <c r="AF38" s="28"/>
      <c r="AK38" s="47" t="str">
        <f t="shared" si="7"/>
        <v>k</v>
      </c>
    </row>
    <row r="39" spans="1:37">
      <c r="A39" s="12"/>
      <c r="B39" s="12"/>
      <c r="F39" s="12" t="str">
        <f>I37</f>
        <v>一般会計</v>
      </c>
      <c r="G39" s="18"/>
      <c r="K39" s="12"/>
      <c r="L39" s="12"/>
      <c r="O39" s="12"/>
      <c r="P39" s="12"/>
      <c r="Q39" s="18"/>
      <c r="T39" s="12"/>
      <c r="U39" s="30" t="s">
        <v>473</v>
      </c>
      <c r="Y39" s="30" t="s">
        <v>474</v>
      </c>
      <c r="Z39" s="30" t="s">
        <v>475</v>
      </c>
      <c r="AF39" s="28"/>
      <c r="AK39" s="47" t="str">
        <f t="shared" si="7"/>
        <v>l</v>
      </c>
    </row>
    <row r="40" spans="1:37">
      <c r="A40" s="12"/>
      <c r="B40" s="12"/>
      <c r="F40" s="12"/>
      <c r="G40" s="18"/>
      <c r="K40" s="12"/>
      <c r="L40" s="12"/>
      <c r="O40" s="12"/>
      <c r="P40" s="12"/>
      <c r="Q40" s="18"/>
      <c r="T40" s="12"/>
      <c r="U40" s="30"/>
      <c r="Y40" s="30" t="s">
        <v>476</v>
      </c>
      <c r="Z40" s="30" t="s">
        <v>477</v>
      </c>
      <c r="AF40" s="28"/>
      <c r="AK40" s="47" t="str">
        <f t="shared" si="7"/>
        <v>m</v>
      </c>
    </row>
    <row r="41" spans="1:37">
      <c r="A41" s="12"/>
      <c r="B41" s="12"/>
      <c r="F41" s="12"/>
      <c r="G41" s="18"/>
      <c r="K41" s="12"/>
      <c r="L41" s="12"/>
      <c r="O41" s="12"/>
      <c r="P41" s="12"/>
      <c r="Q41" s="18"/>
      <c r="T41" s="12"/>
      <c r="U41" s="30" t="s">
        <v>478</v>
      </c>
      <c r="Y41" s="30" t="s">
        <v>479</v>
      </c>
      <c r="Z41" s="30" t="s">
        <v>480</v>
      </c>
      <c r="AF41" s="28"/>
      <c r="AK41" s="47" t="str">
        <f t="shared" si="7"/>
        <v>n</v>
      </c>
    </row>
    <row r="42" spans="1:37">
      <c r="A42" s="12"/>
      <c r="B42" s="12"/>
      <c r="F42" s="12"/>
      <c r="G42" s="18"/>
      <c r="K42" s="12"/>
      <c r="L42" s="12"/>
      <c r="O42" s="12"/>
      <c r="P42" s="12"/>
      <c r="Q42" s="18"/>
      <c r="T42" s="12"/>
      <c r="U42" s="30" t="s">
        <v>481</v>
      </c>
      <c r="Y42" s="30" t="s">
        <v>482</v>
      </c>
      <c r="Z42" s="30" t="s">
        <v>483</v>
      </c>
      <c r="AF42" s="28"/>
      <c r="AK42" s="47" t="str">
        <f t="shared" si="7"/>
        <v>o</v>
      </c>
    </row>
    <row r="43" spans="1:37">
      <c r="A43" s="12"/>
      <c r="B43" s="12"/>
      <c r="F43" s="12"/>
      <c r="G43" s="18"/>
      <c r="K43" s="12"/>
      <c r="L43" s="12"/>
      <c r="O43" s="12"/>
      <c r="P43" s="12"/>
      <c r="Q43" s="18"/>
      <c r="T43" s="12"/>
      <c r="Y43" s="30" t="s">
        <v>484</v>
      </c>
      <c r="Z43" s="30" t="s">
        <v>485</v>
      </c>
      <c r="AF43" s="28"/>
      <c r="AK43" s="47" t="str">
        <f t="shared" si="7"/>
        <v>p</v>
      </c>
    </row>
    <row r="44" spans="1:37">
      <c r="A44" s="12"/>
      <c r="B44" s="12"/>
      <c r="F44" s="12"/>
      <c r="G44" s="18"/>
      <c r="K44" s="12"/>
      <c r="L44" s="12"/>
      <c r="O44" s="12"/>
      <c r="P44" s="12"/>
      <c r="Q44" s="18"/>
      <c r="T44" s="12"/>
      <c r="Y44" s="30" t="s">
        <v>486</v>
      </c>
      <c r="Z44" s="30" t="s">
        <v>487</v>
      </c>
      <c r="AF44" s="28"/>
      <c r="AK44" s="47" t="str">
        <f t="shared" si="7"/>
        <v>q</v>
      </c>
    </row>
    <row r="45" spans="1:37">
      <c r="A45" s="12"/>
      <c r="B45" s="12"/>
      <c r="F45" s="12"/>
      <c r="G45" s="18"/>
      <c r="K45" s="12"/>
      <c r="L45" s="12"/>
      <c r="O45" s="12"/>
      <c r="P45" s="12"/>
      <c r="Q45" s="18"/>
      <c r="T45" s="12"/>
      <c r="U45" s="27" t="s">
        <v>176</v>
      </c>
      <c r="Y45" s="30" t="s">
        <v>488</v>
      </c>
      <c r="Z45" s="30" t="s">
        <v>489</v>
      </c>
      <c r="AF45" s="28"/>
      <c r="AK45" s="47" t="str">
        <f t="shared" si="7"/>
        <v>r</v>
      </c>
    </row>
    <row r="46" spans="1:37">
      <c r="A46" s="12"/>
      <c r="B46" s="12"/>
      <c r="F46" s="12"/>
      <c r="G46" s="18"/>
      <c r="K46" s="12"/>
      <c r="L46" s="12"/>
      <c r="O46" s="12"/>
      <c r="P46" s="12"/>
      <c r="Q46" s="18"/>
      <c r="T46" s="12"/>
      <c r="U46" s="82" t="s">
        <v>490</v>
      </c>
      <c r="Y46" s="30" t="s">
        <v>491</v>
      </c>
      <c r="Z46" s="30" t="s">
        <v>492</v>
      </c>
      <c r="AF46" s="28"/>
      <c r="AK46" s="47" t="str">
        <f t="shared" si="7"/>
        <v>s</v>
      </c>
    </row>
    <row r="47" spans="1:37">
      <c r="A47" s="12"/>
      <c r="B47" s="12"/>
      <c r="F47" s="12"/>
      <c r="G47" s="18"/>
      <c r="K47" s="12"/>
      <c r="L47" s="12"/>
      <c r="O47" s="12"/>
      <c r="P47" s="12"/>
      <c r="Q47" s="18"/>
      <c r="T47" s="12"/>
      <c r="Y47" s="30" t="s">
        <v>493</v>
      </c>
      <c r="Z47" s="30" t="s">
        <v>494</v>
      </c>
      <c r="AF47" s="28"/>
      <c r="AK47" s="47" t="str">
        <f t="shared" si="7"/>
        <v>t</v>
      </c>
    </row>
    <row r="48" spans="1:37">
      <c r="A48" s="12"/>
      <c r="B48" s="12"/>
      <c r="F48" s="12"/>
      <c r="G48" s="18"/>
      <c r="K48" s="12"/>
      <c r="L48" s="12"/>
      <c r="O48" s="12"/>
      <c r="P48" s="12"/>
      <c r="Q48" s="18"/>
      <c r="T48" s="12"/>
      <c r="U48" s="82">
        <v>2021</v>
      </c>
      <c r="Y48" s="30" t="s">
        <v>495</v>
      </c>
      <c r="Z48" s="30" t="s">
        <v>496</v>
      </c>
      <c r="AF48" s="28"/>
      <c r="AK48" s="47" t="str">
        <f t="shared" si="7"/>
        <v>u</v>
      </c>
    </row>
    <row r="49" spans="1:37">
      <c r="A49" s="12"/>
      <c r="B49" s="12"/>
      <c r="F49" s="12"/>
      <c r="G49" s="18"/>
      <c r="K49" s="12"/>
      <c r="L49" s="12"/>
      <c r="O49" s="12"/>
      <c r="P49" s="12"/>
      <c r="Q49" s="18"/>
      <c r="T49" s="12"/>
      <c r="U49" s="82">
        <v>2022</v>
      </c>
      <c r="Y49" s="30" t="s">
        <v>497</v>
      </c>
      <c r="Z49" s="30" t="s">
        <v>498</v>
      </c>
      <c r="AF49" s="28"/>
      <c r="AK49" s="47" t="str">
        <f t="shared" si="7"/>
        <v>v</v>
      </c>
    </row>
    <row r="50" spans="1:37">
      <c r="A50" s="12"/>
      <c r="B50" s="12"/>
      <c r="F50" s="12"/>
      <c r="G50" s="18"/>
      <c r="K50" s="12"/>
      <c r="L50" s="12"/>
      <c r="O50" s="12"/>
      <c r="P50" s="12"/>
      <c r="Q50" s="18"/>
      <c r="T50" s="12"/>
      <c r="U50" s="82">
        <v>2023</v>
      </c>
      <c r="Y50" s="30" t="s">
        <v>499</v>
      </c>
      <c r="Z50" s="30" t="s">
        <v>500</v>
      </c>
      <c r="AF50" s="28"/>
    </row>
    <row r="51" spans="1:37">
      <c r="A51" s="12"/>
      <c r="B51" s="12"/>
      <c r="F51" s="12"/>
      <c r="G51" s="18"/>
      <c r="K51" s="12"/>
      <c r="L51" s="12"/>
      <c r="O51" s="12"/>
      <c r="P51" s="12"/>
      <c r="Q51" s="18"/>
      <c r="T51" s="12"/>
      <c r="U51" s="82">
        <v>2024</v>
      </c>
      <c r="Y51" s="30" t="s">
        <v>501</v>
      </c>
      <c r="Z51" s="30" t="s">
        <v>502</v>
      </c>
      <c r="AF51" s="28"/>
    </row>
    <row r="52" spans="1:37">
      <c r="A52" s="12"/>
      <c r="B52" s="12"/>
      <c r="F52" s="12"/>
      <c r="G52" s="18"/>
      <c r="K52" s="12"/>
      <c r="L52" s="12"/>
      <c r="O52" s="12"/>
      <c r="P52" s="12"/>
      <c r="Q52" s="18"/>
      <c r="T52" s="12"/>
      <c r="U52" s="82">
        <v>2025</v>
      </c>
      <c r="Y52" s="30" t="s">
        <v>503</v>
      </c>
      <c r="Z52" s="30" t="s">
        <v>504</v>
      </c>
      <c r="AF52" s="28"/>
    </row>
    <row r="53" spans="1:37">
      <c r="A53" s="12"/>
      <c r="B53" s="12"/>
      <c r="F53" s="12"/>
      <c r="G53" s="18"/>
      <c r="K53" s="12"/>
      <c r="L53" s="12"/>
      <c r="O53" s="12"/>
      <c r="P53" s="12"/>
      <c r="Q53" s="18"/>
      <c r="T53" s="12"/>
      <c r="U53" s="82">
        <v>2026</v>
      </c>
      <c r="Y53" s="30" t="s">
        <v>505</v>
      </c>
      <c r="Z53" s="30" t="s">
        <v>506</v>
      </c>
      <c r="AF53" s="28"/>
    </row>
    <row r="54" spans="1:37">
      <c r="A54" s="12"/>
      <c r="B54" s="12"/>
      <c r="F54" s="12"/>
      <c r="G54" s="18"/>
      <c r="K54" s="12"/>
      <c r="L54" s="12"/>
      <c r="O54" s="12"/>
      <c r="P54" s="12"/>
      <c r="Q54" s="18"/>
      <c r="T54" s="12"/>
      <c r="Y54" s="30" t="s">
        <v>507</v>
      </c>
      <c r="Z54" s="30" t="s">
        <v>508</v>
      </c>
      <c r="AF54" s="28"/>
    </row>
    <row r="55" spans="1:37">
      <c r="A55" s="12"/>
      <c r="B55" s="12"/>
      <c r="F55" s="12"/>
      <c r="G55" s="18"/>
      <c r="K55" s="12"/>
      <c r="L55" s="12"/>
      <c r="O55" s="12"/>
      <c r="P55" s="12"/>
      <c r="Q55" s="18"/>
      <c r="T55" s="12"/>
      <c r="Y55" s="30" t="s">
        <v>509</v>
      </c>
      <c r="Z55" s="30" t="s">
        <v>510</v>
      </c>
      <c r="AF55" s="28"/>
    </row>
    <row r="56" spans="1:37">
      <c r="A56" s="12"/>
      <c r="B56" s="12"/>
      <c r="F56" s="12"/>
      <c r="G56" s="18"/>
      <c r="K56" s="12"/>
      <c r="L56" s="12"/>
      <c r="O56" s="12"/>
      <c r="P56" s="12"/>
      <c r="Q56" s="18"/>
      <c r="T56" s="12"/>
      <c r="U56" s="82">
        <v>20</v>
      </c>
      <c r="Y56" s="30" t="s">
        <v>511</v>
      </c>
      <c r="Z56" s="30" t="s">
        <v>512</v>
      </c>
      <c r="AF56" s="28"/>
    </row>
    <row r="57" spans="1:37">
      <c r="A57" s="12"/>
      <c r="B57" s="12"/>
      <c r="F57" s="12"/>
      <c r="G57" s="18"/>
      <c r="K57" s="12"/>
      <c r="L57" s="12"/>
      <c r="O57" s="12"/>
      <c r="P57" s="12"/>
      <c r="Q57" s="18"/>
      <c r="T57" s="12"/>
      <c r="U57" s="30" t="s">
        <v>513</v>
      </c>
      <c r="Y57" s="30" t="s">
        <v>514</v>
      </c>
      <c r="Z57" s="30" t="s">
        <v>515</v>
      </c>
      <c r="AF57" s="28"/>
    </row>
    <row r="58" spans="1:37">
      <c r="A58" s="12"/>
      <c r="B58" s="12"/>
      <c r="F58" s="12"/>
      <c r="G58" s="18"/>
      <c r="K58" s="12"/>
      <c r="L58" s="12"/>
      <c r="O58" s="12"/>
      <c r="P58" s="12"/>
      <c r="Q58" s="18"/>
      <c r="T58" s="12"/>
      <c r="U58" s="30" t="s">
        <v>201</v>
      </c>
      <c r="Y58" s="30" t="s">
        <v>516</v>
      </c>
      <c r="Z58" s="30" t="s">
        <v>517</v>
      </c>
      <c r="AF58" s="28"/>
    </row>
    <row r="59" spans="1:37">
      <c r="A59" s="12"/>
      <c r="B59" s="12"/>
      <c r="F59" s="12"/>
      <c r="G59" s="18"/>
      <c r="K59" s="12"/>
      <c r="L59" s="12"/>
      <c r="O59" s="12"/>
      <c r="P59" s="12"/>
      <c r="Q59" s="18"/>
      <c r="T59" s="12"/>
      <c r="Y59" s="30" t="s">
        <v>518</v>
      </c>
      <c r="Z59" s="30" t="s">
        <v>519</v>
      </c>
      <c r="AF59" s="28"/>
    </row>
    <row r="60" spans="1:37">
      <c r="A60" s="12"/>
      <c r="B60" s="12"/>
      <c r="F60" s="12"/>
      <c r="G60" s="18"/>
      <c r="K60" s="12"/>
      <c r="L60" s="12"/>
      <c r="O60" s="12"/>
      <c r="P60" s="12"/>
      <c r="Q60" s="18"/>
      <c r="T60" s="12"/>
      <c r="Y60" s="30" t="s">
        <v>520</v>
      </c>
      <c r="Z60" s="30" t="s">
        <v>521</v>
      </c>
      <c r="AF60" s="28"/>
    </row>
    <row r="61" spans="1:37">
      <c r="A61" s="12"/>
      <c r="B61" s="12"/>
      <c r="F61" s="12"/>
      <c r="G61" s="18"/>
      <c r="K61" s="12"/>
      <c r="L61" s="12"/>
      <c r="O61" s="12"/>
      <c r="P61" s="12"/>
      <c r="Q61" s="18"/>
      <c r="T61" s="12"/>
      <c r="Y61" s="30" t="s">
        <v>522</v>
      </c>
      <c r="Z61" s="30" t="s">
        <v>523</v>
      </c>
      <c r="AF61" s="28"/>
    </row>
    <row r="62" spans="1:37">
      <c r="A62" s="12"/>
      <c r="B62" s="12"/>
      <c r="F62" s="12"/>
      <c r="G62" s="18"/>
      <c r="K62" s="12"/>
      <c r="L62" s="12"/>
      <c r="O62" s="12"/>
      <c r="P62" s="12"/>
      <c r="Q62" s="18"/>
      <c r="T62" s="12"/>
      <c r="Y62" s="30" t="s">
        <v>524</v>
      </c>
      <c r="Z62" s="30" t="s">
        <v>525</v>
      </c>
      <c r="AF62" s="28"/>
    </row>
    <row r="63" spans="1:37">
      <c r="A63" s="12"/>
      <c r="B63" s="12"/>
      <c r="F63" s="12"/>
      <c r="G63" s="18"/>
      <c r="K63" s="12"/>
      <c r="L63" s="12"/>
      <c r="O63" s="12"/>
      <c r="P63" s="12"/>
      <c r="Q63" s="18"/>
      <c r="T63" s="12"/>
      <c r="Y63" s="30" t="s">
        <v>526</v>
      </c>
      <c r="Z63" s="30" t="s">
        <v>527</v>
      </c>
      <c r="AF63" s="28"/>
    </row>
    <row r="64" spans="1:37">
      <c r="A64" s="12"/>
      <c r="B64" s="12"/>
      <c r="F64" s="12"/>
      <c r="G64" s="18"/>
      <c r="K64" s="12"/>
      <c r="L64" s="12"/>
      <c r="O64" s="12"/>
      <c r="P64" s="12"/>
      <c r="Q64" s="18"/>
      <c r="T64" s="12"/>
      <c r="Y64" s="30" t="s">
        <v>528</v>
      </c>
      <c r="Z64" s="30" t="s">
        <v>529</v>
      </c>
      <c r="AF64" s="28"/>
    </row>
    <row r="65" spans="1:32">
      <c r="A65" s="12"/>
      <c r="B65" s="12"/>
      <c r="F65" s="12"/>
      <c r="G65" s="18"/>
      <c r="K65" s="12"/>
      <c r="L65" s="12"/>
      <c r="O65" s="12"/>
      <c r="P65" s="12"/>
      <c r="Q65" s="18"/>
      <c r="T65" s="12"/>
      <c r="Y65" s="30" t="s">
        <v>530</v>
      </c>
      <c r="Z65" s="30" t="s">
        <v>531</v>
      </c>
      <c r="AF65" s="28"/>
    </row>
    <row r="66" spans="1:32">
      <c r="A66" s="12"/>
      <c r="B66" s="12"/>
      <c r="F66" s="12"/>
      <c r="G66" s="18"/>
      <c r="K66" s="12"/>
      <c r="L66" s="12"/>
      <c r="O66" s="12"/>
      <c r="P66" s="12"/>
      <c r="Q66" s="18"/>
      <c r="T66" s="12"/>
      <c r="Y66" s="30" t="s">
        <v>532</v>
      </c>
      <c r="Z66" s="30" t="s">
        <v>533</v>
      </c>
      <c r="AF66" s="28"/>
    </row>
    <row r="67" spans="1:32">
      <c r="A67" s="12"/>
      <c r="B67" s="12"/>
      <c r="F67" s="12"/>
      <c r="G67" s="18"/>
      <c r="K67" s="12"/>
      <c r="L67" s="12"/>
      <c r="O67" s="12"/>
      <c r="P67" s="12"/>
      <c r="Q67" s="18"/>
      <c r="T67" s="12"/>
      <c r="Y67" s="30" t="s">
        <v>534</v>
      </c>
      <c r="Z67" s="30" t="s">
        <v>535</v>
      </c>
      <c r="AF67" s="28"/>
    </row>
    <row r="68" spans="1:32">
      <c r="A68" s="12"/>
      <c r="B68" s="12"/>
      <c r="F68" s="12"/>
      <c r="G68" s="18"/>
      <c r="K68" s="12"/>
      <c r="L68" s="12"/>
      <c r="O68" s="12"/>
      <c r="P68" s="12"/>
      <c r="Q68" s="18"/>
      <c r="T68" s="12"/>
      <c r="Y68" s="30" t="s">
        <v>536</v>
      </c>
      <c r="Z68" s="30" t="s">
        <v>537</v>
      </c>
      <c r="AF68" s="28"/>
    </row>
    <row r="69" spans="1:32">
      <c r="A69" s="12"/>
      <c r="B69" s="12"/>
      <c r="F69" s="12"/>
      <c r="G69" s="18"/>
      <c r="K69" s="12"/>
      <c r="L69" s="12"/>
      <c r="O69" s="12"/>
      <c r="P69" s="12"/>
      <c r="Q69" s="18"/>
      <c r="T69" s="12"/>
      <c r="Y69" s="30" t="s">
        <v>538</v>
      </c>
      <c r="Z69" s="30" t="s">
        <v>539</v>
      </c>
      <c r="AF69" s="28"/>
    </row>
    <row r="70" spans="1:32">
      <c r="A70" s="12"/>
      <c r="B70" s="12"/>
      <c r="Y70" s="30" t="s">
        <v>540</v>
      </c>
      <c r="Z70" s="30" t="s">
        <v>541</v>
      </c>
    </row>
    <row r="71" spans="1:32">
      <c r="Y71" s="30" t="s">
        <v>542</v>
      </c>
      <c r="Z71" s="30" t="s">
        <v>543</v>
      </c>
    </row>
    <row r="72" spans="1:32">
      <c r="Y72" s="30" t="s">
        <v>544</v>
      </c>
      <c r="Z72" s="30" t="s">
        <v>545</v>
      </c>
    </row>
    <row r="73" spans="1:32">
      <c r="Y73" s="30" t="s">
        <v>546</v>
      </c>
      <c r="Z73" s="30" t="s">
        <v>547</v>
      </c>
    </row>
    <row r="74" spans="1:32">
      <c r="Y74" s="30" t="s">
        <v>548</v>
      </c>
      <c r="Z74" s="30" t="s">
        <v>549</v>
      </c>
    </row>
    <row r="75" spans="1:32">
      <c r="Y75" s="30" t="s">
        <v>550</v>
      </c>
      <c r="Z75" s="30" t="s">
        <v>551</v>
      </c>
    </row>
    <row r="76" spans="1:32">
      <c r="Y76" s="30" t="s">
        <v>552</v>
      </c>
      <c r="Z76" s="30" t="s">
        <v>553</v>
      </c>
    </row>
    <row r="77" spans="1:32">
      <c r="Y77" s="30" t="s">
        <v>554</v>
      </c>
      <c r="Z77" s="30" t="s">
        <v>555</v>
      </c>
    </row>
    <row r="78" spans="1:32">
      <c r="Y78" s="30" t="s">
        <v>556</v>
      </c>
      <c r="Z78" s="30" t="s">
        <v>557</v>
      </c>
    </row>
    <row r="79" spans="1:32">
      <c r="Y79" s="30" t="s">
        <v>558</v>
      </c>
      <c r="Z79" s="30" t="s">
        <v>559</v>
      </c>
    </row>
    <row r="80" spans="1:32">
      <c r="Y80" s="30" t="s">
        <v>560</v>
      </c>
      <c r="Z80" s="30" t="s">
        <v>561</v>
      </c>
    </row>
    <row r="81" spans="25:26">
      <c r="Y81" s="30" t="s">
        <v>562</v>
      </c>
      <c r="Z81" s="30" t="s">
        <v>563</v>
      </c>
    </row>
    <row r="82" spans="25:26">
      <c r="Y82" s="30" t="s">
        <v>564</v>
      </c>
      <c r="Z82" s="30" t="s">
        <v>565</v>
      </c>
    </row>
    <row r="83" spans="25:26">
      <c r="Y83" s="30" t="s">
        <v>566</v>
      </c>
      <c r="Z83" s="30" t="s">
        <v>567</v>
      </c>
    </row>
    <row r="84" spans="25:26">
      <c r="Y84" s="30" t="s">
        <v>568</v>
      </c>
      <c r="Z84" s="30" t="s">
        <v>569</v>
      </c>
    </row>
    <row r="85" spans="25:26">
      <c r="Y85" s="30" t="s">
        <v>570</v>
      </c>
      <c r="Z85" s="30" t="s">
        <v>571</v>
      </c>
    </row>
    <row r="86" spans="25:26">
      <c r="Y86" s="30" t="s">
        <v>572</v>
      </c>
      <c r="Z86" s="30" t="s">
        <v>573</v>
      </c>
    </row>
    <row r="87" spans="25:26">
      <c r="Y87" s="30" t="s">
        <v>574</v>
      </c>
      <c r="Z87" s="30" t="s">
        <v>575</v>
      </c>
    </row>
    <row r="88" spans="25:26">
      <c r="Y88" s="30" t="s">
        <v>576</v>
      </c>
      <c r="Z88" s="30" t="s">
        <v>577</v>
      </c>
    </row>
    <row r="89" spans="25:26">
      <c r="Y89" s="30" t="s">
        <v>578</v>
      </c>
      <c r="Z89" s="30" t="s">
        <v>579</v>
      </c>
    </row>
    <row r="90" spans="25:26">
      <c r="Y90" s="30" t="s">
        <v>580</v>
      </c>
      <c r="Z90" s="30" t="s">
        <v>581</v>
      </c>
    </row>
    <row r="91" spans="25:26">
      <c r="Y91" s="30" t="s">
        <v>582</v>
      </c>
      <c r="Z91" s="30" t="s">
        <v>583</v>
      </c>
    </row>
    <row r="92" spans="25:26">
      <c r="Y92" s="30" t="s">
        <v>584</v>
      </c>
      <c r="Z92" s="30" t="s">
        <v>585</v>
      </c>
    </row>
    <row r="93" spans="25:26">
      <c r="Y93" s="30" t="s">
        <v>586</v>
      </c>
      <c r="Z93" s="30" t="s">
        <v>587</v>
      </c>
    </row>
    <row r="94" spans="25:26">
      <c r="Y94" s="30" t="s">
        <v>588</v>
      </c>
      <c r="Z94" s="30" t="s">
        <v>589</v>
      </c>
    </row>
    <row r="95" spans="25:26">
      <c r="Y95" s="30" t="s">
        <v>590</v>
      </c>
      <c r="Z95" s="30" t="s">
        <v>591</v>
      </c>
    </row>
    <row r="96" spans="25:26">
      <c r="Y96" s="30" t="s">
        <v>592</v>
      </c>
      <c r="Z96" s="30" t="s">
        <v>192</v>
      </c>
    </row>
    <row r="97" spans="25:26">
      <c r="Y97" s="30" t="s">
        <v>593</v>
      </c>
      <c r="Z97" s="30" t="s">
        <v>206</v>
      </c>
    </row>
    <row r="98" spans="25:26">
      <c r="Y98" s="30" t="s">
        <v>40</v>
      </c>
      <c r="Z98" s="30" t="s">
        <v>220</v>
      </c>
    </row>
    <row r="99" spans="25:26">
      <c r="Y99" s="30" t="s">
        <v>594</v>
      </c>
      <c r="Z99" s="30" t="s">
        <v>233</v>
      </c>
    </row>
    <row r="100" spans="25:26">
      <c r="Y100" s="30" t="s">
        <v>595</v>
      </c>
      <c r="Z100" s="30" t="s">
        <v>247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0" t="s">
        <v>51</v>
      </c>
      <c r="B2" s="651"/>
      <c r="C2" s="651"/>
      <c r="D2" s="651"/>
      <c r="E2" s="651"/>
      <c r="F2" s="652"/>
      <c r="G2" s="159" t="s">
        <v>52</v>
      </c>
      <c r="H2" s="109"/>
      <c r="I2" s="109"/>
      <c r="J2" s="109"/>
      <c r="K2" s="109"/>
      <c r="L2" s="109"/>
      <c r="M2" s="109"/>
      <c r="N2" s="109"/>
      <c r="O2" s="110"/>
      <c r="P2" s="108" t="s">
        <v>53</v>
      </c>
      <c r="Q2" s="109"/>
      <c r="R2" s="109"/>
      <c r="S2" s="109"/>
      <c r="T2" s="109"/>
      <c r="U2" s="109"/>
      <c r="V2" s="109"/>
      <c r="W2" s="109"/>
      <c r="X2" s="110"/>
      <c r="Y2" s="904"/>
      <c r="Z2" s="266"/>
      <c r="AA2" s="267"/>
      <c r="AB2" s="905" t="s">
        <v>39</v>
      </c>
      <c r="AC2" s="906"/>
      <c r="AD2" s="907"/>
      <c r="AE2" s="897" t="s">
        <v>596</v>
      </c>
      <c r="AF2" s="897"/>
      <c r="AG2" s="897"/>
      <c r="AH2" s="117"/>
      <c r="AI2" s="897" t="s">
        <v>593</v>
      </c>
      <c r="AJ2" s="897"/>
      <c r="AK2" s="897"/>
      <c r="AL2" s="117"/>
      <c r="AM2" s="897" t="s">
        <v>40</v>
      </c>
      <c r="AN2" s="897"/>
      <c r="AO2" s="897"/>
      <c r="AP2" s="117"/>
      <c r="AQ2" s="124" t="s">
        <v>54</v>
      </c>
      <c r="AR2" s="125"/>
      <c r="AS2" s="125"/>
      <c r="AT2" s="126"/>
      <c r="AU2" s="127" t="s">
        <v>55</v>
      </c>
      <c r="AV2" s="127"/>
      <c r="AW2" s="127"/>
      <c r="AX2" s="128"/>
      <c r="AY2" s="31">
        <f>COUNTA($G$4)</f>
        <v>0</v>
      </c>
    </row>
    <row r="3" spans="1:51" ht="18.75" customHeight="1">
      <c r="A3" s="650"/>
      <c r="B3" s="651"/>
      <c r="C3" s="651"/>
      <c r="D3" s="651"/>
      <c r="E3" s="651"/>
      <c r="F3" s="652"/>
      <c r="G3" s="160"/>
      <c r="H3" s="112"/>
      <c r="I3" s="112"/>
      <c r="J3" s="112"/>
      <c r="K3" s="112"/>
      <c r="L3" s="112"/>
      <c r="M3" s="112"/>
      <c r="N3" s="112"/>
      <c r="O3" s="113"/>
      <c r="P3" s="111"/>
      <c r="Q3" s="112"/>
      <c r="R3" s="112"/>
      <c r="S3" s="112"/>
      <c r="T3" s="112"/>
      <c r="U3" s="112"/>
      <c r="V3" s="112"/>
      <c r="W3" s="112"/>
      <c r="X3" s="113"/>
      <c r="Y3" s="587"/>
      <c r="Z3" s="588"/>
      <c r="AA3" s="589"/>
      <c r="AB3" s="908"/>
      <c r="AC3" s="676"/>
      <c r="AD3" s="677"/>
      <c r="AE3" s="658"/>
      <c r="AF3" s="658"/>
      <c r="AG3" s="658"/>
      <c r="AH3" s="120"/>
      <c r="AI3" s="658"/>
      <c r="AJ3" s="658"/>
      <c r="AK3" s="658"/>
      <c r="AL3" s="120"/>
      <c r="AM3" s="658"/>
      <c r="AN3" s="658"/>
      <c r="AO3" s="658"/>
      <c r="AP3" s="120"/>
      <c r="AQ3" s="129"/>
      <c r="AR3" s="130"/>
      <c r="AS3" s="131" t="s">
        <v>56</v>
      </c>
      <c r="AT3" s="132"/>
      <c r="AU3" s="130"/>
      <c r="AV3" s="130"/>
      <c r="AW3" s="112" t="s">
        <v>57</v>
      </c>
      <c r="AX3" s="133"/>
      <c r="AY3" s="31">
        <f t="shared" ref="AY3:AY8" si="0">$AY$2</f>
        <v>0</v>
      </c>
    </row>
    <row r="4" spans="1:51" ht="22.5" customHeight="1">
      <c r="A4" s="653"/>
      <c r="B4" s="651"/>
      <c r="C4" s="651"/>
      <c r="D4" s="651"/>
      <c r="E4" s="651"/>
      <c r="F4" s="652"/>
      <c r="G4" s="182"/>
      <c r="H4" s="912"/>
      <c r="I4" s="912"/>
      <c r="J4" s="912"/>
      <c r="K4" s="912"/>
      <c r="L4" s="912"/>
      <c r="M4" s="912"/>
      <c r="N4" s="912"/>
      <c r="O4" s="913"/>
      <c r="P4" s="135"/>
      <c r="Q4" s="620"/>
      <c r="R4" s="620"/>
      <c r="S4" s="620"/>
      <c r="T4" s="620"/>
      <c r="U4" s="620"/>
      <c r="V4" s="620"/>
      <c r="W4" s="620"/>
      <c r="X4" s="621"/>
      <c r="Y4" s="901" t="s">
        <v>58</v>
      </c>
      <c r="Z4" s="902"/>
      <c r="AA4" s="903"/>
      <c r="AB4" s="152"/>
      <c r="AC4" s="628"/>
      <c r="AD4" s="628"/>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54"/>
      <c r="B5" s="655"/>
      <c r="C5" s="655"/>
      <c r="D5" s="655"/>
      <c r="E5" s="655"/>
      <c r="F5" s="656"/>
      <c r="G5" s="914"/>
      <c r="H5" s="915"/>
      <c r="I5" s="915"/>
      <c r="J5" s="915"/>
      <c r="K5" s="915"/>
      <c r="L5" s="915"/>
      <c r="M5" s="915"/>
      <c r="N5" s="915"/>
      <c r="O5" s="916"/>
      <c r="P5" s="920"/>
      <c r="Q5" s="920"/>
      <c r="R5" s="920"/>
      <c r="S5" s="920"/>
      <c r="T5" s="920"/>
      <c r="U5" s="920"/>
      <c r="V5" s="920"/>
      <c r="W5" s="920"/>
      <c r="X5" s="921"/>
      <c r="Y5" s="179" t="s">
        <v>59</v>
      </c>
      <c r="Z5" s="898"/>
      <c r="AA5" s="899"/>
      <c r="AB5" s="96"/>
      <c r="AC5" s="900"/>
      <c r="AD5" s="90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54"/>
      <c r="B6" s="655"/>
      <c r="C6" s="655"/>
      <c r="D6" s="655"/>
      <c r="E6" s="655"/>
      <c r="F6" s="656"/>
      <c r="G6" s="917"/>
      <c r="H6" s="918"/>
      <c r="I6" s="918"/>
      <c r="J6" s="918"/>
      <c r="K6" s="918"/>
      <c r="L6" s="918"/>
      <c r="M6" s="918"/>
      <c r="N6" s="918"/>
      <c r="O6" s="919"/>
      <c r="P6" s="623"/>
      <c r="Q6" s="623"/>
      <c r="R6" s="623"/>
      <c r="S6" s="623"/>
      <c r="T6" s="623"/>
      <c r="U6" s="623"/>
      <c r="V6" s="623"/>
      <c r="W6" s="623"/>
      <c r="X6" s="624"/>
      <c r="Y6" s="922" t="s">
        <v>60</v>
      </c>
      <c r="Z6" s="898"/>
      <c r="AA6" s="899"/>
      <c r="AB6" s="101" t="s">
        <v>61</v>
      </c>
      <c r="AC6" s="923"/>
      <c r="AD6" s="92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4" t="s">
        <v>62</v>
      </c>
      <c r="B7" s="925"/>
      <c r="C7" s="925"/>
      <c r="D7" s="925"/>
      <c r="E7" s="925"/>
      <c r="F7" s="92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7"/>
      <c r="B8" s="928"/>
      <c r="C8" s="928"/>
      <c r="D8" s="928"/>
      <c r="E8" s="928"/>
      <c r="F8" s="92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50" t="s">
        <v>51</v>
      </c>
      <c r="B9" s="651"/>
      <c r="C9" s="651"/>
      <c r="D9" s="651"/>
      <c r="E9" s="651"/>
      <c r="F9" s="652"/>
      <c r="G9" s="159" t="s">
        <v>52</v>
      </c>
      <c r="H9" s="109"/>
      <c r="I9" s="109"/>
      <c r="J9" s="109"/>
      <c r="K9" s="109"/>
      <c r="L9" s="109"/>
      <c r="M9" s="109"/>
      <c r="N9" s="109"/>
      <c r="O9" s="110"/>
      <c r="P9" s="108" t="s">
        <v>53</v>
      </c>
      <c r="Q9" s="109"/>
      <c r="R9" s="109"/>
      <c r="S9" s="109"/>
      <c r="T9" s="109"/>
      <c r="U9" s="109"/>
      <c r="V9" s="109"/>
      <c r="W9" s="109"/>
      <c r="X9" s="110"/>
      <c r="Y9" s="904"/>
      <c r="Z9" s="266"/>
      <c r="AA9" s="267"/>
      <c r="AB9" s="905" t="s">
        <v>39</v>
      </c>
      <c r="AC9" s="906"/>
      <c r="AD9" s="907"/>
      <c r="AE9" s="897" t="s">
        <v>596</v>
      </c>
      <c r="AF9" s="897"/>
      <c r="AG9" s="897"/>
      <c r="AH9" s="117"/>
      <c r="AI9" s="897" t="s">
        <v>593</v>
      </c>
      <c r="AJ9" s="897"/>
      <c r="AK9" s="897"/>
      <c r="AL9" s="117"/>
      <c r="AM9" s="897" t="s">
        <v>40</v>
      </c>
      <c r="AN9" s="897"/>
      <c r="AO9" s="897"/>
      <c r="AP9" s="117"/>
      <c r="AQ9" s="124" t="s">
        <v>54</v>
      </c>
      <c r="AR9" s="125"/>
      <c r="AS9" s="125"/>
      <c r="AT9" s="126"/>
      <c r="AU9" s="127" t="s">
        <v>55</v>
      </c>
      <c r="AV9" s="127"/>
      <c r="AW9" s="127"/>
      <c r="AX9" s="128"/>
      <c r="AY9" s="31">
        <f>COUNTA($G$11)</f>
        <v>0</v>
      </c>
    </row>
    <row r="10" spans="1:51" ht="18.75" customHeight="1">
      <c r="A10" s="650"/>
      <c r="B10" s="651"/>
      <c r="C10" s="651"/>
      <c r="D10" s="651"/>
      <c r="E10" s="651"/>
      <c r="F10" s="652"/>
      <c r="G10" s="160"/>
      <c r="H10" s="112"/>
      <c r="I10" s="112"/>
      <c r="J10" s="112"/>
      <c r="K10" s="112"/>
      <c r="L10" s="112"/>
      <c r="M10" s="112"/>
      <c r="N10" s="112"/>
      <c r="O10" s="113"/>
      <c r="P10" s="111"/>
      <c r="Q10" s="112"/>
      <c r="R10" s="112"/>
      <c r="S10" s="112"/>
      <c r="T10" s="112"/>
      <c r="U10" s="112"/>
      <c r="V10" s="112"/>
      <c r="W10" s="112"/>
      <c r="X10" s="113"/>
      <c r="Y10" s="587"/>
      <c r="Z10" s="588"/>
      <c r="AA10" s="589"/>
      <c r="AB10" s="908"/>
      <c r="AC10" s="676"/>
      <c r="AD10" s="677"/>
      <c r="AE10" s="658"/>
      <c r="AF10" s="658"/>
      <c r="AG10" s="658"/>
      <c r="AH10" s="120"/>
      <c r="AI10" s="658"/>
      <c r="AJ10" s="658"/>
      <c r="AK10" s="658"/>
      <c r="AL10" s="120"/>
      <c r="AM10" s="658"/>
      <c r="AN10" s="658"/>
      <c r="AO10" s="658"/>
      <c r="AP10" s="120"/>
      <c r="AQ10" s="129"/>
      <c r="AR10" s="130"/>
      <c r="AS10" s="131" t="s">
        <v>56</v>
      </c>
      <c r="AT10" s="132"/>
      <c r="AU10" s="130"/>
      <c r="AV10" s="130"/>
      <c r="AW10" s="112" t="s">
        <v>57</v>
      </c>
      <c r="AX10" s="133"/>
      <c r="AY10" s="31">
        <f t="shared" ref="AY10:AY15" si="1">$AY$9</f>
        <v>0</v>
      </c>
    </row>
    <row r="11" spans="1:51" ht="22.5" customHeight="1">
      <c r="A11" s="653"/>
      <c r="B11" s="651"/>
      <c r="C11" s="651"/>
      <c r="D11" s="651"/>
      <c r="E11" s="651"/>
      <c r="F11" s="652"/>
      <c r="G11" s="182"/>
      <c r="H11" s="912"/>
      <c r="I11" s="912"/>
      <c r="J11" s="912"/>
      <c r="K11" s="912"/>
      <c r="L11" s="912"/>
      <c r="M11" s="912"/>
      <c r="N11" s="912"/>
      <c r="O11" s="913"/>
      <c r="P11" s="135"/>
      <c r="Q11" s="620"/>
      <c r="R11" s="620"/>
      <c r="S11" s="620"/>
      <c r="T11" s="620"/>
      <c r="U11" s="620"/>
      <c r="V11" s="620"/>
      <c r="W11" s="620"/>
      <c r="X11" s="621"/>
      <c r="Y11" s="901" t="s">
        <v>58</v>
      </c>
      <c r="Z11" s="902"/>
      <c r="AA11" s="903"/>
      <c r="AB11" s="152"/>
      <c r="AC11" s="628"/>
      <c r="AD11" s="628"/>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54"/>
      <c r="B12" s="655"/>
      <c r="C12" s="655"/>
      <c r="D12" s="655"/>
      <c r="E12" s="655"/>
      <c r="F12" s="656"/>
      <c r="G12" s="914"/>
      <c r="H12" s="915"/>
      <c r="I12" s="915"/>
      <c r="J12" s="915"/>
      <c r="K12" s="915"/>
      <c r="L12" s="915"/>
      <c r="M12" s="915"/>
      <c r="N12" s="915"/>
      <c r="O12" s="916"/>
      <c r="P12" s="920"/>
      <c r="Q12" s="920"/>
      <c r="R12" s="920"/>
      <c r="S12" s="920"/>
      <c r="T12" s="920"/>
      <c r="U12" s="920"/>
      <c r="V12" s="920"/>
      <c r="W12" s="920"/>
      <c r="X12" s="921"/>
      <c r="Y12" s="179" t="s">
        <v>59</v>
      </c>
      <c r="Z12" s="898"/>
      <c r="AA12" s="899"/>
      <c r="AB12" s="96"/>
      <c r="AC12" s="900"/>
      <c r="AD12" s="90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9"/>
      <c r="B13" s="910"/>
      <c r="C13" s="910"/>
      <c r="D13" s="910"/>
      <c r="E13" s="910"/>
      <c r="F13" s="911"/>
      <c r="G13" s="917"/>
      <c r="H13" s="918"/>
      <c r="I13" s="918"/>
      <c r="J13" s="918"/>
      <c r="K13" s="918"/>
      <c r="L13" s="918"/>
      <c r="M13" s="918"/>
      <c r="N13" s="918"/>
      <c r="O13" s="919"/>
      <c r="P13" s="623"/>
      <c r="Q13" s="623"/>
      <c r="R13" s="623"/>
      <c r="S13" s="623"/>
      <c r="T13" s="623"/>
      <c r="U13" s="623"/>
      <c r="V13" s="623"/>
      <c r="W13" s="623"/>
      <c r="X13" s="624"/>
      <c r="Y13" s="922" t="s">
        <v>60</v>
      </c>
      <c r="Z13" s="898"/>
      <c r="AA13" s="899"/>
      <c r="AB13" s="101" t="s">
        <v>61</v>
      </c>
      <c r="AC13" s="923"/>
      <c r="AD13" s="92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4" t="s">
        <v>62</v>
      </c>
      <c r="B14" s="925"/>
      <c r="C14" s="925"/>
      <c r="D14" s="925"/>
      <c r="E14" s="925"/>
      <c r="F14" s="92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7"/>
      <c r="B15" s="928"/>
      <c r="C15" s="928"/>
      <c r="D15" s="928"/>
      <c r="E15" s="928"/>
      <c r="F15" s="92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50" t="s">
        <v>51</v>
      </c>
      <c r="B16" s="651"/>
      <c r="C16" s="651"/>
      <c r="D16" s="651"/>
      <c r="E16" s="651"/>
      <c r="F16" s="652"/>
      <c r="G16" s="159" t="s">
        <v>52</v>
      </c>
      <c r="H16" s="109"/>
      <c r="I16" s="109"/>
      <c r="J16" s="109"/>
      <c r="K16" s="109"/>
      <c r="L16" s="109"/>
      <c r="M16" s="109"/>
      <c r="N16" s="109"/>
      <c r="O16" s="110"/>
      <c r="P16" s="108" t="s">
        <v>53</v>
      </c>
      <c r="Q16" s="109"/>
      <c r="R16" s="109"/>
      <c r="S16" s="109"/>
      <c r="T16" s="109"/>
      <c r="U16" s="109"/>
      <c r="V16" s="109"/>
      <c r="W16" s="109"/>
      <c r="X16" s="110"/>
      <c r="Y16" s="904"/>
      <c r="Z16" s="266"/>
      <c r="AA16" s="267"/>
      <c r="AB16" s="905" t="s">
        <v>39</v>
      </c>
      <c r="AC16" s="906"/>
      <c r="AD16" s="907"/>
      <c r="AE16" s="897" t="s">
        <v>596</v>
      </c>
      <c r="AF16" s="897"/>
      <c r="AG16" s="897"/>
      <c r="AH16" s="117"/>
      <c r="AI16" s="897" t="s">
        <v>593</v>
      </c>
      <c r="AJ16" s="897"/>
      <c r="AK16" s="897"/>
      <c r="AL16" s="117"/>
      <c r="AM16" s="897" t="s">
        <v>40</v>
      </c>
      <c r="AN16" s="897"/>
      <c r="AO16" s="897"/>
      <c r="AP16" s="117"/>
      <c r="AQ16" s="124" t="s">
        <v>54</v>
      </c>
      <c r="AR16" s="125"/>
      <c r="AS16" s="125"/>
      <c r="AT16" s="126"/>
      <c r="AU16" s="127" t="s">
        <v>55</v>
      </c>
      <c r="AV16" s="127"/>
      <c r="AW16" s="127"/>
      <c r="AX16" s="128"/>
      <c r="AY16" s="31">
        <f>COUNTA($G$18)</f>
        <v>0</v>
      </c>
    </row>
    <row r="17" spans="1:51" ht="18.75" customHeight="1">
      <c r="A17" s="650"/>
      <c r="B17" s="651"/>
      <c r="C17" s="651"/>
      <c r="D17" s="651"/>
      <c r="E17" s="651"/>
      <c r="F17" s="652"/>
      <c r="G17" s="160"/>
      <c r="H17" s="112"/>
      <c r="I17" s="112"/>
      <c r="J17" s="112"/>
      <c r="K17" s="112"/>
      <c r="L17" s="112"/>
      <c r="M17" s="112"/>
      <c r="N17" s="112"/>
      <c r="O17" s="113"/>
      <c r="P17" s="111"/>
      <c r="Q17" s="112"/>
      <c r="R17" s="112"/>
      <c r="S17" s="112"/>
      <c r="T17" s="112"/>
      <c r="U17" s="112"/>
      <c r="V17" s="112"/>
      <c r="W17" s="112"/>
      <c r="X17" s="113"/>
      <c r="Y17" s="587"/>
      <c r="Z17" s="588"/>
      <c r="AA17" s="589"/>
      <c r="AB17" s="908"/>
      <c r="AC17" s="676"/>
      <c r="AD17" s="677"/>
      <c r="AE17" s="658"/>
      <c r="AF17" s="658"/>
      <c r="AG17" s="658"/>
      <c r="AH17" s="120"/>
      <c r="AI17" s="658"/>
      <c r="AJ17" s="658"/>
      <c r="AK17" s="658"/>
      <c r="AL17" s="120"/>
      <c r="AM17" s="658"/>
      <c r="AN17" s="658"/>
      <c r="AO17" s="658"/>
      <c r="AP17" s="120"/>
      <c r="AQ17" s="129"/>
      <c r="AR17" s="130"/>
      <c r="AS17" s="131" t="s">
        <v>56</v>
      </c>
      <c r="AT17" s="132"/>
      <c r="AU17" s="130"/>
      <c r="AV17" s="130"/>
      <c r="AW17" s="112" t="s">
        <v>57</v>
      </c>
      <c r="AX17" s="133"/>
      <c r="AY17" s="31">
        <f t="shared" ref="AY17:AY22" si="2">$AY$16</f>
        <v>0</v>
      </c>
    </row>
    <row r="18" spans="1:51" ht="22.5" customHeight="1">
      <c r="A18" s="653"/>
      <c r="B18" s="651"/>
      <c r="C18" s="651"/>
      <c r="D18" s="651"/>
      <c r="E18" s="651"/>
      <c r="F18" s="652"/>
      <c r="G18" s="182"/>
      <c r="H18" s="912"/>
      <c r="I18" s="912"/>
      <c r="J18" s="912"/>
      <c r="K18" s="912"/>
      <c r="L18" s="912"/>
      <c r="M18" s="912"/>
      <c r="N18" s="912"/>
      <c r="O18" s="913"/>
      <c r="P18" s="135"/>
      <c r="Q18" s="620"/>
      <c r="R18" s="620"/>
      <c r="S18" s="620"/>
      <c r="T18" s="620"/>
      <c r="U18" s="620"/>
      <c r="V18" s="620"/>
      <c r="W18" s="620"/>
      <c r="X18" s="621"/>
      <c r="Y18" s="901" t="s">
        <v>58</v>
      </c>
      <c r="Z18" s="902"/>
      <c r="AA18" s="903"/>
      <c r="AB18" s="152"/>
      <c r="AC18" s="628"/>
      <c r="AD18" s="628"/>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54"/>
      <c r="B19" s="655"/>
      <c r="C19" s="655"/>
      <c r="D19" s="655"/>
      <c r="E19" s="655"/>
      <c r="F19" s="656"/>
      <c r="G19" s="914"/>
      <c r="H19" s="915"/>
      <c r="I19" s="915"/>
      <c r="J19" s="915"/>
      <c r="K19" s="915"/>
      <c r="L19" s="915"/>
      <c r="M19" s="915"/>
      <c r="N19" s="915"/>
      <c r="O19" s="916"/>
      <c r="P19" s="920"/>
      <c r="Q19" s="920"/>
      <c r="R19" s="920"/>
      <c r="S19" s="920"/>
      <c r="T19" s="920"/>
      <c r="U19" s="920"/>
      <c r="V19" s="920"/>
      <c r="W19" s="920"/>
      <c r="X19" s="921"/>
      <c r="Y19" s="179" t="s">
        <v>59</v>
      </c>
      <c r="Z19" s="898"/>
      <c r="AA19" s="899"/>
      <c r="AB19" s="96"/>
      <c r="AC19" s="900"/>
      <c r="AD19" s="90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9"/>
      <c r="B20" s="910"/>
      <c r="C20" s="910"/>
      <c r="D20" s="910"/>
      <c r="E20" s="910"/>
      <c r="F20" s="911"/>
      <c r="G20" s="917"/>
      <c r="H20" s="918"/>
      <c r="I20" s="918"/>
      <c r="J20" s="918"/>
      <c r="K20" s="918"/>
      <c r="L20" s="918"/>
      <c r="M20" s="918"/>
      <c r="N20" s="918"/>
      <c r="O20" s="919"/>
      <c r="P20" s="623"/>
      <c r="Q20" s="623"/>
      <c r="R20" s="623"/>
      <c r="S20" s="623"/>
      <c r="T20" s="623"/>
      <c r="U20" s="623"/>
      <c r="V20" s="623"/>
      <c r="W20" s="623"/>
      <c r="X20" s="624"/>
      <c r="Y20" s="922" t="s">
        <v>60</v>
      </c>
      <c r="Z20" s="898"/>
      <c r="AA20" s="899"/>
      <c r="AB20" s="101" t="s">
        <v>61</v>
      </c>
      <c r="AC20" s="923"/>
      <c r="AD20" s="92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4" t="s">
        <v>62</v>
      </c>
      <c r="B21" s="925"/>
      <c r="C21" s="925"/>
      <c r="D21" s="925"/>
      <c r="E21" s="925"/>
      <c r="F21" s="92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7"/>
      <c r="B22" s="928"/>
      <c r="C22" s="928"/>
      <c r="D22" s="928"/>
      <c r="E22" s="928"/>
      <c r="F22" s="92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50" t="s">
        <v>51</v>
      </c>
      <c r="B23" s="651"/>
      <c r="C23" s="651"/>
      <c r="D23" s="651"/>
      <c r="E23" s="651"/>
      <c r="F23" s="652"/>
      <c r="G23" s="159" t="s">
        <v>52</v>
      </c>
      <c r="H23" s="109"/>
      <c r="I23" s="109"/>
      <c r="J23" s="109"/>
      <c r="K23" s="109"/>
      <c r="L23" s="109"/>
      <c r="M23" s="109"/>
      <c r="N23" s="109"/>
      <c r="O23" s="110"/>
      <c r="P23" s="108" t="s">
        <v>53</v>
      </c>
      <c r="Q23" s="109"/>
      <c r="R23" s="109"/>
      <c r="S23" s="109"/>
      <c r="T23" s="109"/>
      <c r="U23" s="109"/>
      <c r="V23" s="109"/>
      <c r="W23" s="109"/>
      <c r="X23" s="110"/>
      <c r="Y23" s="904"/>
      <c r="Z23" s="266"/>
      <c r="AA23" s="267"/>
      <c r="AB23" s="905" t="s">
        <v>39</v>
      </c>
      <c r="AC23" s="906"/>
      <c r="AD23" s="907"/>
      <c r="AE23" s="897" t="s">
        <v>596</v>
      </c>
      <c r="AF23" s="897"/>
      <c r="AG23" s="897"/>
      <c r="AH23" s="117"/>
      <c r="AI23" s="897" t="s">
        <v>593</v>
      </c>
      <c r="AJ23" s="897"/>
      <c r="AK23" s="897"/>
      <c r="AL23" s="117"/>
      <c r="AM23" s="897" t="s">
        <v>40</v>
      </c>
      <c r="AN23" s="897"/>
      <c r="AO23" s="897"/>
      <c r="AP23" s="117"/>
      <c r="AQ23" s="124" t="s">
        <v>54</v>
      </c>
      <c r="AR23" s="125"/>
      <c r="AS23" s="125"/>
      <c r="AT23" s="126"/>
      <c r="AU23" s="127" t="s">
        <v>55</v>
      </c>
      <c r="AV23" s="127"/>
      <c r="AW23" s="127"/>
      <c r="AX23" s="128"/>
      <c r="AY23" s="31">
        <f>COUNTA($G$25)</f>
        <v>0</v>
      </c>
    </row>
    <row r="24" spans="1:51" ht="18.75" customHeight="1">
      <c r="A24" s="650"/>
      <c r="B24" s="651"/>
      <c r="C24" s="651"/>
      <c r="D24" s="651"/>
      <c r="E24" s="651"/>
      <c r="F24" s="652"/>
      <c r="G24" s="160"/>
      <c r="H24" s="112"/>
      <c r="I24" s="112"/>
      <c r="J24" s="112"/>
      <c r="K24" s="112"/>
      <c r="L24" s="112"/>
      <c r="M24" s="112"/>
      <c r="N24" s="112"/>
      <c r="O24" s="113"/>
      <c r="P24" s="111"/>
      <c r="Q24" s="112"/>
      <c r="R24" s="112"/>
      <c r="S24" s="112"/>
      <c r="T24" s="112"/>
      <c r="U24" s="112"/>
      <c r="V24" s="112"/>
      <c r="W24" s="112"/>
      <c r="X24" s="113"/>
      <c r="Y24" s="587"/>
      <c r="Z24" s="588"/>
      <c r="AA24" s="589"/>
      <c r="AB24" s="908"/>
      <c r="AC24" s="676"/>
      <c r="AD24" s="677"/>
      <c r="AE24" s="658"/>
      <c r="AF24" s="658"/>
      <c r="AG24" s="658"/>
      <c r="AH24" s="120"/>
      <c r="AI24" s="658"/>
      <c r="AJ24" s="658"/>
      <c r="AK24" s="658"/>
      <c r="AL24" s="120"/>
      <c r="AM24" s="658"/>
      <c r="AN24" s="658"/>
      <c r="AO24" s="658"/>
      <c r="AP24" s="120"/>
      <c r="AQ24" s="129"/>
      <c r="AR24" s="130"/>
      <c r="AS24" s="131" t="s">
        <v>56</v>
      </c>
      <c r="AT24" s="132"/>
      <c r="AU24" s="130"/>
      <c r="AV24" s="130"/>
      <c r="AW24" s="112" t="s">
        <v>57</v>
      </c>
      <c r="AX24" s="133"/>
      <c r="AY24" s="31">
        <f t="shared" ref="AY24:AY29" si="3">$AY$23</f>
        <v>0</v>
      </c>
    </row>
    <row r="25" spans="1:51" ht="22.5" customHeight="1">
      <c r="A25" s="653"/>
      <c r="B25" s="651"/>
      <c r="C25" s="651"/>
      <c r="D25" s="651"/>
      <c r="E25" s="651"/>
      <c r="F25" s="652"/>
      <c r="G25" s="182"/>
      <c r="H25" s="912"/>
      <c r="I25" s="912"/>
      <c r="J25" s="912"/>
      <c r="K25" s="912"/>
      <c r="L25" s="912"/>
      <c r="M25" s="912"/>
      <c r="N25" s="912"/>
      <c r="O25" s="913"/>
      <c r="P25" s="135"/>
      <c r="Q25" s="620"/>
      <c r="R25" s="620"/>
      <c r="S25" s="620"/>
      <c r="T25" s="620"/>
      <c r="U25" s="620"/>
      <c r="V25" s="620"/>
      <c r="W25" s="620"/>
      <c r="X25" s="621"/>
      <c r="Y25" s="901" t="s">
        <v>58</v>
      </c>
      <c r="Z25" s="902"/>
      <c r="AA25" s="903"/>
      <c r="AB25" s="152"/>
      <c r="AC25" s="628"/>
      <c r="AD25" s="628"/>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54"/>
      <c r="B26" s="655"/>
      <c r="C26" s="655"/>
      <c r="D26" s="655"/>
      <c r="E26" s="655"/>
      <c r="F26" s="656"/>
      <c r="G26" s="914"/>
      <c r="H26" s="915"/>
      <c r="I26" s="915"/>
      <c r="J26" s="915"/>
      <c r="K26" s="915"/>
      <c r="L26" s="915"/>
      <c r="M26" s="915"/>
      <c r="N26" s="915"/>
      <c r="O26" s="916"/>
      <c r="P26" s="920"/>
      <c r="Q26" s="920"/>
      <c r="R26" s="920"/>
      <c r="S26" s="920"/>
      <c r="T26" s="920"/>
      <c r="U26" s="920"/>
      <c r="V26" s="920"/>
      <c r="W26" s="920"/>
      <c r="X26" s="921"/>
      <c r="Y26" s="179" t="s">
        <v>59</v>
      </c>
      <c r="Z26" s="898"/>
      <c r="AA26" s="899"/>
      <c r="AB26" s="96"/>
      <c r="AC26" s="900"/>
      <c r="AD26" s="90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9"/>
      <c r="B27" s="910"/>
      <c r="C27" s="910"/>
      <c r="D27" s="910"/>
      <c r="E27" s="910"/>
      <c r="F27" s="911"/>
      <c r="G27" s="917"/>
      <c r="H27" s="918"/>
      <c r="I27" s="918"/>
      <c r="J27" s="918"/>
      <c r="K27" s="918"/>
      <c r="L27" s="918"/>
      <c r="M27" s="918"/>
      <c r="N27" s="918"/>
      <c r="O27" s="919"/>
      <c r="P27" s="623"/>
      <c r="Q27" s="623"/>
      <c r="R27" s="623"/>
      <c r="S27" s="623"/>
      <c r="T27" s="623"/>
      <c r="U27" s="623"/>
      <c r="V27" s="623"/>
      <c r="W27" s="623"/>
      <c r="X27" s="624"/>
      <c r="Y27" s="922" t="s">
        <v>60</v>
      </c>
      <c r="Z27" s="898"/>
      <c r="AA27" s="899"/>
      <c r="AB27" s="101" t="s">
        <v>61</v>
      </c>
      <c r="AC27" s="923"/>
      <c r="AD27" s="92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4" t="s">
        <v>62</v>
      </c>
      <c r="B28" s="925"/>
      <c r="C28" s="925"/>
      <c r="D28" s="925"/>
      <c r="E28" s="925"/>
      <c r="F28" s="92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7"/>
      <c r="B29" s="928"/>
      <c r="C29" s="928"/>
      <c r="D29" s="928"/>
      <c r="E29" s="928"/>
      <c r="F29" s="92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50" t="s">
        <v>51</v>
      </c>
      <c r="B30" s="651"/>
      <c r="C30" s="651"/>
      <c r="D30" s="651"/>
      <c r="E30" s="651"/>
      <c r="F30" s="652"/>
      <c r="G30" s="159" t="s">
        <v>52</v>
      </c>
      <c r="H30" s="109"/>
      <c r="I30" s="109"/>
      <c r="J30" s="109"/>
      <c r="K30" s="109"/>
      <c r="L30" s="109"/>
      <c r="M30" s="109"/>
      <c r="N30" s="109"/>
      <c r="O30" s="110"/>
      <c r="P30" s="108" t="s">
        <v>53</v>
      </c>
      <c r="Q30" s="109"/>
      <c r="R30" s="109"/>
      <c r="S30" s="109"/>
      <c r="T30" s="109"/>
      <c r="U30" s="109"/>
      <c r="V30" s="109"/>
      <c r="W30" s="109"/>
      <c r="X30" s="110"/>
      <c r="Y30" s="904"/>
      <c r="Z30" s="266"/>
      <c r="AA30" s="267"/>
      <c r="AB30" s="905" t="s">
        <v>39</v>
      </c>
      <c r="AC30" s="906"/>
      <c r="AD30" s="907"/>
      <c r="AE30" s="897" t="s">
        <v>596</v>
      </c>
      <c r="AF30" s="897"/>
      <c r="AG30" s="897"/>
      <c r="AH30" s="117"/>
      <c r="AI30" s="897" t="s">
        <v>593</v>
      </c>
      <c r="AJ30" s="897"/>
      <c r="AK30" s="897"/>
      <c r="AL30" s="117"/>
      <c r="AM30" s="897" t="s">
        <v>40</v>
      </c>
      <c r="AN30" s="897"/>
      <c r="AO30" s="897"/>
      <c r="AP30" s="117"/>
      <c r="AQ30" s="124" t="s">
        <v>54</v>
      </c>
      <c r="AR30" s="125"/>
      <c r="AS30" s="125"/>
      <c r="AT30" s="126"/>
      <c r="AU30" s="127" t="s">
        <v>55</v>
      </c>
      <c r="AV30" s="127"/>
      <c r="AW30" s="127"/>
      <c r="AX30" s="128"/>
      <c r="AY30" s="31">
        <f>COUNTA($G$32)</f>
        <v>0</v>
      </c>
    </row>
    <row r="31" spans="1:51" ht="18.75" customHeight="1">
      <c r="A31" s="650"/>
      <c r="B31" s="651"/>
      <c r="C31" s="651"/>
      <c r="D31" s="651"/>
      <c r="E31" s="651"/>
      <c r="F31" s="652"/>
      <c r="G31" s="160"/>
      <c r="H31" s="112"/>
      <c r="I31" s="112"/>
      <c r="J31" s="112"/>
      <c r="K31" s="112"/>
      <c r="L31" s="112"/>
      <c r="M31" s="112"/>
      <c r="N31" s="112"/>
      <c r="O31" s="113"/>
      <c r="P31" s="111"/>
      <c r="Q31" s="112"/>
      <c r="R31" s="112"/>
      <c r="S31" s="112"/>
      <c r="T31" s="112"/>
      <c r="U31" s="112"/>
      <c r="V31" s="112"/>
      <c r="W31" s="112"/>
      <c r="X31" s="113"/>
      <c r="Y31" s="587"/>
      <c r="Z31" s="588"/>
      <c r="AA31" s="589"/>
      <c r="AB31" s="908"/>
      <c r="AC31" s="676"/>
      <c r="AD31" s="677"/>
      <c r="AE31" s="658"/>
      <c r="AF31" s="658"/>
      <c r="AG31" s="658"/>
      <c r="AH31" s="120"/>
      <c r="AI31" s="658"/>
      <c r="AJ31" s="658"/>
      <c r="AK31" s="658"/>
      <c r="AL31" s="120"/>
      <c r="AM31" s="658"/>
      <c r="AN31" s="658"/>
      <c r="AO31" s="658"/>
      <c r="AP31" s="120"/>
      <c r="AQ31" s="129"/>
      <c r="AR31" s="130"/>
      <c r="AS31" s="131" t="s">
        <v>56</v>
      </c>
      <c r="AT31" s="132"/>
      <c r="AU31" s="130"/>
      <c r="AV31" s="130"/>
      <c r="AW31" s="112" t="s">
        <v>57</v>
      </c>
      <c r="AX31" s="133"/>
      <c r="AY31" s="31">
        <f t="shared" ref="AY31:AY36" si="4">$AY$30</f>
        <v>0</v>
      </c>
    </row>
    <row r="32" spans="1:51" ht="22.5" customHeight="1">
      <c r="A32" s="653"/>
      <c r="B32" s="651"/>
      <c r="C32" s="651"/>
      <c r="D32" s="651"/>
      <c r="E32" s="651"/>
      <c r="F32" s="652"/>
      <c r="G32" s="182"/>
      <c r="H32" s="912"/>
      <c r="I32" s="912"/>
      <c r="J32" s="912"/>
      <c r="K32" s="912"/>
      <c r="L32" s="912"/>
      <c r="M32" s="912"/>
      <c r="N32" s="912"/>
      <c r="O32" s="913"/>
      <c r="P32" s="135"/>
      <c r="Q32" s="620"/>
      <c r="R32" s="620"/>
      <c r="S32" s="620"/>
      <c r="T32" s="620"/>
      <c r="U32" s="620"/>
      <c r="V32" s="620"/>
      <c r="W32" s="620"/>
      <c r="X32" s="621"/>
      <c r="Y32" s="901" t="s">
        <v>58</v>
      </c>
      <c r="Z32" s="902"/>
      <c r="AA32" s="903"/>
      <c r="AB32" s="152"/>
      <c r="AC32" s="628"/>
      <c r="AD32" s="628"/>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54"/>
      <c r="B33" s="655"/>
      <c r="C33" s="655"/>
      <c r="D33" s="655"/>
      <c r="E33" s="655"/>
      <c r="F33" s="656"/>
      <c r="G33" s="914"/>
      <c r="H33" s="915"/>
      <c r="I33" s="915"/>
      <c r="J33" s="915"/>
      <c r="K33" s="915"/>
      <c r="L33" s="915"/>
      <c r="M33" s="915"/>
      <c r="N33" s="915"/>
      <c r="O33" s="916"/>
      <c r="P33" s="920"/>
      <c r="Q33" s="920"/>
      <c r="R33" s="920"/>
      <c r="S33" s="920"/>
      <c r="T33" s="920"/>
      <c r="U33" s="920"/>
      <c r="V33" s="920"/>
      <c r="W33" s="920"/>
      <c r="X33" s="921"/>
      <c r="Y33" s="179" t="s">
        <v>59</v>
      </c>
      <c r="Z33" s="898"/>
      <c r="AA33" s="899"/>
      <c r="AB33" s="96"/>
      <c r="AC33" s="900"/>
      <c r="AD33" s="90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9"/>
      <c r="B34" s="910"/>
      <c r="C34" s="910"/>
      <c r="D34" s="910"/>
      <c r="E34" s="910"/>
      <c r="F34" s="911"/>
      <c r="G34" s="917"/>
      <c r="H34" s="918"/>
      <c r="I34" s="918"/>
      <c r="J34" s="918"/>
      <c r="K34" s="918"/>
      <c r="L34" s="918"/>
      <c r="M34" s="918"/>
      <c r="N34" s="918"/>
      <c r="O34" s="919"/>
      <c r="P34" s="623"/>
      <c r="Q34" s="623"/>
      <c r="R34" s="623"/>
      <c r="S34" s="623"/>
      <c r="T34" s="623"/>
      <c r="U34" s="623"/>
      <c r="V34" s="623"/>
      <c r="W34" s="623"/>
      <c r="X34" s="624"/>
      <c r="Y34" s="922" t="s">
        <v>60</v>
      </c>
      <c r="Z34" s="898"/>
      <c r="AA34" s="899"/>
      <c r="AB34" s="101" t="s">
        <v>61</v>
      </c>
      <c r="AC34" s="923"/>
      <c r="AD34" s="92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4" t="s">
        <v>62</v>
      </c>
      <c r="B35" s="925"/>
      <c r="C35" s="925"/>
      <c r="D35" s="925"/>
      <c r="E35" s="925"/>
      <c r="F35" s="92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7"/>
      <c r="B36" s="928"/>
      <c r="C36" s="928"/>
      <c r="D36" s="928"/>
      <c r="E36" s="928"/>
      <c r="F36" s="92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50" t="s">
        <v>51</v>
      </c>
      <c r="B37" s="651"/>
      <c r="C37" s="651"/>
      <c r="D37" s="651"/>
      <c r="E37" s="651"/>
      <c r="F37" s="652"/>
      <c r="G37" s="159" t="s">
        <v>52</v>
      </c>
      <c r="H37" s="109"/>
      <c r="I37" s="109"/>
      <c r="J37" s="109"/>
      <c r="K37" s="109"/>
      <c r="L37" s="109"/>
      <c r="M37" s="109"/>
      <c r="N37" s="109"/>
      <c r="O37" s="110"/>
      <c r="P37" s="108" t="s">
        <v>53</v>
      </c>
      <c r="Q37" s="109"/>
      <c r="R37" s="109"/>
      <c r="S37" s="109"/>
      <c r="T37" s="109"/>
      <c r="U37" s="109"/>
      <c r="V37" s="109"/>
      <c r="W37" s="109"/>
      <c r="X37" s="110"/>
      <c r="Y37" s="904"/>
      <c r="Z37" s="266"/>
      <c r="AA37" s="267"/>
      <c r="AB37" s="905" t="s">
        <v>39</v>
      </c>
      <c r="AC37" s="906"/>
      <c r="AD37" s="907"/>
      <c r="AE37" s="897" t="s">
        <v>596</v>
      </c>
      <c r="AF37" s="897"/>
      <c r="AG37" s="897"/>
      <c r="AH37" s="117"/>
      <c r="AI37" s="897" t="s">
        <v>593</v>
      </c>
      <c r="AJ37" s="897"/>
      <c r="AK37" s="897"/>
      <c r="AL37" s="117"/>
      <c r="AM37" s="897" t="s">
        <v>40</v>
      </c>
      <c r="AN37" s="897"/>
      <c r="AO37" s="897"/>
      <c r="AP37" s="117"/>
      <c r="AQ37" s="124" t="s">
        <v>54</v>
      </c>
      <c r="AR37" s="125"/>
      <c r="AS37" s="125"/>
      <c r="AT37" s="126"/>
      <c r="AU37" s="127" t="s">
        <v>55</v>
      </c>
      <c r="AV37" s="127"/>
      <c r="AW37" s="127"/>
      <c r="AX37" s="128"/>
      <c r="AY37" s="31">
        <f>COUNTA($G$39)</f>
        <v>0</v>
      </c>
    </row>
    <row r="38" spans="1:51" ht="18.75" customHeight="1">
      <c r="A38" s="650"/>
      <c r="B38" s="651"/>
      <c r="C38" s="651"/>
      <c r="D38" s="651"/>
      <c r="E38" s="651"/>
      <c r="F38" s="652"/>
      <c r="G38" s="160"/>
      <c r="H38" s="112"/>
      <c r="I38" s="112"/>
      <c r="J38" s="112"/>
      <c r="K38" s="112"/>
      <c r="L38" s="112"/>
      <c r="M38" s="112"/>
      <c r="N38" s="112"/>
      <c r="O38" s="113"/>
      <c r="P38" s="111"/>
      <c r="Q38" s="112"/>
      <c r="R38" s="112"/>
      <c r="S38" s="112"/>
      <c r="T38" s="112"/>
      <c r="U38" s="112"/>
      <c r="V38" s="112"/>
      <c r="W38" s="112"/>
      <c r="X38" s="113"/>
      <c r="Y38" s="587"/>
      <c r="Z38" s="588"/>
      <c r="AA38" s="589"/>
      <c r="AB38" s="908"/>
      <c r="AC38" s="676"/>
      <c r="AD38" s="677"/>
      <c r="AE38" s="658"/>
      <c r="AF38" s="658"/>
      <c r="AG38" s="658"/>
      <c r="AH38" s="120"/>
      <c r="AI38" s="658"/>
      <c r="AJ38" s="658"/>
      <c r="AK38" s="658"/>
      <c r="AL38" s="120"/>
      <c r="AM38" s="658"/>
      <c r="AN38" s="658"/>
      <c r="AO38" s="658"/>
      <c r="AP38" s="120"/>
      <c r="AQ38" s="129"/>
      <c r="AR38" s="130"/>
      <c r="AS38" s="131" t="s">
        <v>56</v>
      </c>
      <c r="AT38" s="132"/>
      <c r="AU38" s="130"/>
      <c r="AV38" s="130"/>
      <c r="AW38" s="112" t="s">
        <v>57</v>
      </c>
      <c r="AX38" s="133"/>
      <c r="AY38" s="31">
        <f t="shared" ref="AY38:AY43" si="5">$AY$37</f>
        <v>0</v>
      </c>
    </row>
    <row r="39" spans="1:51" ht="22.5" customHeight="1">
      <c r="A39" s="653"/>
      <c r="B39" s="651"/>
      <c r="C39" s="651"/>
      <c r="D39" s="651"/>
      <c r="E39" s="651"/>
      <c r="F39" s="652"/>
      <c r="G39" s="182"/>
      <c r="H39" s="912"/>
      <c r="I39" s="912"/>
      <c r="J39" s="912"/>
      <c r="K39" s="912"/>
      <c r="L39" s="912"/>
      <c r="M39" s="912"/>
      <c r="N39" s="912"/>
      <c r="O39" s="913"/>
      <c r="P39" s="135"/>
      <c r="Q39" s="620"/>
      <c r="R39" s="620"/>
      <c r="S39" s="620"/>
      <c r="T39" s="620"/>
      <c r="U39" s="620"/>
      <c r="V39" s="620"/>
      <c r="W39" s="620"/>
      <c r="X39" s="621"/>
      <c r="Y39" s="901" t="s">
        <v>58</v>
      </c>
      <c r="Z39" s="902"/>
      <c r="AA39" s="903"/>
      <c r="AB39" s="152"/>
      <c r="AC39" s="628"/>
      <c r="AD39" s="628"/>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54"/>
      <c r="B40" s="655"/>
      <c r="C40" s="655"/>
      <c r="D40" s="655"/>
      <c r="E40" s="655"/>
      <c r="F40" s="656"/>
      <c r="G40" s="914"/>
      <c r="H40" s="915"/>
      <c r="I40" s="915"/>
      <c r="J40" s="915"/>
      <c r="K40" s="915"/>
      <c r="L40" s="915"/>
      <c r="M40" s="915"/>
      <c r="N40" s="915"/>
      <c r="O40" s="916"/>
      <c r="P40" s="920"/>
      <c r="Q40" s="920"/>
      <c r="R40" s="920"/>
      <c r="S40" s="920"/>
      <c r="T40" s="920"/>
      <c r="U40" s="920"/>
      <c r="V40" s="920"/>
      <c r="W40" s="920"/>
      <c r="X40" s="921"/>
      <c r="Y40" s="179" t="s">
        <v>59</v>
      </c>
      <c r="Z40" s="898"/>
      <c r="AA40" s="899"/>
      <c r="AB40" s="96"/>
      <c r="AC40" s="900"/>
      <c r="AD40" s="90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9"/>
      <c r="B41" s="910"/>
      <c r="C41" s="910"/>
      <c r="D41" s="910"/>
      <c r="E41" s="910"/>
      <c r="F41" s="911"/>
      <c r="G41" s="917"/>
      <c r="H41" s="918"/>
      <c r="I41" s="918"/>
      <c r="J41" s="918"/>
      <c r="K41" s="918"/>
      <c r="L41" s="918"/>
      <c r="M41" s="918"/>
      <c r="N41" s="918"/>
      <c r="O41" s="919"/>
      <c r="P41" s="623"/>
      <c r="Q41" s="623"/>
      <c r="R41" s="623"/>
      <c r="S41" s="623"/>
      <c r="T41" s="623"/>
      <c r="U41" s="623"/>
      <c r="V41" s="623"/>
      <c r="W41" s="623"/>
      <c r="X41" s="624"/>
      <c r="Y41" s="922" t="s">
        <v>60</v>
      </c>
      <c r="Z41" s="898"/>
      <c r="AA41" s="899"/>
      <c r="AB41" s="101" t="s">
        <v>61</v>
      </c>
      <c r="AC41" s="923"/>
      <c r="AD41" s="92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4" t="s">
        <v>62</v>
      </c>
      <c r="B42" s="925"/>
      <c r="C42" s="925"/>
      <c r="D42" s="925"/>
      <c r="E42" s="925"/>
      <c r="F42" s="92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7"/>
      <c r="B43" s="928"/>
      <c r="C43" s="928"/>
      <c r="D43" s="928"/>
      <c r="E43" s="928"/>
      <c r="F43" s="92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50" t="s">
        <v>51</v>
      </c>
      <c r="B44" s="651"/>
      <c r="C44" s="651"/>
      <c r="D44" s="651"/>
      <c r="E44" s="651"/>
      <c r="F44" s="652"/>
      <c r="G44" s="159" t="s">
        <v>52</v>
      </c>
      <c r="H44" s="109"/>
      <c r="I44" s="109"/>
      <c r="J44" s="109"/>
      <c r="K44" s="109"/>
      <c r="L44" s="109"/>
      <c r="M44" s="109"/>
      <c r="N44" s="109"/>
      <c r="O44" s="110"/>
      <c r="P44" s="108" t="s">
        <v>53</v>
      </c>
      <c r="Q44" s="109"/>
      <c r="R44" s="109"/>
      <c r="S44" s="109"/>
      <c r="T44" s="109"/>
      <c r="U44" s="109"/>
      <c r="V44" s="109"/>
      <c r="W44" s="109"/>
      <c r="X44" s="110"/>
      <c r="Y44" s="904"/>
      <c r="Z44" s="266"/>
      <c r="AA44" s="267"/>
      <c r="AB44" s="905" t="s">
        <v>39</v>
      </c>
      <c r="AC44" s="906"/>
      <c r="AD44" s="907"/>
      <c r="AE44" s="897" t="s">
        <v>596</v>
      </c>
      <c r="AF44" s="897"/>
      <c r="AG44" s="897"/>
      <c r="AH44" s="117"/>
      <c r="AI44" s="897" t="s">
        <v>593</v>
      </c>
      <c r="AJ44" s="897"/>
      <c r="AK44" s="897"/>
      <c r="AL44" s="117"/>
      <c r="AM44" s="897" t="s">
        <v>40</v>
      </c>
      <c r="AN44" s="897"/>
      <c r="AO44" s="897"/>
      <c r="AP44" s="117"/>
      <c r="AQ44" s="124" t="s">
        <v>54</v>
      </c>
      <c r="AR44" s="125"/>
      <c r="AS44" s="125"/>
      <c r="AT44" s="126"/>
      <c r="AU44" s="127" t="s">
        <v>55</v>
      </c>
      <c r="AV44" s="127"/>
      <c r="AW44" s="127"/>
      <c r="AX44" s="128"/>
      <c r="AY44" s="31">
        <f>COUNTA($G$46)</f>
        <v>0</v>
      </c>
    </row>
    <row r="45" spans="1:51" ht="18.75" customHeight="1">
      <c r="A45" s="650"/>
      <c r="B45" s="651"/>
      <c r="C45" s="651"/>
      <c r="D45" s="651"/>
      <c r="E45" s="651"/>
      <c r="F45" s="652"/>
      <c r="G45" s="160"/>
      <c r="H45" s="112"/>
      <c r="I45" s="112"/>
      <c r="J45" s="112"/>
      <c r="K45" s="112"/>
      <c r="L45" s="112"/>
      <c r="M45" s="112"/>
      <c r="N45" s="112"/>
      <c r="O45" s="113"/>
      <c r="P45" s="111"/>
      <c r="Q45" s="112"/>
      <c r="R45" s="112"/>
      <c r="S45" s="112"/>
      <c r="T45" s="112"/>
      <c r="U45" s="112"/>
      <c r="V45" s="112"/>
      <c r="W45" s="112"/>
      <c r="X45" s="113"/>
      <c r="Y45" s="587"/>
      <c r="Z45" s="588"/>
      <c r="AA45" s="589"/>
      <c r="AB45" s="908"/>
      <c r="AC45" s="676"/>
      <c r="AD45" s="677"/>
      <c r="AE45" s="658"/>
      <c r="AF45" s="658"/>
      <c r="AG45" s="658"/>
      <c r="AH45" s="120"/>
      <c r="AI45" s="658"/>
      <c r="AJ45" s="658"/>
      <c r="AK45" s="658"/>
      <c r="AL45" s="120"/>
      <c r="AM45" s="658"/>
      <c r="AN45" s="658"/>
      <c r="AO45" s="658"/>
      <c r="AP45" s="120"/>
      <c r="AQ45" s="129"/>
      <c r="AR45" s="130"/>
      <c r="AS45" s="131" t="s">
        <v>56</v>
      </c>
      <c r="AT45" s="132"/>
      <c r="AU45" s="130"/>
      <c r="AV45" s="130"/>
      <c r="AW45" s="112" t="s">
        <v>57</v>
      </c>
      <c r="AX45" s="133"/>
      <c r="AY45" s="31">
        <f t="shared" ref="AY45:AY50" si="6">$AY$44</f>
        <v>0</v>
      </c>
    </row>
    <row r="46" spans="1:51" ht="22.5" customHeight="1">
      <c r="A46" s="653"/>
      <c r="B46" s="651"/>
      <c r="C46" s="651"/>
      <c r="D46" s="651"/>
      <c r="E46" s="651"/>
      <c r="F46" s="652"/>
      <c r="G46" s="182"/>
      <c r="H46" s="912"/>
      <c r="I46" s="912"/>
      <c r="J46" s="912"/>
      <c r="K46" s="912"/>
      <c r="L46" s="912"/>
      <c r="M46" s="912"/>
      <c r="N46" s="912"/>
      <c r="O46" s="913"/>
      <c r="P46" s="135"/>
      <c r="Q46" s="620"/>
      <c r="R46" s="620"/>
      <c r="S46" s="620"/>
      <c r="T46" s="620"/>
      <c r="U46" s="620"/>
      <c r="V46" s="620"/>
      <c r="W46" s="620"/>
      <c r="X46" s="621"/>
      <c r="Y46" s="901" t="s">
        <v>58</v>
      </c>
      <c r="Z46" s="902"/>
      <c r="AA46" s="903"/>
      <c r="AB46" s="152"/>
      <c r="AC46" s="628"/>
      <c r="AD46" s="628"/>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54"/>
      <c r="B47" s="655"/>
      <c r="C47" s="655"/>
      <c r="D47" s="655"/>
      <c r="E47" s="655"/>
      <c r="F47" s="656"/>
      <c r="G47" s="914"/>
      <c r="H47" s="915"/>
      <c r="I47" s="915"/>
      <c r="J47" s="915"/>
      <c r="K47" s="915"/>
      <c r="L47" s="915"/>
      <c r="M47" s="915"/>
      <c r="N47" s="915"/>
      <c r="O47" s="916"/>
      <c r="P47" s="920"/>
      <c r="Q47" s="920"/>
      <c r="R47" s="920"/>
      <c r="S47" s="920"/>
      <c r="T47" s="920"/>
      <c r="U47" s="920"/>
      <c r="V47" s="920"/>
      <c r="W47" s="920"/>
      <c r="X47" s="921"/>
      <c r="Y47" s="179" t="s">
        <v>59</v>
      </c>
      <c r="Z47" s="898"/>
      <c r="AA47" s="899"/>
      <c r="AB47" s="96"/>
      <c r="AC47" s="900"/>
      <c r="AD47" s="90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9"/>
      <c r="B48" s="910"/>
      <c r="C48" s="910"/>
      <c r="D48" s="910"/>
      <c r="E48" s="910"/>
      <c r="F48" s="911"/>
      <c r="G48" s="917"/>
      <c r="H48" s="918"/>
      <c r="I48" s="918"/>
      <c r="J48" s="918"/>
      <c r="K48" s="918"/>
      <c r="L48" s="918"/>
      <c r="M48" s="918"/>
      <c r="N48" s="918"/>
      <c r="O48" s="919"/>
      <c r="P48" s="623"/>
      <c r="Q48" s="623"/>
      <c r="R48" s="623"/>
      <c r="S48" s="623"/>
      <c r="T48" s="623"/>
      <c r="U48" s="623"/>
      <c r="V48" s="623"/>
      <c r="W48" s="623"/>
      <c r="X48" s="624"/>
      <c r="Y48" s="922" t="s">
        <v>60</v>
      </c>
      <c r="Z48" s="898"/>
      <c r="AA48" s="899"/>
      <c r="AB48" s="101" t="s">
        <v>61</v>
      </c>
      <c r="AC48" s="923"/>
      <c r="AD48" s="92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4" t="s">
        <v>62</v>
      </c>
      <c r="B49" s="925"/>
      <c r="C49" s="925"/>
      <c r="D49" s="925"/>
      <c r="E49" s="925"/>
      <c r="F49" s="92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7"/>
      <c r="B50" s="928"/>
      <c r="C50" s="928"/>
      <c r="D50" s="928"/>
      <c r="E50" s="928"/>
      <c r="F50" s="92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50" t="s">
        <v>51</v>
      </c>
      <c r="B51" s="651"/>
      <c r="C51" s="651"/>
      <c r="D51" s="651"/>
      <c r="E51" s="651"/>
      <c r="F51" s="652"/>
      <c r="G51" s="159" t="s">
        <v>52</v>
      </c>
      <c r="H51" s="109"/>
      <c r="I51" s="109"/>
      <c r="J51" s="109"/>
      <c r="K51" s="109"/>
      <c r="L51" s="109"/>
      <c r="M51" s="109"/>
      <c r="N51" s="109"/>
      <c r="O51" s="110"/>
      <c r="P51" s="108" t="s">
        <v>53</v>
      </c>
      <c r="Q51" s="109"/>
      <c r="R51" s="109"/>
      <c r="S51" s="109"/>
      <c r="T51" s="109"/>
      <c r="U51" s="109"/>
      <c r="V51" s="109"/>
      <c r="W51" s="109"/>
      <c r="X51" s="110"/>
      <c r="Y51" s="904"/>
      <c r="Z51" s="266"/>
      <c r="AA51" s="267"/>
      <c r="AB51" s="117" t="s">
        <v>39</v>
      </c>
      <c r="AC51" s="906"/>
      <c r="AD51" s="907"/>
      <c r="AE51" s="897" t="s">
        <v>596</v>
      </c>
      <c r="AF51" s="897"/>
      <c r="AG51" s="897"/>
      <c r="AH51" s="117"/>
      <c r="AI51" s="897" t="s">
        <v>593</v>
      </c>
      <c r="AJ51" s="897"/>
      <c r="AK51" s="897"/>
      <c r="AL51" s="117"/>
      <c r="AM51" s="897" t="s">
        <v>40</v>
      </c>
      <c r="AN51" s="897"/>
      <c r="AO51" s="897"/>
      <c r="AP51" s="117"/>
      <c r="AQ51" s="124" t="s">
        <v>54</v>
      </c>
      <c r="AR51" s="125"/>
      <c r="AS51" s="125"/>
      <c r="AT51" s="126"/>
      <c r="AU51" s="127" t="s">
        <v>55</v>
      </c>
      <c r="AV51" s="127"/>
      <c r="AW51" s="127"/>
      <c r="AX51" s="128"/>
      <c r="AY51" s="31">
        <f>COUNTA($G$53)</f>
        <v>0</v>
      </c>
    </row>
    <row r="52" spans="1:51" ht="18.75" customHeight="1">
      <c r="A52" s="650"/>
      <c r="B52" s="651"/>
      <c r="C52" s="651"/>
      <c r="D52" s="651"/>
      <c r="E52" s="651"/>
      <c r="F52" s="652"/>
      <c r="G52" s="160"/>
      <c r="H52" s="112"/>
      <c r="I52" s="112"/>
      <c r="J52" s="112"/>
      <c r="K52" s="112"/>
      <c r="L52" s="112"/>
      <c r="M52" s="112"/>
      <c r="N52" s="112"/>
      <c r="O52" s="113"/>
      <c r="P52" s="111"/>
      <c r="Q52" s="112"/>
      <c r="R52" s="112"/>
      <c r="S52" s="112"/>
      <c r="T52" s="112"/>
      <c r="U52" s="112"/>
      <c r="V52" s="112"/>
      <c r="W52" s="112"/>
      <c r="X52" s="113"/>
      <c r="Y52" s="587"/>
      <c r="Z52" s="588"/>
      <c r="AA52" s="589"/>
      <c r="AB52" s="908"/>
      <c r="AC52" s="676"/>
      <c r="AD52" s="677"/>
      <c r="AE52" s="658"/>
      <c r="AF52" s="658"/>
      <c r="AG52" s="658"/>
      <c r="AH52" s="120"/>
      <c r="AI52" s="658"/>
      <c r="AJ52" s="658"/>
      <c r="AK52" s="658"/>
      <c r="AL52" s="120"/>
      <c r="AM52" s="658"/>
      <c r="AN52" s="658"/>
      <c r="AO52" s="658"/>
      <c r="AP52" s="120"/>
      <c r="AQ52" s="129"/>
      <c r="AR52" s="130"/>
      <c r="AS52" s="131" t="s">
        <v>56</v>
      </c>
      <c r="AT52" s="132"/>
      <c r="AU52" s="130"/>
      <c r="AV52" s="130"/>
      <c r="AW52" s="112" t="s">
        <v>57</v>
      </c>
      <c r="AX52" s="133"/>
      <c r="AY52" s="31">
        <f t="shared" ref="AY52:AY57" si="7">$AY$51</f>
        <v>0</v>
      </c>
    </row>
    <row r="53" spans="1:51" ht="22.5" customHeight="1">
      <c r="A53" s="653"/>
      <c r="B53" s="651"/>
      <c r="C53" s="651"/>
      <c r="D53" s="651"/>
      <c r="E53" s="651"/>
      <c r="F53" s="652"/>
      <c r="G53" s="182"/>
      <c r="H53" s="912"/>
      <c r="I53" s="912"/>
      <c r="J53" s="912"/>
      <c r="K53" s="912"/>
      <c r="L53" s="912"/>
      <c r="M53" s="912"/>
      <c r="N53" s="912"/>
      <c r="O53" s="913"/>
      <c r="P53" s="135"/>
      <c r="Q53" s="620"/>
      <c r="R53" s="620"/>
      <c r="S53" s="620"/>
      <c r="T53" s="620"/>
      <c r="U53" s="620"/>
      <c r="V53" s="620"/>
      <c r="W53" s="620"/>
      <c r="X53" s="621"/>
      <c r="Y53" s="901" t="s">
        <v>58</v>
      </c>
      <c r="Z53" s="902"/>
      <c r="AA53" s="903"/>
      <c r="AB53" s="152"/>
      <c r="AC53" s="628"/>
      <c r="AD53" s="628"/>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54"/>
      <c r="B54" s="655"/>
      <c r="C54" s="655"/>
      <c r="D54" s="655"/>
      <c r="E54" s="655"/>
      <c r="F54" s="656"/>
      <c r="G54" s="914"/>
      <c r="H54" s="915"/>
      <c r="I54" s="915"/>
      <c r="J54" s="915"/>
      <c r="K54" s="915"/>
      <c r="L54" s="915"/>
      <c r="M54" s="915"/>
      <c r="N54" s="915"/>
      <c r="O54" s="916"/>
      <c r="P54" s="920"/>
      <c r="Q54" s="920"/>
      <c r="R54" s="920"/>
      <c r="S54" s="920"/>
      <c r="T54" s="920"/>
      <c r="U54" s="920"/>
      <c r="V54" s="920"/>
      <c r="W54" s="920"/>
      <c r="X54" s="921"/>
      <c r="Y54" s="179" t="s">
        <v>59</v>
      </c>
      <c r="Z54" s="898"/>
      <c r="AA54" s="899"/>
      <c r="AB54" s="96"/>
      <c r="AC54" s="900"/>
      <c r="AD54" s="90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9"/>
      <c r="B55" s="910"/>
      <c r="C55" s="910"/>
      <c r="D55" s="910"/>
      <c r="E55" s="910"/>
      <c r="F55" s="911"/>
      <c r="G55" s="917"/>
      <c r="H55" s="918"/>
      <c r="I55" s="918"/>
      <c r="J55" s="918"/>
      <c r="K55" s="918"/>
      <c r="L55" s="918"/>
      <c r="M55" s="918"/>
      <c r="N55" s="918"/>
      <c r="O55" s="919"/>
      <c r="P55" s="623"/>
      <c r="Q55" s="623"/>
      <c r="R55" s="623"/>
      <c r="S55" s="623"/>
      <c r="T55" s="623"/>
      <c r="U55" s="623"/>
      <c r="V55" s="623"/>
      <c r="W55" s="623"/>
      <c r="X55" s="624"/>
      <c r="Y55" s="922" t="s">
        <v>60</v>
      </c>
      <c r="Z55" s="898"/>
      <c r="AA55" s="899"/>
      <c r="AB55" s="101" t="s">
        <v>61</v>
      </c>
      <c r="AC55" s="923"/>
      <c r="AD55" s="92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4" t="s">
        <v>62</v>
      </c>
      <c r="B56" s="925"/>
      <c r="C56" s="925"/>
      <c r="D56" s="925"/>
      <c r="E56" s="925"/>
      <c r="F56" s="92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7"/>
      <c r="B57" s="928"/>
      <c r="C57" s="928"/>
      <c r="D57" s="928"/>
      <c r="E57" s="928"/>
      <c r="F57" s="92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50" t="s">
        <v>51</v>
      </c>
      <c r="B58" s="651"/>
      <c r="C58" s="651"/>
      <c r="D58" s="651"/>
      <c r="E58" s="651"/>
      <c r="F58" s="652"/>
      <c r="G58" s="159" t="s">
        <v>52</v>
      </c>
      <c r="H58" s="109"/>
      <c r="I58" s="109"/>
      <c r="J58" s="109"/>
      <c r="K58" s="109"/>
      <c r="L58" s="109"/>
      <c r="M58" s="109"/>
      <c r="N58" s="109"/>
      <c r="O58" s="110"/>
      <c r="P58" s="108" t="s">
        <v>53</v>
      </c>
      <c r="Q58" s="109"/>
      <c r="R58" s="109"/>
      <c r="S58" s="109"/>
      <c r="T58" s="109"/>
      <c r="U58" s="109"/>
      <c r="V58" s="109"/>
      <c r="W58" s="109"/>
      <c r="X58" s="110"/>
      <c r="Y58" s="904"/>
      <c r="Z58" s="266"/>
      <c r="AA58" s="267"/>
      <c r="AB58" s="905" t="s">
        <v>39</v>
      </c>
      <c r="AC58" s="906"/>
      <c r="AD58" s="907"/>
      <c r="AE58" s="897" t="s">
        <v>596</v>
      </c>
      <c r="AF58" s="897"/>
      <c r="AG58" s="897"/>
      <c r="AH58" s="117"/>
      <c r="AI58" s="897" t="s">
        <v>593</v>
      </c>
      <c r="AJ58" s="897"/>
      <c r="AK58" s="897"/>
      <c r="AL58" s="117"/>
      <c r="AM58" s="897" t="s">
        <v>40</v>
      </c>
      <c r="AN58" s="897"/>
      <c r="AO58" s="897"/>
      <c r="AP58" s="117"/>
      <c r="AQ58" s="124" t="s">
        <v>54</v>
      </c>
      <c r="AR58" s="125"/>
      <c r="AS58" s="125"/>
      <c r="AT58" s="126"/>
      <c r="AU58" s="127" t="s">
        <v>55</v>
      </c>
      <c r="AV58" s="127"/>
      <c r="AW58" s="127"/>
      <c r="AX58" s="128"/>
      <c r="AY58" s="31">
        <f>COUNTA($G$60)</f>
        <v>0</v>
      </c>
    </row>
    <row r="59" spans="1:51" ht="18.75" customHeight="1">
      <c r="A59" s="650"/>
      <c r="B59" s="651"/>
      <c r="C59" s="651"/>
      <c r="D59" s="651"/>
      <c r="E59" s="651"/>
      <c r="F59" s="652"/>
      <c r="G59" s="160"/>
      <c r="H59" s="112"/>
      <c r="I59" s="112"/>
      <c r="J59" s="112"/>
      <c r="K59" s="112"/>
      <c r="L59" s="112"/>
      <c r="M59" s="112"/>
      <c r="N59" s="112"/>
      <c r="O59" s="113"/>
      <c r="P59" s="111"/>
      <c r="Q59" s="112"/>
      <c r="R59" s="112"/>
      <c r="S59" s="112"/>
      <c r="T59" s="112"/>
      <c r="U59" s="112"/>
      <c r="V59" s="112"/>
      <c r="W59" s="112"/>
      <c r="X59" s="113"/>
      <c r="Y59" s="587"/>
      <c r="Z59" s="588"/>
      <c r="AA59" s="589"/>
      <c r="AB59" s="908"/>
      <c r="AC59" s="676"/>
      <c r="AD59" s="677"/>
      <c r="AE59" s="658"/>
      <c r="AF59" s="658"/>
      <c r="AG59" s="658"/>
      <c r="AH59" s="120"/>
      <c r="AI59" s="658"/>
      <c r="AJ59" s="658"/>
      <c r="AK59" s="658"/>
      <c r="AL59" s="120"/>
      <c r="AM59" s="658"/>
      <c r="AN59" s="658"/>
      <c r="AO59" s="658"/>
      <c r="AP59" s="120"/>
      <c r="AQ59" s="129"/>
      <c r="AR59" s="130"/>
      <c r="AS59" s="131" t="s">
        <v>56</v>
      </c>
      <c r="AT59" s="132"/>
      <c r="AU59" s="130"/>
      <c r="AV59" s="130"/>
      <c r="AW59" s="112" t="s">
        <v>57</v>
      </c>
      <c r="AX59" s="133"/>
      <c r="AY59" s="31">
        <f t="shared" ref="AY59:AY64" si="8">$AY$58</f>
        <v>0</v>
      </c>
    </row>
    <row r="60" spans="1:51" ht="22.5" customHeight="1">
      <c r="A60" s="653"/>
      <c r="B60" s="651"/>
      <c r="C60" s="651"/>
      <c r="D60" s="651"/>
      <c r="E60" s="651"/>
      <c r="F60" s="652"/>
      <c r="G60" s="182"/>
      <c r="H60" s="912"/>
      <c r="I60" s="912"/>
      <c r="J60" s="912"/>
      <c r="K60" s="912"/>
      <c r="L60" s="912"/>
      <c r="M60" s="912"/>
      <c r="N60" s="912"/>
      <c r="O60" s="913"/>
      <c r="P60" s="135"/>
      <c r="Q60" s="620"/>
      <c r="R60" s="620"/>
      <c r="S60" s="620"/>
      <c r="T60" s="620"/>
      <c r="U60" s="620"/>
      <c r="V60" s="620"/>
      <c r="W60" s="620"/>
      <c r="X60" s="621"/>
      <c r="Y60" s="901" t="s">
        <v>58</v>
      </c>
      <c r="Z60" s="902"/>
      <c r="AA60" s="903"/>
      <c r="AB60" s="152"/>
      <c r="AC60" s="628"/>
      <c r="AD60" s="628"/>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54"/>
      <c r="B61" s="655"/>
      <c r="C61" s="655"/>
      <c r="D61" s="655"/>
      <c r="E61" s="655"/>
      <c r="F61" s="656"/>
      <c r="G61" s="914"/>
      <c r="H61" s="915"/>
      <c r="I61" s="915"/>
      <c r="J61" s="915"/>
      <c r="K61" s="915"/>
      <c r="L61" s="915"/>
      <c r="M61" s="915"/>
      <c r="N61" s="915"/>
      <c r="O61" s="916"/>
      <c r="P61" s="920"/>
      <c r="Q61" s="920"/>
      <c r="R61" s="920"/>
      <c r="S61" s="920"/>
      <c r="T61" s="920"/>
      <c r="U61" s="920"/>
      <c r="V61" s="920"/>
      <c r="W61" s="920"/>
      <c r="X61" s="921"/>
      <c r="Y61" s="179" t="s">
        <v>59</v>
      </c>
      <c r="Z61" s="898"/>
      <c r="AA61" s="899"/>
      <c r="AB61" s="96"/>
      <c r="AC61" s="900"/>
      <c r="AD61" s="90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9"/>
      <c r="B62" s="910"/>
      <c r="C62" s="910"/>
      <c r="D62" s="910"/>
      <c r="E62" s="910"/>
      <c r="F62" s="911"/>
      <c r="G62" s="917"/>
      <c r="H62" s="918"/>
      <c r="I62" s="918"/>
      <c r="J62" s="918"/>
      <c r="K62" s="918"/>
      <c r="L62" s="918"/>
      <c r="M62" s="918"/>
      <c r="N62" s="918"/>
      <c r="O62" s="919"/>
      <c r="P62" s="623"/>
      <c r="Q62" s="623"/>
      <c r="R62" s="623"/>
      <c r="S62" s="623"/>
      <c r="T62" s="623"/>
      <c r="U62" s="623"/>
      <c r="V62" s="623"/>
      <c r="W62" s="623"/>
      <c r="X62" s="624"/>
      <c r="Y62" s="922" t="s">
        <v>60</v>
      </c>
      <c r="Z62" s="898"/>
      <c r="AA62" s="899"/>
      <c r="AB62" s="101" t="s">
        <v>61</v>
      </c>
      <c r="AC62" s="923"/>
      <c r="AD62" s="92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4" t="s">
        <v>62</v>
      </c>
      <c r="B63" s="925"/>
      <c r="C63" s="925"/>
      <c r="D63" s="925"/>
      <c r="E63" s="925"/>
      <c r="F63" s="92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7"/>
      <c r="B64" s="928"/>
      <c r="C64" s="928"/>
      <c r="D64" s="928"/>
      <c r="E64" s="928"/>
      <c r="F64" s="92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50" t="s">
        <v>51</v>
      </c>
      <c r="B65" s="651"/>
      <c r="C65" s="651"/>
      <c r="D65" s="651"/>
      <c r="E65" s="651"/>
      <c r="F65" s="652"/>
      <c r="G65" s="159" t="s">
        <v>52</v>
      </c>
      <c r="H65" s="109"/>
      <c r="I65" s="109"/>
      <c r="J65" s="109"/>
      <c r="K65" s="109"/>
      <c r="L65" s="109"/>
      <c r="M65" s="109"/>
      <c r="N65" s="109"/>
      <c r="O65" s="110"/>
      <c r="P65" s="108" t="s">
        <v>53</v>
      </c>
      <c r="Q65" s="109"/>
      <c r="R65" s="109"/>
      <c r="S65" s="109"/>
      <c r="T65" s="109"/>
      <c r="U65" s="109"/>
      <c r="V65" s="109"/>
      <c r="W65" s="109"/>
      <c r="X65" s="110"/>
      <c r="Y65" s="904"/>
      <c r="Z65" s="266"/>
      <c r="AA65" s="267"/>
      <c r="AB65" s="905" t="s">
        <v>39</v>
      </c>
      <c r="AC65" s="906"/>
      <c r="AD65" s="907"/>
      <c r="AE65" s="897" t="s">
        <v>596</v>
      </c>
      <c r="AF65" s="897"/>
      <c r="AG65" s="897"/>
      <c r="AH65" s="117"/>
      <c r="AI65" s="897" t="s">
        <v>593</v>
      </c>
      <c r="AJ65" s="897"/>
      <c r="AK65" s="897"/>
      <c r="AL65" s="117"/>
      <c r="AM65" s="897" t="s">
        <v>40</v>
      </c>
      <c r="AN65" s="897"/>
      <c r="AO65" s="897"/>
      <c r="AP65" s="117"/>
      <c r="AQ65" s="124" t="s">
        <v>54</v>
      </c>
      <c r="AR65" s="125"/>
      <c r="AS65" s="125"/>
      <c r="AT65" s="126"/>
      <c r="AU65" s="127" t="s">
        <v>55</v>
      </c>
      <c r="AV65" s="127"/>
      <c r="AW65" s="127"/>
      <c r="AX65" s="128"/>
      <c r="AY65" s="31">
        <f>COUNTA($G$67)</f>
        <v>0</v>
      </c>
    </row>
    <row r="66" spans="1:51" ht="18.75" customHeight="1">
      <c r="A66" s="650"/>
      <c r="B66" s="651"/>
      <c r="C66" s="651"/>
      <c r="D66" s="651"/>
      <c r="E66" s="651"/>
      <c r="F66" s="652"/>
      <c r="G66" s="160"/>
      <c r="H66" s="112"/>
      <c r="I66" s="112"/>
      <c r="J66" s="112"/>
      <c r="K66" s="112"/>
      <c r="L66" s="112"/>
      <c r="M66" s="112"/>
      <c r="N66" s="112"/>
      <c r="O66" s="113"/>
      <c r="P66" s="111"/>
      <c r="Q66" s="112"/>
      <c r="R66" s="112"/>
      <c r="S66" s="112"/>
      <c r="T66" s="112"/>
      <c r="U66" s="112"/>
      <c r="V66" s="112"/>
      <c r="W66" s="112"/>
      <c r="X66" s="113"/>
      <c r="Y66" s="587"/>
      <c r="Z66" s="588"/>
      <c r="AA66" s="589"/>
      <c r="AB66" s="908"/>
      <c r="AC66" s="676"/>
      <c r="AD66" s="677"/>
      <c r="AE66" s="658"/>
      <c r="AF66" s="658"/>
      <c r="AG66" s="658"/>
      <c r="AH66" s="120"/>
      <c r="AI66" s="658"/>
      <c r="AJ66" s="658"/>
      <c r="AK66" s="658"/>
      <c r="AL66" s="120"/>
      <c r="AM66" s="658"/>
      <c r="AN66" s="658"/>
      <c r="AO66" s="658"/>
      <c r="AP66" s="120"/>
      <c r="AQ66" s="129"/>
      <c r="AR66" s="130"/>
      <c r="AS66" s="131" t="s">
        <v>56</v>
      </c>
      <c r="AT66" s="132"/>
      <c r="AU66" s="130"/>
      <c r="AV66" s="130"/>
      <c r="AW66" s="112" t="s">
        <v>57</v>
      </c>
      <c r="AX66" s="133"/>
      <c r="AY66" s="31">
        <f t="shared" ref="AY66:AY71" si="9">$AY$65</f>
        <v>0</v>
      </c>
    </row>
    <row r="67" spans="1:51" ht="22.5" customHeight="1">
      <c r="A67" s="653"/>
      <c r="B67" s="651"/>
      <c r="C67" s="651"/>
      <c r="D67" s="651"/>
      <c r="E67" s="651"/>
      <c r="F67" s="652"/>
      <c r="G67" s="182"/>
      <c r="H67" s="912"/>
      <c r="I67" s="912"/>
      <c r="J67" s="912"/>
      <c r="K67" s="912"/>
      <c r="L67" s="912"/>
      <c r="M67" s="912"/>
      <c r="N67" s="912"/>
      <c r="O67" s="913"/>
      <c r="P67" s="135"/>
      <c r="Q67" s="620"/>
      <c r="R67" s="620"/>
      <c r="S67" s="620"/>
      <c r="T67" s="620"/>
      <c r="U67" s="620"/>
      <c r="V67" s="620"/>
      <c r="W67" s="620"/>
      <c r="X67" s="621"/>
      <c r="Y67" s="901" t="s">
        <v>58</v>
      </c>
      <c r="Z67" s="902"/>
      <c r="AA67" s="903"/>
      <c r="AB67" s="152"/>
      <c r="AC67" s="628"/>
      <c r="AD67" s="628"/>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54"/>
      <c r="B68" s="655"/>
      <c r="C68" s="655"/>
      <c r="D68" s="655"/>
      <c r="E68" s="655"/>
      <c r="F68" s="656"/>
      <c r="G68" s="914"/>
      <c r="H68" s="915"/>
      <c r="I68" s="915"/>
      <c r="J68" s="915"/>
      <c r="K68" s="915"/>
      <c r="L68" s="915"/>
      <c r="M68" s="915"/>
      <c r="N68" s="915"/>
      <c r="O68" s="916"/>
      <c r="P68" s="920"/>
      <c r="Q68" s="920"/>
      <c r="R68" s="920"/>
      <c r="S68" s="920"/>
      <c r="T68" s="920"/>
      <c r="U68" s="920"/>
      <c r="V68" s="920"/>
      <c r="W68" s="920"/>
      <c r="X68" s="921"/>
      <c r="Y68" s="179" t="s">
        <v>59</v>
      </c>
      <c r="Z68" s="898"/>
      <c r="AA68" s="899"/>
      <c r="AB68" s="96"/>
      <c r="AC68" s="900"/>
      <c r="AD68" s="90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9"/>
      <c r="B69" s="910"/>
      <c r="C69" s="910"/>
      <c r="D69" s="910"/>
      <c r="E69" s="910"/>
      <c r="F69" s="911"/>
      <c r="G69" s="917"/>
      <c r="H69" s="918"/>
      <c r="I69" s="918"/>
      <c r="J69" s="918"/>
      <c r="K69" s="918"/>
      <c r="L69" s="918"/>
      <c r="M69" s="918"/>
      <c r="N69" s="918"/>
      <c r="O69" s="919"/>
      <c r="P69" s="623"/>
      <c r="Q69" s="623"/>
      <c r="R69" s="623"/>
      <c r="S69" s="623"/>
      <c r="T69" s="623"/>
      <c r="U69" s="623"/>
      <c r="V69" s="623"/>
      <c r="W69" s="623"/>
      <c r="X69" s="624"/>
      <c r="Y69" s="179" t="s">
        <v>60</v>
      </c>
      <c r="Z69" s="898"/>
      <c r="AA69" s="899"/>
      <c r="AB69" s="575" t="s">
        <v>61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4" t="s">
        <v>62</v>
      </c>
      <c r="B70" s="925"/>
      <c r="C70" s="925"/>
      <c r="D70" s="925"/>
      <c r="E70" s="925"/>
      <c r="F70" s="92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3" t="s">
        <v>597</v>
      </c>
      <c r="B2" s="934"/>
      <c r="C2" s="934"/>
      <c r="D2" s="934"/>
      <c r="E2" s="934"/>
      <c r="F2" s="935"/>
      <c r="G2" s="292" t="s">
        <v>598</v>
      </c>
      <c r="H2" s="293"/>
      <c r="I2" s="293"/>
      <c r="J2" s="293"/>
      <c r="K2" s="293"/>
      <c r="L2" s="293"/>
      <c r="M2" s="293"/>
      <c r="N2" s="293"/>
      <c r="O2" s="293"/>
      <c r="P2" s="293"/>
      <c r="Q2" s="293"/>
      <c r="R2" s="293"/>
      <c r="S2" s="293"/>
      <c r="T2" s="293"/>
      <c r="U2" s="293"/>
      <c r="V2" s="293"/>
      <c r="W2" s="293"/>
      <c r="X2" s="293"/>
      <c r="Y2" s="293"/>
      <c r="Z2" s="293"/>
      <c r="AA2" s="293"/>
      <c r="AB2" s="294"/>
      <c r="AC2" s="292" t="s">
        <v>599</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c r="A3" s="936"/>
      <c r="B3" s="937"/>
      <c r="C3" s="937"/>
      <c r="D3" s="937"/>
      <c r="E3" s="937"/>
      <c r="F3" s="938"/>
      <c r="G3" s="296" t="s">
        <v>137</v>
      </c>
      <c r="H3" s="297"/>
      <c r="I3" s="297"/>
      <c r="J3" s="297"/>
      <c r="K3" s="297"/>
      <c r="L3" s="298" t="s">
        <v>138</v>
      </c>
      <c r="M3" s="297"/>
      <c r="N3" s="297"/>
      <c r="O3" s="297"/>
      <c r="P3" s="297"/>
      <c r="Q3" s="297"/>
      <c r="R3" s="297"/>
      <c r="S3" s="297"/>
      <c r="T3" s="297"/>
      <c r="U3" s="297"/>
      <c r="V3" s="297"/>
      <c r="W3" s="297"/>
      <c r="X3" s="299"/>
      <c r="Y3" s="300" t="s">
        <v>139</v>
      </c>
      <c r="Z3" s="301"/>
      <c r="AA3" s="301"/>
      <c r="AB3" s="302"/>
      <c r="AC3" s="296" t="s">
        <v>137</v>
      </c>
      <c r="AD3" s="297"/>
      <c r="AE3" s="297"/>
      <c r="AF3" s="297"/>
      <c r="AG3" s="297"/>
      <c r="AH3" s="298" t="s">
        <v>138</v>
      </c>
      <c r="AI3" s="297"/>
      <c r="AJ3" s="297"/>
      <c r="AK3" s="297"/>
      <c r="AL3" s="297"/>
      <c r="AM3" s="297"/>
      <c r="AN3" s="297"/>
      <c r="AO3" s="297"/>
      <c r="AP3" s="297"/>
      <c r="AQ3" s="297"/>
      <c r="AR3" s="297"/>
      <c r="AS3" s="297"/>
      <c r="AT3" s="299"/>
      <c r="AU3" s="300" t="s">
        <v>139</v>
      </c>
      <c r="AV3" s="301"/>
      <c r="AW3" s="301"/>
      <c r="AX3" s="303"/>
      <c r="AY3" s="31">
        <f>$AY$2</f>
        <v>0</v>
      </c>
    </row>
    <row r="4" spans="1:51" ht="24.75" customHeight="1">
      <c r="A4" s="936"/>
      <c r="B4" s="937"/>
      <c r="C4" s="937"/>
      <c r="D4" s="937"/>
      <c r="E4" s="937"/>
      <c r="F4" s="938"/>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c r="A5" s="936"/>
      <c r="B5" s="937"/>
      <c r="C5" s="937"/>
      <c r="D5" s="937"/>
      <c r="E5" s="937"/>
      <c r="F5" s="938"/>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c r="A6" s="936"/>
      <c r="B6" s="937"/>
      <c r="C6" s="937"/>
      <c r="D6" s="937"/>
      <c r="E6" s="937"/>
      <c r="F6" s="938"/>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c r="A7" s="936"/>
      <c r="B7" s="937"/>
      <c r="C7" s="937"/>
      <c r="D7" s="937"/>
      <c r="E7" s="937"/>
      <c r="F7" s="938"/>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c r="A8" s="936"/>
      <c r="B8" s="937"/>
      <c r="C8" s="937"/>
      <c r="D8" s="937"/>
      <c r="E8" s="937"/>
      <c r="F8" s="938"/>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c r="A9" s="936"/>
      <c r="B9" s="937"/>
      <c r="C9" s="937"/>
      <c r="D9" s="937"/>
      <c r="E9" s="937"/>
      <c r="F9" s="938"/>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c r="A10" s="936"/>
      <c r="B10" s="937"/>
      <c r="C10" s="937"/>
      <c r="D10" s="937"/>
      <c r="E10" s="937"/>
      <c r="F10" s="938"/>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c r="A11" s="936"/>
      <c r="B11" s="937"/>
      <c r="C11" s="937"/>
      <c r="D11" s="937"/>
      <c r="E11" s="937"/>
      <c r="F11" s="938"/>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c r="A12" s="936"/>
      <c r="B12" s="937"/>
      <c r="C12" s="937"/>
      <c r="D12" s="937"/>
      <c r="E12" s="937"/>
      <c r="F12" s="938"/>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c r="A13" s="936"/>
      <c r="B13" s="937"/>
      <c r="C13" s="937"/>
      <c r="D13" s="937"/>
      <c r="E13" s="937"/>
      <c r="F13" s="938"/>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c r="A14" s="936"/>
      <c r="B14" s="937"/>
      <c r="C14" s="937"/>
      <c r="D14" s="937"/>
      <c r="E14" s="937"/>
      <c r="F14" s="938"/>
      <c r="G14" s="263" t="s">
        <v>29</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29</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c r="A15" s="936"/>
      <c r="B15" s="937"/>
      <c r="C15" s="937"/>
      <c r="D15" s="937"/>
      <c r="E15" s="937"/>
      <c r="F15" s="938"/>
      <c r="G15" s="292" t="s">
        <v>600</v>
      </c>
      <c r="H15" s="293"/>
      <c r="I15" s="293"/>
      <c r="J15" s="293"/>
      <c r="K15" s="293"/>
      <c r="L15" s="293"/>
      <c r="M15" s="293"/>
      <c r="N15" s="293"/>
      <c r="O15" s="293"/>
      <c r="P15" s="293"/>
      <c r="Q15" s="293"/>
      <c r="R15" s="293"/>
      <c r="S15" s="293"/>
      <c r="T15" s="293"/>
      <c r="U15" s="293"/>
      <c r="V15" s="293"/>
      <c r="W15" s="293"/>
      <c r="X15" s="293"/>
      <c r="Y15" s="293"/>
      <c r="Z15" s="293"/>
      <c r="AA15" s="293"/>
      <c r="AB15" s="294"/>
      <c r="AC15" s="292" t="s">
        <v>601</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c r="A16" s="936"/>
      <c r="B16" s="937"/>
      <c r="C16" s="937"/>
      <c r="D16" s="937"/>
      <c r="E16" s="937"/>
      <c r="F16" s="938"/>
      <c r="G16" s="296" t="s">
        <v>137</v>
      </c>
      <c r="H16" s="297"/>
      <c r="I16" s="297"/>
      <c r="J16" s="297"/>
      <c r="K16" s="297"/>
      <c r="L16" s="298" t="s">
        <v>138</v>
      </c>
      <c r="M16" s="297"/>
      <c r="N16" s="297"/>
      <c r="O16" s="297"/>
      <c r="P16" s="297"/>
      <c r="Q16" s="297"/>
      <c r="R16" s="297"/>
      <c r="S16" s="297"/>
      <c r="T16" s="297"/>
      <c r="U16" s="297"/>
      <c r="V16" s="297"/>
      <c r="W16" s="297"/>
      <c r="X16" s="299"/>
      <c r="Y16" s="300" t="s">
        <v>139</v>
      </c>
      <c r="Z16" s="301"/>
      <c r="AA16" s="301"/>
      <c r="AB16" s="302"/>
      <c r="AC16" s="296" t="s">
        <v>137</v>
      </c>
      <c r="AD16" s="297"/>
      <c r="AE16" s="297"/>
      <c r="AF16" s="297"/>
      <c r="AG16" s="297"/>
      <c r="AH16" s="298" t="s">
        <v>138</v>
      </c>
      <c r="AI16" s="297"/>
      <c r="AJ16" s="297"/>
      <c r="AK16" s="297"/>
      <c r="AL16" s="297"/>
      <c r="AM16" s="297"/>
      <c r="AN16" s="297"/>
      <c r="AO16" s="297"/>
      <c r="AP16" s="297"/>
      <c r="AQ16" s="297"/>
      <c r="AR16" s="297"/>
      <c r="AS16" s="297"/>
      <c r="AT16" s="299"/>
      <c r="AU16" s="300" t="s">
        <v>139</v>
      </c>
      <c r="AV16" s="301"/>
      <c r="AW16" s="301"/>
      <c r="AX16" s="303"/>
      <c r="AY16" s="31">
        <f>$AY$15</f>
        <v>0</v>
      </c>
    </row>
    <row r="17" spans="1:51" ht="24.75" customHeight="1">
      <c r="A17" s="936"/>
      <c r="B17" s="937"/>
      <c r="C17" s="937"/>
      <c r="D17" s="937"/>
      <c r="E17" s="937"/>
      <c r="F17" s="938"/>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c r="A18" s="936"/>
      <c r="B18" s="937"/>
      <c r="C18" s="937"/>
      <c r="D18" s="937"/>
      <c r="E18" s="937"/>
      <c r="F18" s="938"/>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c r="A19" s="936"/>
      <c r="B19" s="937"/>
      <c r="C19" s="937"/>
      <c r="D19" s="937"/>
      <c r="E19" s="937"/>
      <c r="F19" s="938"/>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c r="A20" s="936"/>
      <c r="B20" s="937"/>
      <c r="C20" s="937"/>
      <c r="D20" s="937"/>
      <c r="E20" s="937"/>
      <c r="F20" s="938"/>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c r="A21" s="936"/>
      <c r="B21" s="937"/>
      <c r="C21" s="937"/>
      <c r="D21" s="937"/>
      <c r="E21" s="937"/>
      <c r="F21" s="938"/>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c r="A22" s="936"/>
      <c r="B22" s="937"/>
      <c r="C22" s="937"/>
      <c r="D22" s="937"/>
      <c r="E22" s="937"/>
      <c r="F22" s="938"/>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c r="A23" s="936"/>
      <c r="B23" s="937"/>
      <c r="C23" s="937"/>
      <c r="D23" s="937"/>
      <c r="E23" s="937"/>
      <c r="F23" s="938"/>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c r="A24" s="936"/>
      <c r="B24" s="937"/>
      <c r="C24" s="937"/>
      <c r="D24" s="937"/>
      <c r="E24" s="937"/>
      <c r="F24" s="938"/>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c r="A25" s="936"/>
      <c r="B25" s="937"/>
      <c r="C25" s="937"/>
      <c r="D25" s="937"/>
      <c r="E25" s="937"/>
      <c r="F25" s="938"/>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c r="A26" s="936"/>
      <c r="B26" s="937"/>
      <c r="C26" s="937"/>
      <c r="D26" s="937"/>
      <c r="E26" s="937"/>
      <c r="F26" s="938"/>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c r="A27" s="936"/>
      <c r="B27" s="937"/>
      <c r="C27" s="937"/>
      <c r="D27" s="937"/>
      <c r="E27" s="937"/>
      <c r="F27" s="938"/>
      <c r="G27" s="263" t="s">
        <v>29</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29</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c r="A28" s="936"/>
      <c r="B28" s="937"/>
      <c r="C28" s="937"/>
      <c r="D28" s="937"/>
      <c r="E28" s="937"/>
      <c r="F28" s="938"/>
      <c r="G28" s="292" t="s">
        <v>602</v>
      </c>
      <c r="H28" s="293"/>
      <c r="I28" s="293"/>
      <c r="J28" s="293"/>
      <c r="K28" s="293"/>
      <c r="L28" s="293"/>
      <c r="M28" s="293"/>
      <c r="N28" s="293"/>
      <c r="O28" s="293"/>
      <c r="P28" s="293"/>
      <c r="Q28" s="293"/>
      <c r="R28" s="293"/>
      <c r="S28" s="293"/>
      <c r="T28" s="293"/>
      <c r="U28" s="293"/>
      <c r="V28" s="293"/>
      <c r="W28" s="293"/>
      <c r="X28" s="293"/>
      <c r="Y28" s="293"/>
      <c r="Z28" s="293"/>
      <c r="AA28" s="293"/>
      <c r="AB28" s="294"/>
      <c r="AC28" s="292" t="s">
        <v>603</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c r="A29" s="936"/>
      <c r="B29" s="937"/>
      <c r="C29" s="937"/>
      <c r="D29" s="937"/>
      <c r="E29" s="937"/>
      <c r="F29" s="938"/>
      <c r="G29" s="296" t="s">
        <v>137</v>
      </c>
      <c r="H29" s="297"/>
      <c r="I29" s="297"/>
      <c r="J29" s="297"/>
      <c r="K29" s="297"/>
      <c r="L29" s="298" t="s">
        <v>138</v>
      </c>
      <c r="M29" s="297"/>
      <c r="N29" s="297"/>
      <c r="O29" s="297"/>
      <c r="P29" s="297"/>
      <c r="Q29" s="297"/>
      <c r="R29" s="297"/>
      <c r="S29" s="297"/>
      <c r="T29" s="297"/>
      <c r="U29" s="297"/>
      <c r="V29" s="297"/>
      <c r="W29" s="297"/>
      <c r="X29" s="299"/>
      <c r="Y29" s="300" t="s">
        <v>139</v>
      </c>
      <c r="Z29" s="301"/>
      <c r="AA29" s="301"/>
      <c r="AB29" s="302"/>
      <c r="AC29" s="296" t="s">
        <v>137</v>
      </c>
      <c r="AD29" s="297"/>
      <c r="AE29" s="297"/>
      <c r="AF29" s="297"/>
      <c r="AG29" s="297"/>
      <c r="AH29" s="298" t="s">
        <v>138</v>
      </c>
      <c r="AI29" s="297"/>
      <c r="AJ29" s="297"/>
      <c r="AK29" s="297"/>
      <c r="AL29" s="297"/>
      <c r="AM29" s="297"/>
      <c r="AN29" s="297"/>
      <c r="AO29" s="297"/>
      <c r="AP29" s="297"/>
      <c r="AQ29" s="297"/>
      <c r="AR29" s="297"/>
      <c r="AS29" s="297"/>
      <c r="AT29" s="299"/>
      <c r="AU29" s="300" t="s">
        <v>139</v>
      </c>
      <c r="AV29" s="301"/>
      <c r="AW29" s="301"/>
      <c r="AX29" s="303"/>
      <c r="AY29" s="31">
        <f>$AY$28</f>
        <v>0</v>
      </c>
    </row>
    <row r="30" spans="1:51" ht="24.75" customHeight="1">
      <c r="A30" s="936"/>
      <c r="B30" s="937"/>
      <c r="C30" s="937"/>
      <c r="D30" s="937"/>
      <c r="E30" s="937"/>
      <c r="F30" s="938"/>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c r="A31" s="936"/>
      <c r="B31" s="937"/>
      <c r="C31" s="937"/>
      <c r="D31" s="937"/>
      <c r="E31" s="937"/>
      <c r="F31" s="938"/>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c r="A32" s="936"/>
      <c r="B32" s="937"/>
      <c r="C32" s="937"/>
      <c r="D32" s="937"/>
      <c r="E32" s="937"/>
      <c r="F32" s="938"/>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c r="A33" s="936"/>
      <c r="B33" s="937"/>
      <c r="C33" s="937"/>
      <c r="D33" s="937"/>
      <c r="E33" s="937"/>
      <c r="F33" s="938"/>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c r="A34" s="936"/>
      <c r="B34" s="937"/>
      <c r="C34" s="937"/>
      <c r="D34" s="937"/>
      <c r="E34" s="937"/>
      <c r="F34" s="938"/>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c r="A35" s="936"/>
      <c r="B35" s="937"/>
      <c r="C35" s="937"/>
      <c r="D35" s="937"/>
      <c r="E35" s="937"/>
      <c r="F35" s="938"/>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c r="A36" s="936"/>
      <c r="B36" s="937"/>
      <c r="C36" s="937"/>
      <c r="D36" s="937"/>
      <c r="E36" s="937"/>
      <c r="F36" s="938"/>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c r="A37" s="936"/>
      <c r="B37" s="937"/>
      <c r="C37" s="937"/>
      <c r="D37" s="937"/>
      <c r="E37" s="937"/>
      <c r="F37" s="938"/>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c r="A38" s="936"/>
      <c r="B38" s="937"/>
      <c r="C38" s="937"/>
      <c r="D38" s="937"/>
      <c r="E38" s="937"/>
      <c r="F38" s="938"/>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c r="A39" s="936"/>
      <c r="B39" s="937"/>
      <c r="C39" s="937"/>
      <c r="D39" s="937"/>
      <c r="E39" s="937"/>
      <c r="F39" s="938"/>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c r="A40" s="936"/>
      <c r="B40" s="937"/>
      <c r="C40" s="937"/>
      <c r="D40" s="937"/>
      <c r="E40" s="937"/>
      <c r="F40" s="938"/>
      <c r="G40" s="263" t="s">
        <v>29</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29</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c r="A41" s="936"/>
      <c r="B41" s="937"/>
      <c r="C41" s="937"/>
      <c r="D41" s="937"/>
      <c r="E41" s="937"/>
      <c r="F41" s="938"/>
      <c r="G41" s="292" t="s">
        <v>604</v>
      </c>
      <c r="H41" s="293"/>
      <c r="I41" s="293"/>
      <c r="J41" s="293"/>
      <c r="K41" s="293"/>
      <c r="L41" s="293"/>
      <c r="M41" s="293"/>
      <c r="N41" s="293"/>
      <c r="O41" s="293"/>
      <c r="P41" s="293"/>
      <c r="Q41" s="293"/>
      <c r="R41" s="293"/>
      <c r="S41" s="293"/>
      <c r="T41" s="293"/>
      <c r="U41" s="293"/>
      <c r="V41" s="293"/>
      <c r="W41" s="293"/>
      <c r="X41" s="293"/>
      <c r="Y41" s="293"/>
      <c r="Z41" s="293"/>
      <c r="AA41" s="293"/>
      <c r="AB41" s="294"/>
      <c r="AC41" s="292" t="s">
        <v>605</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c r="A42" s="936"/>
      <c r="B42" s="937"/>
      <c r="C42" s="937"/>
      <c r="D42" s="937"/>
      <c r="E42" s="937"/>
      <c r="F42" s="938"/>
      <c r="G42" s="296" t="s">
        <v>137</v>
      </c>
      <c r="H42" s="297"/>
      <c r="I42" s="297"/>
      <c r="J42" s="297"/>
      <c r="K42" s="297"/>
      <c r="L42" s="298" t="s">
        <v>138</v>
      </c>
      <c r="M42" s="297"/>
      <c r="N42" s="297"/>
      <c r="O42" s="297"/>
      <c r="P42" s="297"/>
      <c r="Q42" s="297"/>
      <c r="R42" s="297"/>
      <c r="S42" s="297"/>
      <c r="T42" s="297"/>
      <c r="U42" s="297"/>
      <c r="V42" s="297"/>
      <c r="W42" s="297"/>
      <c r="X42" s="299"/>
      <c r="Y42" s="300" t="s">
        <v>139</v>
      </c>
      <c r="Z42" s="301"/>
      <c r="AA42" s="301"/>
      <c r="AB42" s="302"/>
      <c r="AC42" s="296" t="s">
        <v>137</v>
      </c>
      <c r="AD42" s="297"/>
      <c r="AE42" s="297"/>
      <c r="AF42" s="297"/>
      <c r="AG42" s="297"/>
      <c r="AH42" s="298" t="s">
        <v>138</v>
      </c>
      <c r="AI42" s="297"/>
      <c r="AJ42" s="297"/>
      <c r="AK42" s="297"/>
      <c r="AL42" s="297"/>
      <c r="AM42" s="297"/>
      <c r="AN42" s="297"/>
      <c r="AO42" s="297"/>
      <c r="AP42" s="297"/>
      <c r="AQ42" s="297"/>
      <c r="AR42" s="297"/>
      <c r="AS42" s="297"/>
      <c r="AT42" s="299"/>
      <c r="AU42" s="300" t="s">
        <v>139</v>
      </c>
      <c r="AV42" s="301"/>
      <c r="AW42" s="301"/>
      <c r="AX42" s="303"/>
      <c r="AY42" s="31">
        <f>$AY$41</f>
        <v>0</v>
      </c>
    </row>
    <row r="43" spans="1:51" ht="24.75" customHeight="1">
      <c r="A43" s="936"/>
      <c r="B43" s="937"/>
      <c r="C43" s="937"/>
      <c r="D43" s="937"/>
      <c r="E43" s="937"/>
      <c r="F43" s="938"/>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c r="A44" s="936"/>
      <c r="B44" s="937"/>
      <c r="C44" s="937"/>
      <c r="D44" s="937"/>
      <c r="E44" s="937"/>
      <c r="F44" s="938"/>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c r="A45" s="936"/>
      <c r="B45" s="937"/>
      <c r="C45" s="937"/>
      <c r="D45" s="937"/>
      <c r="E45" s="937"/>
      <c r="F45" s="938"/>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c r="A46" s="936"/>
      <c r="B46" s="937"/>
      <c r="C46" s="937"/>
      <c r="D46" s="937"/>
      <c r="E46" s="937"/>
      <c r="F46" s="938"/>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c r="A47" s="936"/>
      <c r="B47" s="937"/>
      <c r="C47" s="937"/>
      <c r="D47" s="937"/>
      <c r="E47" s="937"/>
      <c r="F47" s="938"/>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c r="A48" s="936"/>
      <c r="B48" s="937"/>
      <c r="C48" s="937"/>
      <c r="D48" s="937"/>
      <c r="E48" s="937"/>
      <c r="F48" s="938"/>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c r="A49" s="936"/>
      <c r="B49" s="937"/>
      <c r="C49" s="937"/>
      <c r="D49" s="937"/>
      <c r="E49" s="937"/>
      <c r="F49" s="938"/>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c r="A50" s="936"/>
      <c r="B50" s="937"/>
      <c r="C50" s="937"/>
      <c r="D50" s="937"/>
      <c r="E50" s="937"/>
      <c r="F50" s="938"/>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c r="A51" s="936"/>
      <c r="B51" s="937"/>
      <c r="C51" s="937"/>
      <c r="D51" s="937"/>
      <c r="E51" s="937"/>
      <c r="F51" s="938"/>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c r="A52" s="936"/>
      <c r="B52" s="937"/>
      <c r="C52" s="937"/>
      <c r="D52" s="937"/>
      <c r="E52" s="937"/>
      <c r="F52" s="938"/>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c r="A53" s="939"/>
      <c r="B53" s="940"/>
      <c r="C53" s="940"/>
      <c r="D53" s="940"/>
      <c r="E53" s="940"/>
      <c r="F53" s="941"/>
      <c r="G53" s="942" t="s">
        <v>29</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29</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c r="AY53" s="31">
        <f t="shared" si="3"/>
        <v>0</v>
      </c>
    </row>
    <row r="54" spans="1:51" s="34" customFormat="1" ht="24.75" customHeight="1" thickBot="1"/>
    <row r="55" spans="1:51" ht="30" customHeight="1">
      <c r="A55" s="933" t="s">
        <v>597</v>
      </c>
      <c r="B55" s="934"/>
      <c r="C55" s="934"/>
      <c r="D55" s="934"/>
      <c r="E55" s="934"/>
      <c r="F55" s="935"/>
      <c r="G55" s="292" t="s">
        <v>606</v>
      </c>
      <c r="H55" s="293"/>
      <c r="I55" s="293"/>
      <c r="J55" s="293"/>
      <c r="K55" s="293"/>
      <c r="L55" s="293"/>
      <c r="M55" s="293"/>
      <c r="N55" s="293"/>
      <c r="O55" s="293"/>
      <c r="P55" s="293"/>
      <c r="Q55" s="293"/>
      <c r="R55" s="293"/>
      <c r="S55" s="293"/>
      <c r="T55" s="293"/>
      <c r="U55" s="293"/>
      <c r="V55" s="293"/>
      <c r="W55" s="293"/>
      <c r="X55" s="293"/>
      <c r="Y55" s="293"/>
      <c r="Z55" s="293"/>
      <c r="AA55" s="293"/>
      <c r="AB55" s="294"/>
      <c r="AC55" s="292" t="s">
        <v>607</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c r="A56" s="936"/>
      <c r="B56" s="937"/>
      <c r="C56" s="937"/>
      <c r="D56" s="937"/>
      <c r="E56" s="937"/>
      <c r="F56" s="938"/>
      <c r="G56" s="296" t="s">
        <v>137</v>
      </c>
      <c r="H56" s="297"/>
      <c r="I56" s="297"/>
      <c r="J56" s="297"/>
      <c r="K56" s="297"/>
      <c r="L56" s="298" t="s">
        <v>138</v>
      </c>
      <c r="M56" s="297"/>
      <c r="N56" s="297"/>
      <c r="O56" s="297"/>
      <c r="P56" s="297"/>
      <c r="Q56" s="297"/>
      <c r="R56" s="297"/>
      <c r="S56" s="297"/>
      <c r="T56" s="297"/>
      <c r="U56" s="297"/>
      <c r="V56" s="297"/>
      <c r="W56" s="297"/>
      <c r="X56" s="299"/>
      <c r="Y56" s="300" t="s">
        <v>139</v>
      </c>
      <c r="Z56" s="301"/>
      <c r="AA56" s="301"/>
      <c r="AB56" s="302"/>
      <c r="AC56" s="296" t="s">
        <v>137</v>
      </c>
      <c r="AD56" s="297"/>
      <c r="AE56" s="297"/>
      <c r="AF56" s="297"/>
      <c r="AG56" s="297"/>
      <c r="AH56" s="298" t="s">
        <v>138</v>
      </c>
      <c r="AI56" s="297"/>
      <c r="AJ56" s="297"/>
      <c r="AK56" s="297"/>
      <c r="AL56" s="297"/>
      <c r="AM56" s="297"/>
      <c r="AN56" s="297"/>
      <c r="AO56" s="297"/>
      <c r="AP56" s="297"/>
      <c r="AQ56" s="297"/>
      <c r="AR56" s="297"/>
      <c r="AS56" s="297"/>
      <c r="AT56" s="299"/>
      <c r="AU56" s="300" t="s">
        <v>139</v>
      </c>
      <c r="AV56" s="301"/>
      <c r="AW56" s="301"/>
      <c r="AX56" s="303"/>
      <c r="AY56" s="31">
        <f>$AY$55</f>
        <v>0</v>
      </c>
    </row>
    <row r="57" spans="1:51" ht="24.75" customHeight="1">
      <c r="A57" s="936"/>
      <c r="B57" s="937"/>
      <c r="C57" s="937"/>
      <c r="D57" s="937"/>
      <c r="E57" s="937"/>
      <c r="F57" s="938"/>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c r="A58" s="936"/>
      <c r="B58" s="937"/>
      <c r="C58" s="937"/>
      <c r="D58" s="937"/>
      <c r="E58" s="937"/>
      <c r="F58" s="938"/>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c r="A59" s="936"/>
      <c r="B59" s="937"/>
      <c r="C59" s="937"/>
      <c r="D59" s="937"/>
      <c r="E59" s="937"/>
      <c r="F59" s="938"/>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c r="A60" s="936"/>
      <c r="B60" s="937"/>
      <c r="C60" s="937"/>
      <c r="D60" s="937"/>
      <c r="E60" s="937"/>
      <c r="F60" s="938"/>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c r="A61" s="936"/>
      <c r="B61" s="937"/>
      <c r="C61" s="937"/>
      <c r="D61" s="937"/>
      <c r="E61" s="937"/>
      <c r="F61" s="938"/>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c r="A62" s="936"/>
      <c r="B62" s="937"/>
      <c r="C62" s="937"/>
      <c r="D62" s="937"/>
      <c r="E62" s="937"/>
      <c r="F62" s="938"/>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c r="A63" s="936"/>
      <c r="B63" s="937"/>
      <c r="C63" s="937"/>
      <c r="D63" s="937"/>
      <c r="E63" s="937"/>
      <c r="F63" s="938"/>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c r="A64" s="936"/>
      <c r="B64" s="937"/>
      <c r="C64" s="937"/>
      <c r="D64" s="937"/>
      <c r="E64" s="937"/>
      <c r="F64" s="938"/>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c r="A65" s="936"/>
      <c r="B65" s="937"/>
      <c r="C65" s="937"/>
      <c r="D65" s="937"/>
      <c r="E65" s="937"/>
      <c r="F65" s="938"/>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c r="A66" s="936"/>
      <c r="B66" s="937"/>
      <c r="C66" s="937"/>
      <c r="D66" s="937"/>
      <c r="E66" s="937"/>
      <c r="F66" s="938"/>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c r="A67" s="936"/>
      <c r="B67" s="937"/>
      <c r="C67" s="937"/>
      <c r="D67" s="937"/>
      <c r="E67" s="937"/>
      <c r="F67" s="938"/>
      <c r="G67" s="263" t="s">
        <v>29</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29</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c r="A68" s="936"/>
      <c r="B68" s="937"/>
      <c r="C68" s="937"/>
      <c r="D68" s="937"/>
      <c r="E68" s="937"/>
      <c r="F68" s="938"/>
      <c r="G68" s="292" t="s">
        <v>608</v>
      </c>
      <c r="H68" s="293"/>
      <c r="I68" s="293"/>
      <c r="J68" s="293"/>
      <c r="K68" s="293"/>
      <c r="L68" s="293"/>
      <c r="M68" s="293"/>
      <c r="N68" s="293"/>
      <c r="O68" s="293"/>
      <c r="P68" s="293"/>
      <c r="Q68" s="293"/>
      <c r="R68" s="293"/>
      <c r="S68" s="293"/>
      <c r="T68" s="293"/>
      <c r="U68" s="293"/>
      <c r="V68" s="293"/>
      <c r="W68" s="293"/>
      <c r="X68" s="293"/>
      <c r="Y68" s="293"/>
      <c r="Z68" s="293"/>
      <c r="AA68" s="293"/>
      <c r="AB68" s="294"/>
      <c r="AC68" s="292" t="s">
        <v>609</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c r="A69" s="936"/>
      <c r="B69" s="937"/>
      <c r="C69" s="937"/>
      <c r="D69" s="937"/>
      <c r="E69" s="937"/>
      <c r="F69" s="938"/>
      <c r="G69" s="296" t="s">
        <v>137</v>
      </c>
      <c r="H69" s="297"/>
      <c r="I69" s="297"/>
      <c r="J69" s="297"/>
      <c r="K69" s="297"/>
      <c r="L69" s="298" t="s">
        <v>138</v>
      </c>
      <c r="M69" s="297"/>
      <c r="N69" s="297"/>
      <c r="O69" s="297"/>
      <c r="P69" s="297"/>
      <c r="Q69" s="297"/>
      <c r="R69" s="297"/>
      <c r="S69" s="297"/>
      <c r="T69" s="297"/>
      <c r="U69" s="297"/>
      <c r="V69" s="297"/>
      <c r="W69" s="297"/>
      <c r="X69" s="299"/>
      <c r="Y69" s="300" t="s">
        <v>139</v>
      </c>
      <c r="Z69" s="301"/>
      <c r="AA69" s="301"/>
      <c r="AB69" s="302"/>
      <c r="AC69" s="296" t="s">
        <v>137</v>
      </c>
      <c r="AD69" s="297"/>
      <c r="AE69" s="297"/>
      <c r="AF69" s="297"/>
      <c r="AG69" s="297"/>
      <c r="AH69" s="298" t="s">
        <v>138</v>
      </c>
      <c r="AI69" s="297"/>
      <c r="AJ69" s="297"/>
      <c r="AK69" s="297"/>
      <c r="AL69" s="297"/>
      <c r="AM69" s="297"/>
      <c r="AN69" s="297"/>
      <c r="AO69" s="297"/>
      <c r="AP69" s="297"/>
      <c r="AQ69" s="297"/>
      <c r="AR69" s="297"/>
      <c r="AS69" s="297"/>
      <c r="AT69" s="299"/>
      <c r="AU69" s="300" t="s">
        <v>139</v>
      </c>
      <c r="AV69" s="301"/>
      <c r="AW69" s="301"/>
      <c r="AX69" s="303"/>
      <c r="AY69" s="31">
        <f>$AY$68</f>
        <v>0</v>
      </c>
    </row>
    <row r="70" spans="1:51" ht="24.75" customHeight="1">
      <c r="A70" s="936"/>
      <c r="B70" s="937"/>
      <c r="C70" s="937"/>
      <c r="D70" s="937"/>
      <c r="E70" s="937"/>
      <c r="F70" s="938"/>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c r="A71" s="936"/>
      <c r="B71" s="937"/>
      <c r="C71" s="937"/>
      <c r="D71" s="937"/>
      <c r="E71" s="937"/>
      <c r="F71" s="938"/>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c r="A72" s="936"/>
      <c r="B72" s="937"/>
      <c r="C72" s="937"/>
      <c r="D72" s="937"/>
      <c r="E72" s="937"/>
      <c r="F72" s="938"/>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c r="A73" s="936"/>
      <c r="B73" s="937"/>
      <c r="C73" s="937"/>
      <c r="D73" s="937"/>
      <c r="E73" s="937"/>
      <c r="F73" s="938"/>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c r="A74" s="936"/>
      <c r="B74" s="937"/>
      <c r="C74" s="937"/>
      <c r="D74" s="937"/>
      <c r="E74" s="937"/>
      <c r="F74" s="938"/>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c r="A75" s="936"/>
      <c r="B75" s="937"/>
      <c r="C75" s="937"/>
      <c r="D75" s="937"/>
      <c r="E75" s="937"/>
      <c r="F75" s="938"/>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c r="A76" s="936"/>
      <c r="B76" s="937"/>
      <c r="C76" s="937"/>
      <c r="D76" s="937"/>
      <c r="E76" s="937"/>
      <c r="F76" s="938"/>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c r="A77" s="936"/>
      <c r="B77" s="937"/>
      <c r="C77" s="937"/>
      <c r="D77" s="937"/>
      <c r="E77" s="937"/>
      <c r="F77" s="938"/>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c r="A78" s="936"/>
      <c r="B78" s="937"/>
      <c r="C78" s="937"/>
      <c r="D78" s="937"/>
      <c r="E78" s="937"/>
      <c r="F78" s="938"/>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c r="A79" s="936"/>
      <c r="B79" s="937"/>
      <c r="C79" s="937"/>
      <c r="D79" s="937"/>
      <c r="E79" s="937"/>
      <c r="F79" s="938"/>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c r="A80" s="936"/>
      <c r="B80" s="937"/>
      <c r="C80" s="937"/>
      <c r="D80" s="937"/>
      <c r="E80" s="937"/>
      <c r="F80" s="938"/>
      <c r="G80" s="263" t="s">
        <v>29</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29</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c r="A81" s="936"/>
      <c r="B81" s="937"/>
      <c r="C81" s="937"/>
      <c r="D81" s="937"/>
      <c r="E81" s="937"/>
      <c r="F81" s="938"/>
      <c r="G81" s="292" t="s">
        <v>610</v>
      </c>
      <c r="H81" s="293"/>
      <c r="I81" s="293"/>
      <c r="J81" s="293"/>
      <c r="K81" s="293"/>
      <c r="L81" s="293"/>
      <c r="M81" s="293"/>
      <c r="N81" s="293"/>
      <c r="O81" s="293"/>
      <c r="P81" s="293"/>
      <c r="Q81" s="293"/>
      <c r="R81" s="293"/>
      <c r="S81" s="293"/>
      <c r="T81" s="293"/>
      <c r="U81" s="293"/>
      <c r="V81" s="293"/>
      <c r="W81" s="293"/>
      <c r="X81" s="293"/>
      <c r="Y81" s="293"/>
      <c r="Z81" s="293"/>
      <c r="AA81" s="293"/>
      <c r="AB81" s="294"/>
      <c r="AC81" s="292" t="s">
        <v>611</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c r="A82" s="936"/>
      <c r="B82" s="937"/>
      <c r="C82" s="937"/>
      <c r="D82" s="937"/>
      <c r="E82" s="937"/>
      <c r="F82" s="938"/>
      <c r="G82" s="296" t="s">
        <v>137</v>
      </c>
      <c r="H82" s="297"/>
      <c r="I82" s="297"/>
      <c r="J82" s="297"/>
      <c r="K82" s="297"/>
      <c r="L82" s="298" t="s">
        <v>138</v>
      </c>
      <c r="M82" s="297"/>
      <c r="N82" s="297"/>
      <c r="O82" s="297"/>
      <c r="P82" s="297"/>
      <c r="Q82" s="297"/>
      <c r="R82" s="297"/>
      <c r="S82" s="297"/>
      <c r="T82" s="297"/>
      <c r="U82" s="297"/>
      <c r="V82" s="297"/>
      <c r="W82" s="297"/>
      <c r="X82" s="299"/>
      <c r="Y82" s="300" t="s">
        <v>139</v>
      </c>
      <c r="Z82" s="301"/>
      <c r="AA82" s="301"/>
      <c r="AB82" s="302"/>
      <c r="AC82" s="296" t="s">
        <v>137</v>
      </c>
      <c r="AD82" s="297"/>
      <c r="AE82" s="297"/>
      <c r="AF82" s="297"/>
      <c r="AG82" s="297"/>
      <c r="AH82" s="298" t="s">
        <v>138</v>
      </c>
      <c r="AI82" s="297"/>
      <c r="AJ82" s="297"/>
      <c r="AK82" s="297"/>
      <c r="AL82" s="297"/>
      <c r="AM82" s="297"/>
      <c r="AN82" s="297"/>
      <c r="AO82" s="297"/>
      <c r="AP82" s="297"/>
      <c r="AQ82" s="297"/>
      <c r="AR82" s="297"/>
      <c r="AS82" s="297"/>
      <c r="AT82" s="299"/>
      <c r="AU82" s="300" t="s">
        <v>139</v>
      </c>
      <c r="AV82" s="301"/>
      <c r="AW82" s="301"/>
      <c r="AX82" s="303"/>
      <c r="AY82" s="31">
        <f>$AY$81</f>
        <v>0</v>
      </c>
    </row>
    <row r="83" spans="1:51" ht="24.75" customHeight="1">
      <c r="A83" s="936"/>
      <c r="B83" s="937"/>
      <c r="C83" s="937"/>
      <c r="D83" s="937"/>
      <c r="E83" s="937"/>
      <c r="F83" s="938"/>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c r="A84" s="936"/>
      <c r="B84" s="937"/>
      <c r="C84" s="937"/>
      <c r="D84" s="937"/>
      <c r="E84" s="937"/>
      <c r="F84" s="938"/>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c r="A85" s="936"/>
      <c r="B85" s="937"/>
      <c r="C85" s="937"/>
      <c r="D85" s="937"/>
      <c r="E85" s="937"/>
      <c r="F85" s="938"/>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c r="A86" s="936"/>
      <c r="B86" s="937"/>
      <c r="C86" s="937"/>
      <c r="D86" s="937"/>
      <c r="E86" s="937"/>
      <c r="F86" s="938"/>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c r="A87" s="936"/>
      <c r="B87" s="937"/>
      <c r="C87" s="937"/>
      <c r="D87" s="937"/>
      <c r="E87" s="937"/>
      <c r="F87" s="938"/>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c r="A88" s="936"/>
      <c r="B88" s="937"/>
      <c r="C88" s="937"/>
      <c r="D88" s="937"/>
      <c r="E88" s="937"/>
      <c r="F88" s="938"/>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c r="A89" s="936"/>
      <c r="B89" s="937"/>
      <c r="C89" s="937"/>
      <c r="D89" s="937"/>
      <c r="E89" s="937"/>
      <c r="F89" s="938"/>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c r="A90" s="936"/>
      <c r="B90" s="937"/>
      <c r="C90" s="937"/>
      <c r="D90" s="937"/>
      <c r="E90" s="937"/>
      <c r="F90" s="938"/>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c r="A91" s="936"/>
      <c r="B91" s="937"/>
      <c r="C91" s="937"/>
      <c r="D91" s="937"/>
      <c r="E91" s="937"/>
      <c r="F91" s="938"/>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c r="A92" s="936"/>
      <c r="B92" s="937"/>
      <c r="C92" s="937"/>
      <c r="D92" s="937"/>
      <c r="E92" s="937"/>
      <c r="F92" s="938"/>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c r="A93" s="936"/>
      <c r="B93" s="937"/>
      <c r="C93" s="937"/>
      <c r="D93" s="937"/>
      <c r="E93" s="937"/>
      <c r="F93" s="938"/>
      <c r="G93" s="263" t="s">
        <v>29</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29</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c r="A94" s="936"/>
      <c r="B94" s="937"/>
      <c r="C94" s="937"/>
      <c r="D94" s="937"/>
      <c r="E94" s="937"/>
      <c r="F94" s="938"/>
      <c r="G94" s="292" t="s">
        <v>612</v>
      </c>
      <c r="H94" s="293"/>
      <c r="I94" s="293"/>
      <c r="J94" s="293"/>
      <c r="K94" s="293"/>
      <c r="L94" s="293"/>
      <c r="M94" s="293"/>
      <c r="N94" s="293"/>
      <c r="O94" s="293"/>
      <c r="P94" s="293"/>
      <c r="Q94" s="293"/>
      <c r="R94" s="293"/>
      <c r="S94" s="293"/>
      <c r="T94" s="293"/>
      <c r="U94" s="293"/>
      <c r="V94" s="293"/>
      <c r="W94" s="293"/>
      <c r="X94" s="293"/>
      <c r="Y94" s="293"/>
      <c r="Z94" s="293"/>
      <c r="AA94" s="293"/>
      <c r="AB94" s="294"/>
      <c r="AC94" s="292" t="s">
        <v>613</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c r="A95" s="936"/>
      <c r="B95" s="937"/>
      <c r="C95" s="937"/>
      <c r="D95" s="937"/>
      <c r="E95" s="937"/>
      <c r="F95" s="938"/>
      <c r="G95" s="296" t="s">
        <v>137</v>
      </c>
      <c r="H95" s="297"/>
      <c r="I95" s="297"/>
      <c r="J95" s="297"/>
      <c r="K95" s="297"/>
      <c r="L95" s="298" t="s">
        <v>138</v>
      </c>
      <c r="M95" s="297"/>
      <c r="N95" s="297"/>
      <c r="O95" s="297"/>
      <c r="P95" s="297"/>
      <c r="Q95" s="297"/>
      <c r="R95" s="297"/>
      <c r="S95" s="297"/>
      <c r="T95" s="297"/>
      <c r="U95" s="297"/>
      <c r="V95" s="297"/>
      <c r="W95" s="297"/>
      <c r="X95" s="299"/>
      <c r="Y95" s="300" t="s">
        <v>139</v>
      </c>
      <c r="Z95" s="301"/>
      <c r="AA95" s="301"/>
      <c r="AB95" s="302"/>
      <c r="AC95" s="296" t="s">
        <v>137</v>
      </c>
      <c r="AD95" s="297"/>
      <c r="AE95" s="297"/>
      <c r="AF95" s="297"/>
      <c r="AG95" s="297"/>
      <c r="AH95" s="298" t="s">
        <v>138</v>
      </c>
      <c r="AI95" s="297"/>
      <c r="AJ95" s="297"/>
      <c r="AK95" s="297"/>
      <c r="AL95" s="297"/>
      <c r="AM95" s="297"/>
      <c r="AN95" s="297"/>
      <c r="AO95" s="297"/>
      <c r="AP95" s="297"/>
      <c r="AQ95" s="297"/>
      <c r="AR95" s="297"/>
      <c r="AS95" s="297"/>
      <c r="AT95" s="299"/>
      <c r="AU95" s="300" t="s">
        <v>139</v>
      </c>
      <c r="AV95" s="301"/>
      <c r="AW95" s="301"/>
      <c r="AX95" s="303"/>
      <c r="AY95" s="31">
        <f>$AY$94</f>
        <v>0</v>
      </c>
    </row>
    <row r="96" spans="1:51" ht="24.75" customHeight="1">
      <c r="A96" s="936"/>
      <c r="B96" s="937"/>
      <c r="C96" s="937"/>
      <c r="D96" s="937"/>
      <c r="E96" s="937"/>
      <c r="F96" s="938"/>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c r="A97" s="936"/>
      <c r="B97" s="937"/>
      <c r="C97" s="937"/>
      <c r="D97" s="937"/>
      <c r="E97" s="937"/>
      <c r="F97" s="938"/>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c r="A98" s="936"/>
      <c r="B98" s="937"/>
      <c r="C98" s="937"/>
      <c r="D98" s="937"/>
      <c r="E98" s="937"/>
      <c r="F98" s="938"/>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c r="A99" s="936"/>
      <c r="B99" s="937"/>
      <c r="C99" s="937"/>
      <c r="D99" s="937"/>
      <c r="E99" s="937"/>
      <c r="F99" s="938"/>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c r="A100" s="936"/>
      <c r="B100" s="937"/>
      <c r="C100" s="937"/>
      <c r="D100" s="937"/>
      <c r="E100" s="937"/>
      <c r="F100" s="938"/>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c r="A101" s="936"/>
      <c r="B101" s="937"/>
      <c r="C101" s="937"/>
      <c r="D101" s="937"/>
      <c r="E101" s="937"/>
      <c r="F101" s="938"/>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c r="A102" s="936"/>
      <c r="B102" s="937"/>
      <c r="C102" s="937"/>
      <c r="D102" s="937"/>
      <c r="E102" s="937"/>
      <c r="F102" s="938"/>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c r="A103" s="936"/>
      <c r="B103" s="937"/>
      <c r="C103" s="937"/>
      <c r="D103" s="937"/>
      <c r="E103" s="937"/>
      <c r="F103" s="938"/>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c r="A104" s="936"/>
      <c r="B104" s="937"/>
      <c r="C104" s="937"/>
      <c r="D104" s="937"/>
      <c r="E104" s="937"/>
      <c r="F104" s="938"/>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c r="A105" s="936"/>
      <c r="B105" s="937"/>
      <c r="C105" s="937"/>
      <c r="D105" s="937"/>
      <c r="E105" s="937"/>
      <c r="F105" s="938"/>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c r="A106" s="939"/>
      <c r="B106" s="940"/>
      <c r="C106" s="940"/>
      <c r="D106" s="940"/>
      <c r="E106" s="940"/>
      <c r="F106" s="941"/>
      <c r="G106" s="942" t="s">
        <v>29</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29</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c r="AY106" s="31">
        <f t="shared" si="7"/>
        <v>0</v>
      </c>
    </row>
    <row r="107" spans="1:51" s="34" customFormat="1" ht="24.75" customHeight="1" thickBot="1"/>
    <row r="108" spans="1:51" ht="30" customHeight="1">
      <c r="A108" s="933" t="s">
        <v>597</v>
      </c>
      <c r="B108" s="934"/>
      <c r="C108" s="934"/>
      <c r="D108" s="934"/>
      <c r="E108" s="934"/>
      <c r="F108" s="935"/>
      <c r="G108" s="292" t="s">
        <v>614</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615</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c r="A109" s="936"/>
      <c r="B109" s="937"/>
      <c r="C109" s="937"/>
      <c r="D109" s="937"/>
      <c r="E109" s="937"/>
      <c r="F109" s="938"/>
      <c r="G109" s="296" t="s">
        <v>137</v>
      </c>
      <c r="H109" s="297"/>
      <c r="I109" s="297"/>
      <c r="J109" s="297"/>
      <c r="K109" s="297"/>
      <c r="L109" s="298" t="s">
        <v>138</v>
      </c>
      <c r="M109" s="297"/>
      <c r="N109" s="297"/>
      <c r="O109" s="297"/>
      <c r="P109" s="297"/>
      <c r="Q109" s="297"/>
      <c r="R109" s="297"/>
      <c r="S109" s="297"/>
      <c r="T109" s="297"/>
      <c r="U109" s="297"/>
      <c r="V109" s="297"/>
      <c r="W109" s="297"/>
      <c r="X109" s="299"/>
      <c r="Y109" s="300" t="s">
        <v>139</v>
      </c>
      <c r="Z109" s="301"/>
      <c r="AA109" s="301"/>
      <c r="AB109" s="302"/>
      <c r="AC109" s="296" t="s">
        <v>137</v>
      </c>
      <c r="AD109" s="297"/>
      <c r="AE109" s="297"/>
      <c r="AF109" s="297"/>
      <c r="AG109" s="297"/>
      <c r="AH109" s="298" t="s">
        <v>138</v>
      </c>
      <c r="AI109" s="297"/>
      <c r="AJ109" s="297"/>
      <c r="AK109" s="297"/>
      <c r="AL109" s="297"/>
      <c r="AM109" s="297"/>
      <c r="AN109" s="297"/>
      <c r="AO109" s="297"/>
      <c r="AP109" s="297"/>
      <c r="AQ109" s="297"/>
      <c r="AR109" s="297"/>
      <c r="AS109" s="297"/>
      <c r="AT109" s="299"/>
      <c r="AU109" s="300" t="s">
        <v>139</v>
      </c>
      <c r="AV109" s="301"/>
      <c r="AW109" s="301"/>
      <c r="AX109" s="303"/>
      <c r="AY109" s="31">
        <f>$AY$108</f>
        <v>0</v>
      </c>
    </row>
    <row r="110" spans="1:51" ht="24.75" customHeight="1">
      <c r="A110" s="936"/>
      <c r="B110" s="937"/>
      <c r="C110" s="937"/>
      <c r="D110" s="937"/>
      <c r="E110" s="937"/>
      <c r="F110" s="938"/>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c r="A111" s="936"/>
      <c r="B111" s="937"/>
      <c r="C111" s="937"/>
      <c r="D111" s="937"/>
      <c r="E111" s="937"/>
      <c r="F111" s="938"/>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c r="A112" s="936"/>
      <c r="B112" s="937"/>
      <c r="C112" s="937"/>
      <c r="D112" s="937"/>
      <c r="E112" s="937"/>
      <c r="F112" s="938"/>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c r="A113" s="936"/>
      <c r="B113" s="937"/>
      <c r="C113" s="937"/>
      <c r="D113" s="937"/>
      <c r="E113" s="937"/>
      <c r="F113" s="938"/>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c r="A114" s="936"/>
      <c r="B114" s="937"/>
      <c r="C114" s="937"/>
      <c r="D114" s="937"/>
      <c r="E114" s="937"/>
      <c r="F114" s="938"/>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c r="A115" s="936"/>
      <c r="B115" s="937"/>
      <c r="C115" s="937"/>
      <c r="D115" s="937"/>
      <c r="E115" s="937"/>
      <c r="F115" s="938"/>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c r="A116" s="936"/>
      <c r="B116" s="937"/>
      <c r="C116" s="937"/>
      <c r="D116" s="937"/>
      <c r="E116" s="937"/>
      <c r="F116" s="938"/>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c r="A117" s="936"/>
      <c r="B117" s="937"/>
      <c r="C117" s="937"/>
      <c r="D117" s="937"/>
      <c r="E117" s="937"/>
      <c r="F117" s="938"/>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c r="A118" s="936"/>
      <c r="B118" s="937"/>
      <c r="C118" s="937"/>
      <c r="D118" s="937"/>
      <c r="E118" s="937"/>
      <c r="F118" s="938"/>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c r="A119" s="936"/>
      <c r="B119" s="937"/>
      <c r="C119" s="937"/>
      <c r="D119" s="937"/>
      <c r="E119" s="937"/>
      <c r="F119" s="938"/>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c r="A120" s="936"/>
      <c r="B120" s="937"/>
      <c r="C120" s="937"/>
      <c r="D120" s="937"/>
      <c r="E120" s="937"/>
      <c r="F120" s="938"/>
      <c r="G120" s="263" t="s">
        <v>29</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29</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c r="A121" s="936"/>
      <c r="B121" s="937"/>
      <c r="C121" s="937"/>
      <c r="D121" s="937"/>
      <c r="E121" s="937"/>
      <c r="F121" s="938"/>
      <c r="G121" s="292" t="s">
        <v>616</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617</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c r="A122" s="936"/>
      <c r="B122" s="937"/>
      <c r="C122" s="937"/>
      <c r="D122" s="937"/>
      <c r="E122" s="937"/>
      <c r="F122" s="938"/>
      <c r="G122" s="296" t="s">
        <v>137</v>
      </c>
      <c r="H122" s="297"/>
      <c r="I122" s="297"/>
      <c r="J122" s="297"/>
      <c r="K122" s="297"/>
      <c r="L122" s="298" t="s">
        <v>138</v>
      </c>
      <c r="M122" s="297"/>
      <c r="N122" s="297"/>
      <c r="O122" s="297"/>
      <c r="P122" s="297"/>
      <c r="Q122" s="297"/>
      <c r="R122" s="297"/>
      <c r="S122" s="297"/>
      <c r="T122" s="297"/>
      <c r="U122" s="297"/>
      <c r="V122" s="297"/>
      <c r="W122" s="297"/>
      <c r="X122" s="299"/>
      <c r="Y122" s="300" t="s">
        <v>139</v>
      </c>
      <c r="Z122" s="301"/>
      <c r="AA122" s="301"/>
      <c r="AB122" s="302"/>
      <c r="AC122" s="296" t="s">
        <v>137</v>
      </c>
      <c r="AD122" s="297"/>
      <c r="AE122" s="297"/>
      <c r="AF122" s="297"/>
      <c r="AG122" s="297"/>
      <c r="AH122" s="298" t="s">
        <v>138</v>
      </c>
      <c r="AI122" s="297"/>
      <c r="AJ122" s="297"/>
      <c r="AK122" s="297"/>
      <c r="AL122" s="297"/>
      <c r="AM122" s="297"/>
      <c r="AN122" s="297"/>
      <c r="AO122" s="297"/>
      <c r="AP122" s="297"/>
      <c r="AQ122" s="297"/>
      <c r="AR122" s="297"/>
      <c r="AS122" s="297"/>
      <c r="AT122" s="299"/>
      <c r="AU122" s="300" t="s">
        <v>139</v>
      </c>
      <c r="AV122" s="301"/>
      <c r="AW122" s="301"/>
      <c r="AX122" s="303"/>
      <c r="AY122" s="31">
        <f>$AY$121</f>
        <v>0</v>
      </c>
    </row>
    <row r="123" spans="1:51" ht="24.75" customHeight="1">
      <c r="A123" s="936"/>
      <c r="B123" s="937"/>
      <c r="C123" s="937"/>
      <c r="D123" s="937"/>
      <c r="E123" s="937"/>
      <c r="F123" s="938"/>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c r="A124" s="936"/>
      <c r="B124" s="937"/>
      <c r="C124" s="937"/>
      <c r="D124" s="937"/>
      <c r="E124" s="937"/>
      <c r="F124" s="938"/>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c r="A125" s="936"/>
      <c r="B125" s="937"/>
      <c r="C125" s="937"/>
      <c r="D125" s="937"/>
      <c r="E125" s="937"/>
      <c r="F125" s="938"/>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c r="A126" s="936"/>
      <c r="B126" s="937"/>
      <c r="C126" s="937"/>
      <c r="D126" s="937"/>
      <c r="E126" s="937"/>
      <c r="F126" s="938"/>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c r="A127" s="936"/>
      <c r="B127" s="937"/>
      <c r="C127" s="937"/>
      <c r="D127" s="937"/>
      <c r="E127" s="937"/>
      <c r="F127" s="938"/>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c r="A128" s="936"/>
      <c r="B128" s="937"/>
      <c r="C128" s="937"/>
      <c r="D128" s="937"/>
      <c r="E128" s="937"/>
      <c r="F128" s="938"/>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c r="A129" s="936"/>
      <c r="B129" s="937"/>
      <c r="C129" s="937"/>
      <c r="D129" s="937"/>
      <c r="E129" s="937"/>
      <c r="F129" s="938"/>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c r="A130" s="936"/>
      <c r="B130" s="937"/>
      <c r="C130" s="937"/>
      <c r="D130" s="937"/>
      <c r="E130" s="937"/>
      <c r="F130" s="938"/>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c r="A131" s="936"/>
      <c r="B131" s="937"/>
      <c r="C131" s="937"/>
      <c r="D131" s="937"/>
      <c r="E131" s="937"/>
      <c r="F131" s="938"/>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c r="A132" s="936"/>
      <c r="B132" s="937"/>
      <c r="C132" s="937"/>
      <c r="D132" s="937"/>
      <c r="E132" s="937"/>
      <c r="F132" s="938"/>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c r="A133" s="936"/>
      <c r="B133" s="937"/>
      <c r="C133" s="937"/>
      <c r="D133" s="937"/>
      <c r="E133" s="937"/>
      <c r="F133" s="938"/>
      <c r="G133" s="263" t="s">
        <v>29</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29</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c r="A134" s="936"/>
      <c r="B134" s="937"/>
      <c r="C134" s="937"/>
      <c r="D134" s="937"/>
      <c r="E134" s="937"/>
      <c r="F134" s="938"/>
      <c r="G134" s="292" t="s">
        <v>618</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619</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c r="A135" s="936"/>
      <c r="B135" s="937"/>
      <c r="C135" s="937"/>
      <c r="D135" s="937"/>
      <c r="E135" s="937"/>
      <c r="F135" s="938"/>
      <c r="G135" s="296" t="s">
        <v>137</v>
      </c>
      <c r="H135" s="297"/>
      <c r="I135" s="297"/>
      <c r="J135" s="297"/>
      <c r="K135" s="297"/>
      <c r="L135" s="298" t="s">
        <v>138</v>
      </c>
      <c r="M135" s="297"/>
      <c r="N135" s="297"/>
      <c r="O135" s="297"/>
      <c r="P135" s="297"/>
      <c r="Q135" s="297"/>
      <c r="R135" s="297"/>
      <c r="S135" s="297"/>
      <c r="T135" s="297"/>
      <c r="U135" s="297"/>
      <c r="V135" s="297"/>
      <c r="W135" s="297"/>
      <c r="X135" s="299"/>
      <c r="Y135" s="300" t="s">
        <v>139</v>
      </c>
      <c r="Z135" s="301"/>
      <c r="AA135" s="301"/>
      <c r="AB135" s="302"/>
      <c r="AC135" s="296" t="s">
        <v>137</v>
      </c>
      <c r="AD135" s="297"/>
      <c r="AE135" s="297"/>
      <c r="AF135" s="297"/>
      <c r="AG135" s="297"/>
      <c r="AH135" s="298" t="s">
        <v>138</v>
      </c>
      <c r="AI135" s="297"/>
      <c r="AJ135" s="297"/>
      <c r="AK135" s="297"/>
      <c r="AL135" s="297"/>
      <c r="AM135" s="297"/>
      <c r="AN135" s="297"/>
      <c r="AO135" s="297"/>
      <c r="AP135" s="297"/>
      <c r="AQ135" s="297"/>
      <c r="AR135" s="297"/>
      <c r="AS135" s="297"/>
      <c r="AT135" s="299"/>
      <c r="AU135" s="300" t="s">
        <v>139</v>
      </c>
      <c r="AV135" s="301"/>
      <c r="AW135" s="301"/>
      <c r="AX135" s="303"/>
      <c r="AY135" s="31">
        <f>$AY$134</f>
        <v>0</v>
      </c>
    </row>
    <row r="136" spans="1:51" ht="24.75" customHeight="1">
      <c r="A136" s="936"/>
      <c r="B136" s="937"/>
      <c r="C136" s="937"/>
      <c r="D136" s="937"/>
      <c r="E136" s="937"/>
      <c r="F136" s="938"/>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c r="A137" s="936"/>
      <c r="B137" s="937"/>
      <c r="C137" s="937"/>
      <c r="D137" s="937"/>
      <c r="E137" s="937"/>
      <c r="F137" s="938"/>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c r="A138" s="936"/>
      <c r="B138" s="937"/>
      <c r="C138" s="937"/>
      <c r="D138" s="937"/>
      <c r="E138" s="937"/>
      <c r="F138" s="938"/>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c r="A139" s="936"/>
      <c r="B139" s="937"/>
      <c r="C139" s="937"/>
      <c r="D139" s="937"/>
      <c r="E139" s="937"/>
      <c r="F139" s="938"/>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c r="A140" s="936"/>
      <c r="B140" s="937"/>
      <c r="C140" s="937"/>
      <c r="D140" s="937"/>
      <c r="E140" s="937"/>
      <c r="F140" s="938"/>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c r="A141" s="936"/>
      <c r="B141" s="937"/>
      <c r="C141" s="937"/>
      <c r="D141" s="937"/>
      <c r="E141" s="937"/>
      <c r="F141" s="938"/>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c r="A142" s="936"/>
      <c r="B142" s="937"/>
      <c r="C142" s="937"/>
      <c r="D142" s="937"/>
      <c r="E142" s="937"/>
      <c r="F142" s="938"/>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c r="A143" s="936"/>
      <c r="B143" s="937"/>
      <c r="C143" s="937"/>
      <c r="D143" s="937"/>
      <c r="E143" s="937"/>
      <c r="F143" s="938"/>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c r="A144" s="936"/>
      <c r="B144" s="937"/>
      <c r="C144" s="937"/>
      <c r="D144" s="937"/>
      <c r="E144" s="937"/>
      <c r="F144" s="938"/>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c r="A145" s="936"/>
      <c r="B145" s="937"/>
      <c r="C145" s="937"/>
      <c r="D145" s="937"/>
      <c r="E145" s="937"/>
      <c r="F145" s="938"/>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c r="A146" s="936"/>
      <c r="B146" s="937"/>
      <c r="C146" s="937"/>
      <c r="D146" s="937"/>
      <c r="E146" s="937"/>
      <c r="F146" s="938"/>
      <c r="G146" s="263" t="s">
        <v>29</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29</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c r="A147" s="936"/>
      <c r="B147" s="937"/>
      <c r="C147" s="937"/>
      <c r="D147" s="937"/>
      <c r="E147" s="937"/>
      <c r="F147" s="938"/>
      <c r="G147" s="292" t="s">
        <v>620</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621</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c r="A148" s="936"/>
      <c r="B148" s="937"/>
      <c r="C148" s="937"/>
      <c r="D148" s="937"/>
      <c r="E148" s="937"/>
      <c r="F148" s="938"/>
      <c r="G148" s="296" t="s">
        <v>137</v>
      </c>
      <c r="H148" s="297"/>
      <c r="I148" s="297"/>
      <c r="J148" s="297"/>
      <c r="K148" s="297"/>
      <c r="L148" s="298" t="s">
        <v>138</v>
      </c>
      <c r="M148" s="297"/>
      <c r="N148" s="297"/>
      <c r="O148" s="297"/>
      <c r="P148" s="297"/>
      <c r="Q148" s="297"/>
      <c r="R148" s="297"/>
      <c r="S148" s="297"/>
      <c r="T148" s="297"/>
      <c r="U148" s="297"/>
      <c r="V148" s="297"/>
      <c r="W148" s="297"/>
      <c r="X148" s="299"/>
      <c r="Y148" s="300" t="s">
        <v>139</v>
      </c>
      <c r="Z148" s="301"/>
      <c r="AA148" s="301"/>
      <c r="AB148" s="302"/>
      <c r="AC148" s="296" t="s">
        <v>137</v>
      </c>
      <c r="AD148" s="297"/>
      <c r="AE148" s="297"/>
      <c r="AF148" s="297"/>
      <c r="AG148" s="297"/>
      <c r="AH148" s="298" t="s">
        <v>138</v>
      </c>
      <c r="AI148" s="297"/>
      <c r="AJ148" s="297"/>
      <c r="AK148" s="297"/>
      <c r="AL148" s="297"/>
      <c r="AM148" s="297"/>
      <c r="AN148" s="297"/>
      <c r="AO148" s="297"/>
      <c r="AP148" s="297"/>
      <c r="AQ148" s="297"/>
      <c r="AR148" s="297"/>
      <c r="AS148" s="297"/>
      <c r="AT148" s="299"/>
      <c r="AU148" s="300" t="s">
        <v>139</v>
      </c>
      <c r="AV148" s="301"/>
      <c r="AW148" s="301"/>
      <c r="AX148" s="303"/>
      <c r="AY148" s="31">
        <f>$AY$147</f>
        <v>0</v>
      </c>
    </row>
    <row r="149" spans="1:51" ht="24.75" customHeight="1">
      <c r="A149" s="936"/>
      <c r="B149" s="937"/>
      <c r="C149" s="937"/>
      <c r="D149" s="937"/>
      <c r="E149" s="937"/>
      <c r="F149" s="938"/>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c r="A150" s="936"/>
      <c r="B150" s="937"/>
      <c r="C150" s="937"/>
      <c r="D150" s="937"/>
      <c r="E150" s="937"/>
      <c r="F150" s="938"/>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c r="A151" s="936"/>
      <c r="B151" s="937"/>
      <c r="C151" s="937"/>
      <c r="D151" s="937"/>
      <c r="E151" s="937"/>
      <c r="F151" s="938"/>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c r="A152" s="936"/>
      <c r="B152" s="937"/>
      <c r="C152" s="937"/>
      <c r="D152" s="937"/>
      <c r="E152" s="937"/>
      <c r="F152" s="938"/>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c r="A153" s="936"/>
      <c r="B153" s="937"/>
      <c r="C153" s="937"/>
      <c r="D153" s="937"/>
      <c r="E153" s="937"/>
      <c r="F153" s="938"/>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c r="A154" s="936"/>
      <c r="B154" s="937"/>
      <c r="C154" s="937"/>
      <c r="D154" s="937"/>
      <c r="E154" s="937"/>
      <c r="F154" s="938"/>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c r="A155" s="936"/>
      <c r="B155" s="937"/>
      <c r="C155" s="937"/>
      <c r="D155" s="937"/>
      <c r="E155" s="937"/>
      <c r="F155" s="938"/>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c r="A156" s="936"/>
      <c r="B156" s="937"/>
      <c r="C156" s="937"/>
      <c r="D156" s="937"/>
      <c r="E156" s="937"/>
      <c r="F156" s="938"/>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c r="A157" s="936"/>
      <c r="B157" s="937"/>
      <c r="C157" s="937"/>
      <c r="D157" s="937"/>
      <c r="E157" s="937"/>
      <c r="F157" s="938"/>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c r="A158" s="936"/>
      <c r="B158" s="937"/>
      <c r="C158" s="937"/>
      <c r="D158" s="937"/>
      <c r="E158" s="937"/>
      <c r="F158" s="938"/>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c r="A159" s="939"/>
      <c r="B159" s="940"/>
      <c r="C159" s="940"/>
      <c r="D159" s="940"/>
      <c r="E159" s="940"/>
      <c r="F159" s="941"/>
      <c r="G159" s="942" t="s">
        <v>29</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29</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c r="AY159" s="31">
        <f t="shared" si="11"/>
        <v>0</v>
      </c>
    </row>
    <row r="160" spans="1:51" s="34" customFormat="1" ht="24.75" customHeight="1" thickBot="1"/>
    <row r="161" spans="1:51" ht="30" customHeight="1">
      <c r="A161" s="933" t="s">
        <v>597</v>
      </c>
      <c r="B161" s="934"/>
      <c r="C161" s="934"/>
      <c r="D161" s="934"/>
      <c r="E161" s="934"/>
      <c r="F161" s="935"/>
      <c r="G161" s="292" t="s">
        <v>622</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623</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c r="A162" s="936"/>
      <c r="B162" s="937"/>
      <c r="C162" s="937"/>
      <c r="D162" s="937"/>
      <c r="E162" s="937"/>
      <c r="F162" s="938"/>
      <c r="G162" s="296" t="s">
        <v>137</v>
      </c>
      <c r="H162" s="297"/>
      <c r="I162" s="297"/>
      <c r="J162" s="297"/>
      <c r="K162" s="297"/>
      <c r="L162" s="298" t="s">
        <v>138</v>
      </c>
      <c r="M162" s="297"/>
      <c r="N162" s="297"/>
      <c r="O162" s="297"/>
      <c r="P162" s="297"/>
      <c r="Q162" s="297"/>
      <c r="R162" s="297"/>
      <c r="S162" s="297"/>
      <c r="T162" s="297"/>
      <c r="U162" s="297"/>
      <c r="V162" s="297"/>
      <c r="W162" s="297"/>
      <c r="X162" s="299"/>
      <c r="Y162" s="300" t="s">
        <v>139</v>
      </c>
      <c r="Z162" s="301"/>
      <c r="AA162" s="301"/>
      <c r="AB162" s="302"/>
      <c r="AC162" s="296" t="s">
        <v>137</v>
      </c>
      <c r="AD162" s="297"/>
      <c r="AE162" s="297"/>
      <c r="AF162" s="297"/>
      <c r="AG162" s="297"/>
      <c r="AH162" s="298" t="s">
        <v>138</v>
      </c>
      <c r="AI162" s="297"/>
      <c r="AJ162" s="297"/>
      <c r="AK162" s="297"/>
      <c r="AL162" s="297"/>
      <c r="AM162" s="297"/>
      <c r="AN162" s="297"/>
      <c r="AO162" s="297"/>
      <c r="AP162" s="297"/>
      <c r="AQ162" s="297"/>
      <c r="AR162" s="297"/>
      <c r="AS162" s="297"/>
      <c r="AT162" s="299"/>
      <c r="AU162" s="300" t="s">
        <v>139</v>
      </c>
      <c r="AV162" s="301"/>
      <c r="AW162" s="301"/>
      <c r="AX162" s="303"/>
      <c r="AY162" s="31">
        <f>$AY$161</f>
        <v>0</v>
      </c>
    </row>
    <row r="163" spans="1:51" ht="24.75" customHeight="1">
      <c r="A163" s="936"/>
      <c r="B163" s="937"/>
      <c r="C163" s="937"/>
      <c r="D163" s="937"/>
      <c r="E163" s="937"/>
      <c r="F163" s="938"/>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c r="A164" s="936"/>
      <c r="B164" s="937"/>
      <c r="C164" s="937"/>
      <c r="D164" s="937"/>
      <c r="E164" s="937"/>
      <c r="F164" s="938"/>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c r="A165" s="936"/>
      <c r="B165" s="937"/>
      <c r="C165" s="937"/>
      <c r="D165" s="937"/>
      <c r="E165" s="937"/>
      <c r="F165" s="938"/>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c r="A166" s="936"/>
      <c r="B166" s="937"/>
      <c r="C166" s="937"/>
      <c r="D166" s="937"/>
      <c r="E166" s="937"/>
      <c r="F166" s="938"/>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c r="A167" s="936"/>
      <c r="B167" s="937"/>
      <c r="C167" s="937"/>
      <c r="D167" s="937"/>
      <c r="E167" s="937"/>
      <c r="F167" s="938"/>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c r="A168" s="936"/>
      <c r="B168" s="937"/>
      <c r="C168" s="937"/>
      <c r="D168" s="937"/>
      <c r="E168" s="937"/>
      <c r="F168" s="938"/>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c r="A169" s="936"/>
      <c r="B169" s="937"/>
      <c r="C169" s="937"/>
      <c r="D169" s="937"/>
      <c r="E169" s="937"/>
      <c r="F169" s="938"/>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c r="A170" s="936"/>
      <c r="B170" s="937"/>
      <c r="C170" s="937"/>
      <c r="D170" s="937"/>
      <c r="E170" s="937"/>
      <c r="F170" s="938"/>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c r="A171" s="936"/>
      <c r="B171" s="937"/>
      <c r="C171" s="937"/>
      <c r="D171" s="937"/>
      <c r="E171" s="937"/>
      <c r="F171" s="938"/>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c r="A172" s="936"/>
      <c r="B172" s="937"/>
      <c r="C172" s="937"/>
      <c r="D172" s="937"/>
      <c r="E172" s="937"/>
      <c r="F172" s="938"/>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c r="A173" s="936"/>
      <c r="B173" s="937"/>
      <c r="C173" s="937"/>
      <c r="D173" s="937"/>
      <c r="E173" s="937"/>
      <c r="F173" s="938"/>
      <c r="G173" s="263" t="s">
        <v>29</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29</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c r="A174" s="936"/>
      <c r="B174" s="937"/>
      <c r="C174" s="937"/>
      <c r="D174" s="937"/>
      <c r="E174" s="937"/>
      <c r="F174" s="938"/>
      <c r="G174" s="292" t="s">
        <v>624</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625</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c r="A175" s="936"/>
      <c r="B175" s="937"/>
      <c r="C175" s="937"/>
      <c r="D175" s="937"/>
      <c r="E175" s="937"/>
      <c r="F175" s="938"/>
      <c r="G175" s="296" t="s">
        <v>137</v>
      </c>
      <c r="H175" s="297"/>
      <c r="I175" s="297"/>
      <c r="J175" s="297"/>
      <c r="K175" s="297"/>
      <c r="L175" s="298" t="s">
        <v>138</v>
      </c>
      <c r="M175" s="297"/>
      <c r="N175" s="297"/>
      <c r="O175" s="297"/>
      <c r="P175" s="297"/>
      <c r="Q175" s="297"/>
      <c r="R175" s="297"/>
      <c r="S175" s="297"/>
      <c r="T175" s="297"/>
      <c r="U175" s="297"/>
      <c r="V175" s="297"/>
      <c r="W175" s="297"/>
      <c r="X175" s="299"/>
      <c r="Y175" s="300" t="s">
        <v>139</v>
      </c>
      <c r="Z175" s="301"/>
      <c r="AA175" s="301"/>
      <c r="AB175" s="302"/>
      <c r="AC175" s="296" t="s">
        <v>137</v>
      </c>
      <c r="AD175" s="297"/>
      <c r="AE175" s="297"/>
      <c r="AF175" s="297"/>
      <c r="AG175" s="297"/>
      <c r="AH175" s="298" t="s">
        <v>138</v>
      </c>
      <c r="AI175" s="297"/>
      <c r="AJ175" s="297"/>
      <c r="AK175" s="297"/>
      <c r="AL175" s="297"/>
      <c r="AM175" s="297"/>
      <c r="AN175" s="297"/>
      <c r="AO175" s="297"/>
      <c r="AP175" s="297"/>
      <c r="AQ175" s="297"/>
      <c r="AR175" s="297"/>
      <c r="AS175" s="297"/>
      <c r="AT175" s="299"/>
      <c r="AU175" s="300" t="s">
        <v>139</v>
      </c>
      <c r="AV175" s="301"/>
      <c r="AW175" s="301"/>
      <c r="AX175" s="303"/>
      <c r="AY175" s="31">
        <f>$AY$174</f>
        <v>0</v>
      </c>
    </row>
    <row r="176" spans="1:51" ht="24.75" customHeight="1">
      <c r="A176" s="936"/>
      <c r="B176" s="937"/>
      <c r="C176" s="937"/>
      <c r="D176" s="937"/>
      <c r="E176" s="937"/>
      <c r="F176" s="938"/>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c r="A177" s="936"/>
      <c r="B177" s="937"/>
      <c r="C177" s="937"/>
      <c r="D177" s="937"/>
      <c r="E177" s="937"/>
      <c r="F177" s="938"/>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c r="A178" s="936"/>
      <c r="B178" s="937"/>
      <c r="C178" s="937"/>
      <c r="D178" s="937"/>
      <c r="E178" s="937"/>
      <c r="F178" s="938"/>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c r="A179" s="936"/>
      <c r="B179" s="937"/>
      <c r="C179" s="937"/>
      <c r="D179" s="937"/>
      <c r="E179" s="937"/>
      <c r="F179" s="938"/>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c r="A180" s="936"/>
      <c r="B180" s="937"/>
      <c r="C180" s="937"/>
      <c r="D180" s="937"/>
      <c r="E180" s="937"/>
      <c r="F180" s="938"/>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c r="A181" s="936"/>
      <c r="B181" s="937"/>
      <c r="C181" s="937"/>
      <c r="D181" s="937"/>
      <c r="E181" s="937"/>
      <c r="F181" s="938"/>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c r="A182" s="936"/>
      <c r="B182" s="937"/>
      <c r="C182" s="937"/>
      <c r="D182" s="937"/>
      <c r="E182" s="937"/>
      <c r="F182" s="938"/>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c r="A183" s="936"/>
      <c r="B183" s="937"/>
      <c r="C183" s="937"/>
      <c r="D183" s="937"/>
      <c r="E183" s="937"/>
      <c r="F183" s="938"/>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c r="A184" s="936"/>
      <c r="B184" s="937"/>
      <c r="C184" s="937"/>
      <c r="D184" s="937"/>
      <c r="E184" s="937"/>
      <c r="F184" s="938"/>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c r="A185" s="936"/>
      <c r="B185" s="937"/>
      <c r="C185" s="937"/>
      <c r="D185" s="937"/>
      <c r="E185" s="937"/>
      <c r="F185" s="938"/>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c r="A186" s="936"/>
      <c r="B186" s="937"/>
      <c r="C186" s="937"/>
      <c r="D186" s="937"/>
      <c r="E186" s="937"/>
      <c r="F186" s="938"/>
      <c r="G186" s="263" t="s">
        <v>29</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29</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c r="A187" s="936"/>
      <c r="B187" s="937"/>
      <c r="C187" s="937"/>
      <c r="D187" s="937"/>
      <c r="E187" s="937"/>
      <c r="F187" s="938"/>
      <c r="G187" s="292" t="s">
        <v>626</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627</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c r="A188" s="936"/>
      <c r="B188" s="937"/>
      <c r="C188" s="937"/>
      <c r="D188" s="937"/>
      <c r="E188" s="937"/>
      <c r="F188" s="938"/>
      <c r="G188" s="296" t="s">
        <v>137</v>
      </c>
      <c r="H188" s="297"/>
      <c r="I188" s="297"/>
      <c r="J188" s="297"/>
      <c r="K188" s="297"/>
      <c r="L188" s="298" t="s">
        <v>138</v>
      </c>
      <c r="M188" s="297"/>
      <c r="N188" s="297"/>
      <c r="O188" s="297"/>
      <c r="P188" s="297"/>
      <c r="Q188" s="297"/>
      <c r="R188" s="297"/>
      <c r="S188" s="297"/>
      <c r="T188" s="297"/>
      <c r="U188" s="297"/>
      <c r="V188" s="297"/>
      <c r="W188" s="297"/>
      <c r="X188" s="299"/>
      <c r="Y188" s="300" t="s">
        <v>139</v>
      </c>
      <c r="Z188" s="301"/>
      <c r="AA188" s="301"/>
      <c r="AB188" s="302"/>
      <c r="AC188" s="296" t="s">
        <v>137</v>
      </c>
      <c r="AD188" s="297"/>
      <c r="AE188" s="297"/>
      <c r="AF188" s="297"/>
      <c r="AG188" s="297"/>
      <c r="AH188" s="298" t="s">
        <v>138</v>
      </c>
      <c r="AI188" s="297"/>
      <c r="AJ188" s="297"/>
      <c r="AK188" s="297"/>
      <c r="AL188" s="297"/>
      <c r="AM188" s="297"/>
      <c r="AN188" s="297"/>
      <c r="AO188" s="297"/>
      <c r="AP188" s="297"/>
      <c r="AQ188" s="297"/>
      <c r="AR188" s="297"/>
      <c r="AS188" s="297"/>
      <c r="AT188" s="299"/>
      <c r="AU188" s="300" t="s">
        <v>139</v>
      </c>
      <c r="AV188" s="301"/>
      <c r="AW188" s="301"/>
      <c r="AX188" s="303"/>
      <c r="AY188" s="31">
        <f>$AY$187</f>
        <v>0</v>
      </c>
    </row>
    <row r="189" spans="1:51" ht="24.75" customHeight="1">
      <c r="A189" s="936"/>
      <c r="B189" s="937"/>
      <c r="C189" s="937"/>
      <c r="D189" s="937"/>
      <c r="E189" s="937"/>
      <c r="F189" s="938"/>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c r="A190" s="936"/>
      <c r="B190" s="937"/>
      <c r="C190" s="937"/>
      <c r="D190" s="937"/>
      <c r="E190" s="937"/>
      <c r="F190" s="938"/>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c r="A191" s="936"/>
      <c r="B191" s="937"/>
      <c r="C191" s="937"/>
      <c r="D191" s="937"/>
      <c r="E191" s="937"/>
      <c r="F191" s="938"/>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c r="A192" s="936"/>
      <c r="B192" s="937"/>
      <c r="C192" s="937"/>
      <c r="D192" s="937"/>
      <c r="E192" s="937"/>
      <c r="F192" s="938"/>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c r="A193" s="936"/>
      <c r="B193" s="937"/>
      <c r="C193" s="937"/>
      <c r="D193" s="937"/>
      <c r="E193" s="937"/>
      <c r="F193" s="938"/>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c r="A194" s="936"/>
      <c r="B194" s="937"/>
      <c r="C194" s="937"/>
      <c r="D194" s="937"/>
      <c r="E194" s="937"/>
      <c r="F194" s="938"/>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c r="A195" s="936"/>
      <c r="B195" s="937"/>
      <c r="C195" s="937"/>
      <c r="D195" s="937"/>
      <c r="E195" s="937"/>
      <c r="F195" s="938"/>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c r="A196" s="936"/>
      <c r="B196" s="937"/>
      <c r="C196" s="937"/>
      <c r="D196" s="937"/>
      <c r="E196" s="937"/>
      <c r="F196" s="938"/>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c r="A197" s="936"/>
      <c r="B197" s="937"/>
      <c r="C197" s="937"/>
      <c r="D197" s="937"/>
      <c r="E197" s="937"/>
      <c r="F197" s="938"/>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c r="A198" s="936"/>
      <c r="B198" s="937"/>
      <c r="C198" s="937"/>
      <c r="D198" s="937"/>
      <c r="E198" s="937"/>
      <c r="F198" s="938"/>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c r="A199" s="936"/>
      <c r="B199" s="937"/>
      <c r="C199" s="937"/>
      <c r="D199" s="937"/>
      <c r="E199" s="937"/>
      <c r="F199" s="938"/>
      <c r="G199" s="263" t="s">
        <v>29</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29</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c r="A200" s="936"/>
      <c r="B200" s="937"/>
      <c r="C200" s="937"/>
      <c r="D200" s="937"/>
      <c r="E200" s="937"/>
      <c r="F200" s="938"/>
      <c r="G200" s="292" t="s">
        <v>628</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629</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c r="A201" s="936"/>
      <c r="B201" s="937"/>
      <c r="C201" s="937"/>
      <c r="D201" s="937"/>
      <c r="E201" s="937"/>
      <c r="F201" s="938"/>
      <c r="G201" s="296" t="s">
        <v>137</v>
      </c>
      <c r="H201" s="297"/>
      <c r="I201" s="297"/>
      <c r="J201" s="297"/>
      <c r="K201" s="297"/>
      <c r="L201" s="298" t="s">
        <v>138</v>
      </c>
      <c r="M201" s="297"/>
      <c r="N201" s="297"/>
      <c r="O201" s="297"/>
      <c r="P201" s="297"/>
      <c r="Q201" s="297"/>
      <c r="R201" s="297"/>
      <c r="S201" s="297"/>
      <c r="T201" s="297"/>
      <c r="U201" s="297"/>
      <c r="V201" s="297"/>
      <c r="W201" s="297"/>
      <c r="X201" s="299"/>
      <c r="Y201" s="300" t="s">
        <v>139</v>
      </c>
      <c r="Z201" s="301"/>
      <c r="AA201" s="301"/>
      <c r="AB201" s="302"/>
      <c r="AC201" s="296" t="s">
        <v>137</v>
      </c>
      <c r="AD201" s="297"/>
      <c r="AE201" s="297"/>
      <c r="AF201" s="297"/>
      <c r="AG201" s="297"/>
      <c r="AH201" s="298" t="s">
        <v>138</v>
      </c>
      <c r="AI201" s="297"/>
      <c r="AJ201" s="297"/>
      <c r="AK201" s="297"/>
      <c r="AL201" s="297"/>
      <c r="AM201" s="297"/>
      <c r="AN201" s="297"/>
      <c r="AO201" s="297"/>
      <c r="AP201" s="297"/>
      <c r="AQ201" s="297"/>
      <c r="AR201" s="297"/>
      <c r="AS201" s="297"/>
      <c r="AT201" s="299"/>
      <c r="AU201" s="300" t="s">
        <v>139</v>
      </c>
      <c r="AV201" s="301"/>
      <c r="AW201" s="301"/>
      <c r="AX201" s="303"/>
      <c r="AY201" s="31">
        <f>$AY$200</f>
        <v>0</v>
      </c>
    </row>
    <row r="202" spans="1:51" ht="24.75" customHeight="1">
      <c r="A202" s="936"/>
      <c r="B202" s="937"/>
      <c r="C202" s="937"/>
      <c r="D202" s="937"/>
      <c r="E202" s="937"/>
      <c r="F202" s="938"/>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c r="A203" s="936"/>
      <c r="B203" s="937"/>
      <c r="C203" s="937"/>
      <c r="D203" s="937"/>
      <c r="E203" s="937"/>
      <c r="F203" s="938"/>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c r="A204" s="936"/>
      <c r="B204" s="937"/>
      <c r="C204" s="937"/>
      <c r="D204" s="937"/>
      <c r="E204" s="937"/>
      <c r="F204" s="938"/>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c r="A205" s="936"/>
      <c r="B205" s="937"/>
      <c r="C205" s="937"/>
      <c r="D205" s="937"/>
      <c r="E205" s="937"/>
      <c r="F205" s="938"/>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c r="A206" s="936"/>
      <c r="B206" s="937"/>
      <c r="C206" s="937"/>
      <c r="D206" s="937"/>
      <c r="E206" s="937"/>
      <c r="F206" s="938"/>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c r="A207" s="936"/>
      <c r="B207" s="937"/>
      <c r="C207" s="937"/>
      <c r="D207" s="937"/>
      <c r="E207" s="937"/>
      <c r="F207" s="938"/>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c r="A208" s="936"/>
      <c r="B208" s="937"/>
      <c r="C208" s="937"/>
      <c r="D208" s="937"/>
      <c r="E208" s="937"/>
      <c r="F208" s="938"/>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c r="A209" s="936"/>
      <c r="B209" s="937"/>
      <c r="C209" s="937"/>
      <c r="D209" s="937"/>
      <c r="E209" s="937"/>
      <c r="F209" s="938"/>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c r="A210" s="936"/>
      <c r="B210" s="937"/>
      <c r="C210" s="937"/>
      <c r="D210" s="937"/>
      <c r="E210" s="937"/>
      <c r="F210" s="938"/>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c r="A211" s="936"/>
      <c r="B211" s="937"/>
      <c r="C211" s="937"/>
      <c r="D211" s="937"/>
      <c r="E211" s="937"/>
      <c r="F211" s="938"/>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c r="A212" s="939"/>
      <c r="B212" s="940"/>
      <c r="C212" s="940"/>
      <c r="D212" s="940"/>
      <c r="E212" s="940"/>
      <c r="F212" s="941"/>
      <c r="G212" s="942" t="s">
        <v>29</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29</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c r="AY212" s="31">
        <f t="shared" si="15"/>
        <v>0</v>
      </c>
    </row>
    <row r="213" spans="1:51" s="34" customFormat="1" ht="24.75" customHeight="1" thickBot="1"/>
    <row r="214" spans="1:51" ht="30" customHeight="1">
      <c r="A214" s="951" t="s">
        <v>597</v>
      </c>
      <c r="B214" s="952"/>
      <c r="C214" s="952"/>
      <c r="D214" s="952"/>
      <c r="E214" s="952"/>
      <c r="F214" s="953"/>
      <c r="G214" s="292" t="s">
        <v>630</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631</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c r="A215" s="936"/>
      <c r="B215" s="937"/>
      <c r="C215" s="937"/>
      <c r="D215" s="937"/>
      <c r="E215" s="937"/>
      <c r="F215" s="938"/>
      <c r="G215" s="296" t="s">
        <v>137</v>
      </c>
      <c r="H215" s="297"/>
      <c r="I215" s="297"/>
      <c r="J215" s="297"/>
      <c r="K215" s="297"/>
      <c r="L215" s="298" t="s">
        <v>138</v>
      </c>
      <c r="M215" s="297"/>
      <c r="N215" s="297"/>
      <c r="O215" s="297"/>
      <c r="P215" s="297"/>
      <c r="Q215" s="297"/>
      <c r="R215" s="297"/>
      <c r="S215" s="297"/>
      <c r="T215" s="297"/>
      <c r="U215" s="297"/>
      <c r="V215" s="297"/>
      <c r="W215" s="297"/>
      <c r="X215" s="299"/>
      <c r="Y215" s="300" t="s">
        <v>139</v>
      </c>
      <c r="Z215" s="301"/>
      <c r="AA215" s="301"/>
      <c r="AB215" s="302"/>
      <c r="AC215" s="296" t="s">
        <v>137</v>
      </c>
      <c r="AD215" s="297"/>
      <c r="AE215" s="297"/>
      <c r="AF215" s="297"/>
      <c r="AG215" s="297"/>
      <c r="AH215" s="298" t="s">
        <v>138</v>
      </c>
      <c r="AI215" s="297"/>
      <c r="AJ215" s="297"/>
      <c r="AK215" s="297"/>
      <c r="AL215" s="297"/>
      <c r="AM215" s="297"/>
      <c r="AN215" s="297"/>
      <c r="AO215" s="297"/>
      <c r="AP215" s="297"/>
      <c r="AQ215" s="297"/>
      <c r="AR215" s="297"/>
      <c r="AS215" s="297"/>
      <c r="AT215" s="299"/>
      <c r="AU215" s="300" t="s">
        <v>139</v>
      </c>
      <c r="AV215" s="301"/>
      <c r="AW215" s="301"/>
      <c r="AX215" s="303"/>
      <c r="AY215" s="31">
        <f>$AY$214</f>
        <v>0</v>
      </c>
    </row>
    <row r="216" spans="1:51" ht="24.75" customHeight="1">
      <c r="A216" s="936"/>
      <c r="B216" s="937"/>
      <c r="C216" s="937"/>
      <c r="D216" s="937"/>
      <c r="E216" s="937"/>
      <c r="F216" s="93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c r="A217" s="936"/>
      <c r="B217" s="937"/>
      <c r="C217" s="937"/>
      <c r="D217" s="937"/>
      <c r="E217" s="937"/>
      <c r="F217" s="938"/>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c r="A218" s="936"/>
      <c r="B218" s="937"/>
      <c r="C218" s="937"/>
      <c r="D218" s="937"/>
      <c r="E218" s="937"/>
      <c r="F218" s="938"/>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c r="A219" s="936"/>
      <c r="B219" s="937"/>
      <c r="C219" s="937"/>
      <c r="D219" s="937"/>
      <c r="E219" s="937"/>
      <c r="F219" s="938"/>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c r="A220" s="936"/>
      <c r="B220" s="937"/>
      <c r="C220" s="937"/>
      <c r="D220" s="937"/>
      <c r="E220" s="937"/>
      <c r="F220" s="938"/>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c r="A221" s="936"/>
      <c r="B221" s="937"/>
      <c r="C221" s="937"/>
      <c r="D221" s="937"/>
      <c r="E221" s="937"/>
      <c r="F221" s="938"/>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c r="A222" s="936"/>
      <c r="B222" s="937"/>
      <c r="C222" s="937"/>
      <c r="D222" s="937"/>
      <c r="E222" s="937"/>
      <c r="F222" s="938"/>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c r="A223" s="936"/>
      <c r="B223" s="937"/>
      <c r="C223" s="937"/>
      <c r="D223" s="937"/>
      <c r="E223" s="937"/>
      <c r="F223" s="938"/>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c r="A224" s="936"/>
      <c r="B224" s="937"/>
      <c r="C224" s="937"/>
      <c r="D224" s="937"/>
      <c r="E224" s="937"/>
      <c r="F224" s="938"/>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c r="A225" s="936"/>
      <c r="B225" s="937"/>
      <c r="C225" s="937"/>
      <c r="D225" s="937"/>
      <c r="E225" s="937"/>
      <c r="F225" s="938"/>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c r="A226" s="936"/>
      <c r="B226" s="937"/>
      <c r="C226" s="937"/>
      <c r="D226" s="937"/>
      <c r="E226" s="937"/>
      <c r="F226" s="938"/>
      <c r="G226" s="263" t="s">
        <v>29</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29</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c r="A227" s="936"/>
      <c r="B227" s="937"/>
      <c r="C227" s="937"/>
      <c r="D227" s="937"/>
      <c r="E227" s="937"/>
      <c r="F227" s="938"/>
      <c r="G227" s="292" t="s">
        <v>632</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633</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c r="A228" s="936"/>
      <c r="B228" s="937"/>
      <c r="C228" s="937"/>
      <c r="D228" s="937"/>
      <c r="E228" s="937"/>
      <c r="F228" s="938"/>
      <c r="G228" s="296" t="s">
        <v>137</v>
      </c>
      <c r="H228" s="297"/>
      <c r="I228" s="297"/>
      <c r="J228" s="297"/>
      <c r="K228" s="297"/>
      <c r="L228" s="298" t="s">
        <v>138</v>
      </c>
      <c r="M228" s="297"/>
      <c r="N228" s="297"/>
      <c r="O228" s="297"/>
      <c r="P228" s="297"/>
      <c r="Q228" s="297"/>
      <c r="R228" s="297"/>
      <c r="S228" s="297"/>
      <c r="T228" s="297"/>
      <c r="U228" s="297"/>
      <c r="V228" s="297"/>
      <c r="W228" s="297"/>
      <c r="X228" s="299"/>
      <c r="Y228" s="300" t="s">
        <v>139</v>
      </c>
      <c r="Z228" s="301"/>
      <c r="AA228" s="301"/>
      <c r="AB228" s="302"/>
      <c r="AC228" s="296" t="s">
        <v>137</v>
      </c>
      <c r="AD228" s="297"/>
      <c r="AE228" s="297"/>
      <c r="AF228" s="297"/>
      <c r="AG228" s="297"/>
      <c r="AH228" s="298" t="s">
        <v>138</v>
      </c>
      <c r="AI228" s="297"/>
      <c r="AJ228" s="297"/>
      <c r="AK228" s="297"/>
      <c r="AL228" s="297"/>
      <c r="AM228" s="297"/>
      <c r="AN228" s="297"/>
      <c r="AO228" s="297"/>
      <c r="AP228" s="297"/>
      <c r="AQ228" s="297"/>
      <c r="AR228" s="297"/>
      <c r="AS228" s="297"/>
      <c r="AT228" s="299"/>
      <c r="AU228" s="300" t="s">
        <v>139</v>
      </c>
      <c r="AV228" s="301"/>
      <c r="AW228" s="301"/>
      <c r="AX228" s="303"/>
      <c r="AY228" s="31">
        <f>$AY$227</f>
        <v>0</v>
      </c>
    </row>
    <row r="229" spans="1:51" ht="24.75" customHeight="1">
      <c r="A229" s="936"/>
      <c r="B229" s="937"/>
      <c r="C229" s="937"/>
      <c r="D229" s="937"/>
      <c r="E229" s="937"/>
      <c r="F229" s="93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c r="A230" s="936"/>
      <c r="B230" s="937"/>
      <c r="C230" s="937"/>
      <c r="D230" s="937"/>
      <c r="E230" s="937"/>
      <c r="F230" s="938"/>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c r="A231" s="936"/>
      <c r="B231" s="937"/>
      <c r="C231" s="937"/>
      <c r="D231" s="937"/>
      <c r="E231" s="937"/>
      <c r="F231" s="938"/>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c r="A232" s="936"/>
      <c r="B232" s="937"/>
      <c r="C232" s="937"/>
      <c r="D232" s="937"/>
      <c r="E232" s="937"/>
      <c r="F232" s="938"/>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c r="A233" s="936"/>
      <c r="B233" s="937"/>
      <c r="C233" s="937"/>
      <c r="D233" s="937"/>
      <c r="E233" s="937"/>
      <c r="F233" s="938"/>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c r="A234" s="936"/>
      <c r="B234" s="937"/>
      <c r="C234" s="937"/>
      <c r="D234" s="937"/>
      <c r="E234" s="937"/>
      <c r="F234" s="938"/>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c r="A235" s="936"/>
      <c r="B235" s="937"/>
      <c r="C235" s="937"/>
      <c r="D235" s="937"/>
      <c r="E235" s="937"/>
      <c r="F235" s="938"/>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c r="A236" s="936"/>
      <c r="B236" s="937"/>
      <c r="C236" s="937"/>
      <c r="D236" s="937"/>
      <c r="E236" s="937"/>
      <c r="F236" s="938"/>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c r="A237" s="936"/>
      <c r="B237" s="937"/>
      <c r="C237" s="937"/>
      <c r="D237" s="937"/>
      <c r="E237" s="937"/>
      <c r="F237" s="938"/>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c r="A238" s="936"/>
      <c r="B238" s="937"/>
      <c r="C238" s="937"/>
      <c r="D238" s="937"/>
      <c r="E238" s="937"/>
      <c r="F238" s="938"/>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c r="A239" s="936"/>
      <c r="B239" s="937"/>
      <c r="C239" s="937"/>
      <c r="D239" s="937"/>
      <c r="E239" s="937"/>
      <c r="F239" s="938"/>
      <c r="G239" s="263" t="s">
        <v>29</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29</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c r="A240" s="936"/>
      <c r="B240" s="937"/>
      <c r="C240" s="937"/>
      <c r="D240" s="937"/>
      <c r="E240" s="937"/>
      <c r="F240" s="938"/>
      <c r="G240" s="292" t="s">
        <v>634</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635</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c r="A241" s="936"/>
      <c r="B241" s="937"/>
      <c r="C241" s="937"/>
      <c r="D241" s="937"/>
      <c r="E241" s="937"/>
      <c r="F241" s="938"/>
      <c r="G241" s="296" t="s">
        <v>137</v>
      </c>
      <c r="H241" s="297"/>
      <c r="I241" s="297"/>
      <c r="J241" s="297"/>
      <c r="K241" s="297"/>
      <c r="L241" s="298" t="s">
        <v>138</v>
      </c>
      <c r="M241" s="297"/>
      <c r="N241" s="297"/>
      <c r="O241" s="297"/>
      <c r="P241" s="297"/>
      <c r="Q241" s="297"/>
      <c r="R241" s="297"/>
      <c r="S241" s="297"/>
      <c r="T241" s="297"/>
      <c r="U241" s="297"/>
      <c r="V241" s="297"/>
      <c r="W241" s="297"/>
      <c r="X241" s="299"/>
      <c r="Y241" s="300" t="s">
        <v>139</v>
      </c>
      <c r="Z241" s="301"/>
      <c r="AA241" s="301"/>
      <c r="AB241" s="302"/>
      <c r="AC241" s="296" t="s">
        <v>137</v>
      </c>
      <c r="AD241" s="297"/>
      <c r="AE241" s="297"/>
      <c r="AF241" s="297"/>
      <c r="AG241" s="297"/>
      <c r="AH241" s="298" t="s">
        <v>138</v>
      </c>
      <c r="AI241" s="297"/>
      <c r="AJ241" s="297"/>
      <c r="AK241" s="297"/>
      <c r="AL241" s="297"/>
      <c r="AM241" s="297"/>
      <c r="AN241" s="297"/>
      <c r="AO241" s="297"/>
      <c r="AP241" s="297"/>
      <c r="AQ241" s="297"/>
      <c r="AR241" s="297"/>
      <c r="AS241" s="297"/>
      <c r="AT241" s="299"/>
      <c r="AU241" s="300" t="s">
        <v>139</v>
      </c>
      <c r="AV241" s="301"/>
      <c r="AW241" s="301"/>
      <c r="AX241" s="303"/>
      <c r="AY241" s="31">
        <f>$AY$240</f>
        <v>0</v>
      </c>
    </row>
    <row r="242" spans="1:51" ht="24.75" customHeight="1">
      <c r="A242" s="936"/>
      <c r="B242" s="937"/>
      <c r="C242" s="937"/>
      <c r="D242" s="937"/>
      <c r="E242" s="937"/>
      <c r="F242" s="93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c r="A243" s="936"/>
      <c r="B243" s="937"/>
      <c r="C243" s="937"/>
      <c r="D243" s="937"/>
      <c r="E243" s="937"/>
      <c r="F243" s="938"/>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c r="A244" s="936"/>
      <c r="B244" s="937"/>
      <c r="C244" s="937"/>
      <c r="D244" s="937"/>
      <c r="E244" s="937"/>
      <c r="F244" s="938"/>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c r="A245" s="936"/>
      <c r="B245" s="937"/>
      <c r="C245" s="937"/>
      <c r="D245" s="937"/>
      <c r="E245" s="937"/>
      <c r="F245" s="938"/>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c r="A246" s="936"/>
      <c r="B246" s="937"/>
      <c r="C246" s="937"/>
      <c r="D246" s="937"/>
      <c r="E246" s="937"/>
      <c r="F246" s="938"/>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c r="A247" s="936"/>
      <c r="B247" s="937"/>
      <c r="C247" s="937"/>
      <c r="D247" s="937"/>
      <c r="E247" s="937"/>
      <c r="F247" s="938"/>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c r="A248" s="936"/>
      <c r="B248" s="937"/>
      <c r="C248" s="937"/>
      <c r="D248" s="937"/>
      <c r="E248" s="937"/>
      <c r="F248" s="938"/>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c r="A249" s="936"/>
      <c r="B249" s="937"/>
      <c r="C249" s="937"/>
      <c r="D249" s="937"/>
      <c r="E249" s="937"/>
      <c r="F249" s="938"/>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c r="A250" s="936"/>
      <c r="B250" s="937"/>
      <c r="C250" s="937"/>
      <c r="D250" s="937"/>
      <c r="E250" s="937"/>
      <c r="F250" s="938"/>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c r="A251" s="936"/>
      <c r="B251" s="937"/>
      <c r="C251" s="937"/>
      <c r="D251" s="937"/>
      <c r="E251" s="937"/>
      <c r="F251" s="938"/>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c r="A252" s="936"/>
      <c r="B252" s="937"/>
      <c r="C252" s="937"/>
      <c r="D252" s="937"/>
      <c r="E252" s="937"/>
      <c r="F252" s="938"/>
      <c r="G252" s="263" t="s">
        <v>29</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29</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c r="A253" s="936"/>
      <c r="B253" s="937"/>
      <c r="C253" s="937"/>
      <c r="D253" s="937"/>
      <c r="E253" s="937"/>
      <c r="F253" s="938"/>
      <c r="G253" s="292" t="s">
        <v>636</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637</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c r="A254" s="936"/>
      <c r="B254" s="937"/>
      <c r="C254" s="937"/>
      <c r="D254" s="937"/>
      <c r="E254" s="937"/>
      <c r="F254" s="938"/>
      <c r="G254" s="296" t="s">
        <v>137</v>
      </c>
      <c r="H254" s="297"/>
      <c r="I254" s="297"/>
      <c r="J254" s="297"/>
      <c r="K254" s="297"/>
      <c r="L254" s="298" t="s">
        <v>138</v>
      </c>
      <c r="M254" s="297"/>
      <c r="N254" s="297"/>
      <c r="O254" s="297"/>
      <c r="P254" s="297"/>
      <c r="Q254" s="297"/>
      <c r="R254" s="297"/>
      <c r="S254" s="297"/>
      <c r="T254" s="297"/>
      <c r="U254" s="297"/>
      <c r="V254" s="297"/>
      <c r="W254" s="297"/>
      <c r="X254" s="299"/>
      <c r="Y254" s="300" t="s">
        <v>139</v>
      </c>
      <c r="Z254" s="301"/>
      <c r="AA254" s="301"/>
      <c r="AB254" s="302"/>
      <c r="AC254" s="296" t="s">
        <v>137</v>
      </c>
      <c r="AD254" s="297"/>
      <c r="AE254" s="297"/>
      <c r="AF254" s="297"/>
      <c r="AG254" s="297"/>
      <c r="AH254" s="298" t="s">
        <v>138</v>
      </c>
      <c r="AI254" s="297"/>
      <c r="AJ254" s="297"/>
      <c r="AK254" s="297"/>
      <c r="AL254" s="297"/>
      <c r="AM254" s="297"/>
      <c r="AN254" s="297"/>
      <c r="AO254" s="297"/>
      <c r="AP254" s="297"/>
      <c r="AQ254" s="297"/>
      <c r="AR254" s="297"/>
      <c r="AS254" s="297"/>
      <c r="AT254" s="299"/>
      <c r="AU254" s="300" t="s">
        <v>139</v>
      </c>
      <c r="AV254" s="301"/>
      <c r="AW254" s="301"/>
      <c r="AX254" s="303"/>
      <c r="AY254" s="31">
        <f>$AY$253</f>
        <v>0</v>
      </c>
    </row>
    <row r="255" spans="1:51" ht="24.75" customHeight="1">
      <c r="A255" s="936"/>
      <c r="B255" s="937"/>
      <c r="C255" s="937"/>
      <c r="D255" s="937"/>
      <c r="E255" s="937"/>
      <c r="F255" s="938"/>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c r="A256" s="936"/>
      <c r="B256" s="937"/>
      <c r="C256" s="937"/>
      <c r="D256" s="937"/>
      <c r="E256" s="937"/>
      <c r="F256" s="938"/>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c r="A257" s="936"/>
      <c r="B257" s="937"/>
      <c r="C257" s="937"/>
      <c r="D257" s="937"/>
      <c r="E257" s="937"/>
      <c r="F257" s="938"/>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c r="A258" s="936"/>
      <c r="B258" s="937"/>
      <c r="C258" s="937"/>
      <c r="D258" s="937"/>
      <c r="E258" s="937"/>
      <c r="F258" s="938"/>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c r="A259" s="936"/>
      <c r="B259" s="937"/>
      <c r="C259" s="937"/>
      <c r="D259" s="937"/>
      <c r="E259" s="937"/>
      <c r="F259" s="938"/>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c r="A260" s="936"/>
      <c r="B260" s="937"/>
      <c r="C260" s="937"/>
      <c r="D260" s="937"/>
      <c r="E260" s="937"/>
      <c r="F260" s="938"/>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c r="A261" s="936"/>
      <c r="B261" s="937"/>
      <c r="C261" s="937"/>
      <c r="D261" s="937"/>
      <c r="E261" s="937"/>
      <c r="F261" s="938"/>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c r="A262" s="936"/>
      <c r="B262" s="937"/>
      <c r="C262" s="937"/>
      <c r="D262" s="937"/>
      <c r="E262" s="937"/>
      <c r="F262" s="938"/>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c r="A263" s="936"/>
      <c r="B263" s="937"/>
      <c r="C263" s="937"/>
      <c r="D263" s="937"/>
      <c r="E263" s="937"/>
      <c r="F263" s="938"/>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c r="A264" s="936"/>
      <c r="B264" s="937"/>
      <c r="C264" s="937"/>
      <c r="D264" s="937"/>
      <c r="E264" s="937"/>
      <c r="F264" s="938"/>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c r="A265" s="939"/>
      <c r="B265" s="940"/>
      <c r="C265" s="940"/>
      <c r="D265" s="940"/>
      <c r="E265" s="940"/>
      <c r="F265" s="941"/>
      <c r="G265" s="942" t="s">
        <v>29</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29</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638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149</v>
      </c>
      <c r="D3" s="253"/>
      <c r="E3" s="253"/>
      <c r="F3" s="253"/>
      <c r="G3" s="253"/>
      <c r="H3" s="253"/>
      <c r="I3" s="253"/>
      <c r="J3" s="955" t="s">
        <v>150</v>
      </c>
      <c r="K3" s="956"/>
      <c r="L3" s="956"/>
      <c r="M3" s="956"/>
      <c r="N3" s="956"/>
      <c r="O3" s="956"/>
      <c r="P3" s="123" t="s">
        <v>151</v>
      </c>
      <c r="Q3" s="123"/>
      <c r="R3" s="123"/>
      <c r="S3" s="123"/>
      <c r="T3" s="123"/>
      <c r="U3" s="123"/>
      <c r="V3" s="123"/>
      <c r="W3" s="123"/>
      <c r="X3" s="123"/>
      <c r="Y3" s="255" t="s">
        <v>152</v>
      </c>
      <c r="Z3" s="256"/>
      <c r="AA3" s="256"/>
      <c r="AB3" s="256"/>
      <c r="AC3" s="955" t="s">
        <v>153</v>
      </c>
      <c r="AD3" s="955"/>
      <c r="AE3" s="955"/>
      <c r="AF3" s="955"/>
      <c r="AG3" s="955"/>
      <c r="AH3" s="255" t="s">
        <v>170</v>
      </c>
      <c r="AI3" s="253"/>
      <c r="AJ3" s="253"/>
      <c r="AK3" s="253"/>
      <c r="AL3" s="253" t="s">
        <v>155</v>
      </c>
      <c r="AM3" s="253"/>
      <c r="AN3" s="253"/>
      <c r="AO3" s="257"/>
      <c r="AP3" s="955" t="s">
        <v>156</v>
      </c>
      <c r="AQ3" s="955"/>
      <c r="AR3" s="955"/>
      <c r="AS3" s="955"/>
      <c r="AT3" s="955"/>
      <c r="AU3" s="955"/>
      <c r="AV3" s="955"/>
      <c r="AW3" s="955"/>
      <c r="AX3" s="955"/>
      <c r="AY3">
        <f>$AY$2</f>
        <v>0</v>
      </c>
    </row>
    <row r="4" spans="1:51" ht="26.25" customHeight="1">
      <c r="A4" s="957">
        <v>1</v>
      </c>
      <c r="B4" s="957">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4"/>
      <c r="AD4" s="954"/>
      <c r="AE4" s="954"/>
      <c r="AF4" s="954"/>
      <c r="AG4" s="954"/>
      <c r="AH4" s="224"/>
      <c r="AI4" s="225"/>
      <c r="AJ4" s="225"/>
      <c r="AK4" s="225"/>
      <c r="AL4" s="226"/>
      <c r="AM4" s="227"/>
      <c r="AN4" s="227"/>
      <c r="AO4" s="228"/>
      <c r="AP4" s="229"/>
      <c r="AQ4" s="229"/>
      <c r="AR4" s="229"/>
      <c r="AS4" s="229"/>
      <c r="AT4" s="229"/>
      <c r="AU4" s="229"/>
      <c r="AV4" s="229"/>
      <c r="AW4" s="229"/>
      <c r="AX4" s="229"/>
      <c r="AY4">
        <f>$AY$2</f>
        <v>0</v>
      </c>
    </row>
    <row r="5" spans="1:51" ht="26.25" customHeight="1">
      <c r="A5" s="957">
        <v>2</v>
      </c>
      <c r="B5" s="957">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4"/>
      <c r="AD5" s="954"/>
      <c r="AE5" s="954"/>
      <c r="AF5" s="954"/>
      <c r="AG5" s="954"/>
      <c r="AH5" s="224"/>
      <c r="AI5" s="225"/>
      <c r="AJ5" s="225"/>
      <c r="AK5" s="225"/>
      <c r="AL5" s="226"/>
      <c r="AM5" s="227"/>
      <c r="AN5" s="227"/>
      <c r="AO5" s="228"/>
      <c r="AP5" s="229"/>
      <c r="AQ5" s="229"/>
      <c r="AR5" s="229"/>
      <c r="AS5" s="229"/>
      <c r="AT5" s="229"/>
      <c r="AU5" s="229"/>
      <c r="AV5" s="229"/>
      <c r="AW5" s="229"/>
      <c r="AX5" s="229"/>
      <c r="AY5">
        <f>COUNTA($C$5)</f>
        <v>0</v>
      </c>
    </row>
    <row r="6" spans="1:51" ht="26.25" customHeight="1">
      <c r="A6" s="957">
        <v>3</v>
      </c>
      <c r="B6" s="957">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4"/>
      <c r="AD6" s="954"/>
      <c r="AE6" s="954"/>
      <c r="AF6" s="954"/>
      <c r="AG6" s="954"/>
      <c r="AH6" s="224"/>
      <c r="AI6" s="225"/>
      <c r="AJ6" s="225"/>
      <c r="AK6" s="225"/>
      <c r="AL6" s="226"/>
      <c r="AM6" s="227"/>
      <c r="AN6" s="227"/>
      <c r="AO6" s="228"/>
      <c r="AP6" s="229"/>
      <c r="AQ6" s="229"/>
      <c r="AR6" s="229"/>
      <c r="AS6" s="229"/>
      <c r="AT6" s="229"/>
      <c r="AU6" s="229"/>
      <c r="AV6" s="229"/>
      <c r="AW6" s="229"/>
      <c r="AX6" s="229"/>
      <c r="AY6">
        <f>COUNTA($C$6)</f>
        <v>0</v>
      </c>
    </row>
    <row r="7" spans="1:51" ht="26.25" customHeight="1">
      <c r="A7" s="957">
        <v>4</v>
      </c>
      <c r="B7" s="957">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4"/>
      <c r="AD7" s="954"/>
      <c r="AE7" s="954"/>
      <c r="AF7" s="954"/>
      <c r="AG7" s="954"/>
      <c r="AH7" s="224"/>
      <c r="AI7" s="225"/>
      <c r="AJ7" s="225"/>
      <c r="AK7" s="225"/>
      <c r="AL7" s="226"/>
      <c r="AM7" s="227"/>
      <c r="AN7" s="227"/>
      <c r="AO7" s="228"/>
      <c r="AP7" s="229"/>
      <c r="AQ7" s="229"/>
      <c r="AR7" s="229"/>
      <c r="AS7" s="229"/>
      <c r="AT7" s="229"/>
      <c r="AU7" s="229"/>
      <c r="AV7" s="229"/>
      <c r="AW7" s="229"/>
      <c r="AX7" s="229"/>
      <c r="AY7">
        <f>COUNTA($C$7)</f>
        <v>0</v>
      </c>
    </row>
    <row r="8" spans="1:51" ht="26.25" customHeight="1">
      <c r="A8" s="957">
        <v>5</v>
      </c>
      <c r="B8" s="957">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4"/>
      <c r="AD8" s="954"/>
      <c r="AE8" s="954"/>
      <c r="AF8" s="954"/>
      <c r="AG8" s="954"/>
      <c r="AH8" s="224"/>
      <c r="AI8" s="225"/>
      <c r="AJ8" s="225"/>
      <c r="AK8" s="225"/>
      <c r="AL8" s="226"/>
      <c r="AM8" s="227"/>
      <c r="AN8" s="227"/>
      <c r="AO8" s="228"/>
      <c r="AP8" s="229"/>
      <c r="AQ8" s="229"/>
      <c r="AR8" s="229"/>
      <c r="AS8" s="229"/>
      <c r="AT8" s="229"/>
      <c r="AU8" s="229"/>
      <c r="AV8" s="229"/>
      <c r="AW8" s="229"/>
      <c r="AX8" s="229"/>
      <c r="AY8">
        <f>COUNTA($C$8)</f>
        <v>0</v>
      </c>
    </row>
    <row r="9" spans="1:51" ht="26.25" customHeight="1">
      <c r="A9" s="957">
        <v>6</v>
      </c>
      <c r="B9" s="957">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4"/>
      <c r="AD9" s="954"/>
      <c r="AE9" s="954"/>
      <c r="AF9" s="954"/>
      <c r="AG9" s="954"/>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57">
        <v>7</v>
      </c>
      <c r="B10" s="957">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4"/>
      <c r="AD10" s="954"/>
      <c r="AE10" s="954"/>
      <c r="AF10" s="954"/>
      <c r="AG10" s="954"/>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57">
        <v>8</v>
      </c>
      <c r="B11" s="957">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4"/>
      <c r="AD11" s="954"/>
      <c r="AE11" s="954"/>
      <c r="AF11" s="954"/>
      <c r="AG11" s="954"/>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57">
        <v>9</v>
      </c>
      <c r="B12" s="957">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4"/>
      <c r="AD12" s="954"/>
      <c r="AE12" s="954"/>
      <c r="AF12" s="954"/>
      <c r="AG12" s="954"/>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57">
        <v>10</v>
      </c>
      <c r="B13" s="957">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4"/>
      <c r="AD13" s="954"/>
      <c r="AE13" s="954"/>
      <c r="AF13" s="954"/>
      <c r="AG13" s="954"/>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57">
        <v>11</v>
      </c>
      <c r="B14" s="957">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4"/>
      <c r="AD14" s="954"/>
      <c r="AE14" s="954"/>
      <c r="AF14" s="954"/>
      <c r="AG14" s="954"/>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57">
        <v>12</v>
      </c>
      <c r="B15" s="957">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4"/>
      <c r="AD15" s="954"/>
      <c r="AE15" s="954"/>
      <c r="AF15" s="954"/>
      <c r="AG15" s="954"/>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57">
        <v>13</v>
      </c>
      <c r="B16" s="957">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4"/>
      <c r="AD16" s="954"/>
      <c r="AE16" s="954"/>
      <c r="AF16" s="954"/>
      <c r="AG16" s="954"/>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57">
        <v>14</v>
      </c>
      <c r="B17" s="957">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4"/>
      <c r="AD17" s="954"/>
      <c r="AE17" s="954"/>
      <c r="AF17" s="954"/>
      <c r="AG17" s="954"/>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57">
        <v>15</v>
      </c>
      <c r="B18" s="957">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4"/>
      <c r="AD18" s="954"/>
      <c r="AE18" s="954"/>
      <c r="AF18" s="954"/>
      <c r="AG18" s="954"/>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57">
        <v>16</v>
      </c>
      <c r="B19" s="957">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4"/>
      <c r="AD19" s="954"/>
      <c r="AE19" s="954"/>
      <c r="AF19" s="954"/>
      <c r="AG19" s="954"/>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57">
        <v>17</v>
      </c>
      <c r="B20" s="957">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4"/>
      <c r="AD20" s="954"/>
      <c r="AE20" s="954"/>
      <c r="AF20" s="954"/>
      <c r="AG20" s="954"/>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57">
        <v>18</v>
      </c>
      <c r="B21" s="957">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4"/>
      <c r="AD21" s="954"/>
      <c r="AE21" s="954"/>
      <c r="AF21" s="954"/>
      <c r="AG21" s="954"/>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57">
        <v>19</v>
      </c>
      <c r="B22" s="957">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4"/>
      <c r="AD22" s="954"/>
      <c r="AE22" s="954"/>
      <c r="AF22" s="954"/>
      <c r="AG22" s="954"/>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57">
        <v>20</v>
      </c>
      <c r="B23" s="957">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4"/>
      <c r="AD23" s="954"/>
      <c r="AE23" s="954"/>
      <c r="AF23" s="954"/>
      <c r="AG23" s="954"/>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57">
        <v>21</v>
      </c>
      <c r="B24" s="957">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4"/>
      <c r="AD24" s="954"/>
      <c r="AE24" s="954"/>
      <c r="AF24" s="954"/>
      <c r="AG24" s="954"/>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57">
        <v>22</v>
      </c>
      <c r="B25" s="957">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4"/>
      <c r="AD25" s="954"/>
      <c r="AE25" s="954"/>
      <c r="AF25" s="954"/>
      <c r="AG25" s="954"/>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57">
        <v>23</v>
      </c>
      <c r="B26" s="957">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4"/>
      <c r="AD26" s="954"/>
      <c r="AE26" s="954"/>
      <c r="AF26" s="954"/>
      <c r="AG26" s="954"/>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57">
        <v>24</v>
      </c>
      <c r="B27" s="957">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4"/>
      <c r="AD27" s="954"/>
      <c r="AE27" s="954"/>
      <c r="AF27" s="954"/>
      <c r="AG27" s="954"/>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57">
        <v>25</v>
      </c>
      <c r="B28" s="957">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4"/>
      <c r="AD28" s="954"/>
      <c r="AE28" s="954"/>
      <c r="AF28" s="954"/>
      <c r="AG28" s="954"/>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57">
        <v>26</v>
      </c>
      <c r="B29" s="957">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4"/>
      <c r="AD29" s="954"/>
      <c r="AE29" s="954"/>
      <c r="AF29" s="954"/>
      <c r="AG29" s="954"/>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57">
        <v>27</v>
      </c>
      <c r="B30" s="957">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4"/>
      <c r="AD30" s="954"/>
      <c r="AE30" s="954"/>
      <c r="AF30" s="954"/>
      <c r="AG30" s="954"/>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57">
        <v>28</v>
      </c>
      <c r="B31" s="957">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4"/>
      <c r="AD31" s="954"/>
      <c r="AE31" s="954"/>
      <c r="AF31" s="954"/>
      <c r="AG31" s="954"/>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57">
        <v>29</v>
      </c>
      <c r="B32" s="957">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4"/>
      <c r="AD32" s="954"/>
      <c r="AE32" s="954"/>
      <c r="AF32" s="954"/>
      <c r="AG32" s="954"/>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57">
        <v>30</v>
      </c>
      <c r="B33" s="957">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4"/>
      <c r="AD33" s="954"/>
      <c r="AE33" s="954"/>
      <c r="AF33" s="954"/>
      <c r="AG33" s="954"/>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639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149</v>
      </c>
      <c r="D36" s="253"/>
      <c r="E36" s="253"/>
      <c r="F36" s="253"/>
      <c r="G36" s="253"/>
      <c r="H36" s="253"/>
      <c r="I36" s="253"/>
      <c r="J36" s="955" t="s">
        <v>150</v>
      </c>
      <c r="K36" s="956"/>
      <c r="L36" s="956"/>
      <c r="M36" s="956"/>
      <c r="N36" s="956"/>
      <c r="O36" s="956"/>
      <c r="P36" s="123" t="s">
        <v>151</v>
      </c>
      <c r="Q36" s="123"/>
      <c r="R36" s="123"/>
      <c r="S36" s="123"/>
      <c r="T36" s="123"/>
      <c r="U36" s="123"/>
      <c r="V36" s="123"/>
      <c r="W36" s="123"/>
      <c r="X36" s="123"/>
      <c r="Y36" s="255" t="s">
        <v>152</v>
      </c>
      <c r="Z36" s="256"/>
      <c r="AA36" s="256"/>
      <c r="AB36" s="256"/>
      <c r="AC36" s="955" t="s">
        <v>153</v>
      </c>
      <c r="AD36" s="955"/>
      <c r="AE36" s="955"/>
      <c r="AF36" s="955"/>
      <c r="AG36" s="955"/>
      <c r="AH36" s="255" t="s">
        <v>170</v>
      </c>
      <c r="AI36" s="253"/>
      <c r="AJ36" s="253"/>
      <c r="AK36" s="253"/>
      <c r="AL36" s="253" t="s">
        <v>155</v>
      </c>
      <c r="AM36" s="253"/>
      <c r="AN36" s="253"/>
      <c r="AO36" s="257"/>
      <c r="AP36" s="955" t="s">
        <v>156</v>
      </c>
      <c r="AQ36" s="955"/>
      <c r="AR36" s="955"/>
      <c r="AS36" s="955"/>
      <c r="AT36" s="955"/>
      <c r="AU36" s="955"/>
      <c r="AV36" s="955"/>
      <c r="AW36" s="955"/>
      <c r="AX36" s="955"/>
      <c r="AY36">
        <f>$AY$34</f>
        <v>0</v>
      </c>
    </row>
    <row r="37" spans="1:51" ht="26.25" customHeight="1">
      <c r="A37" s="957">
        <v>1</v>
      </c>
      <c r="B37" s="957">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4"/>
      <c r="AD37" s="954"/>
      <c r="AE37" s="954"/>
      <c r="AF37" s="954"/>
      <c r="AG37" s="954"/>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57">
        <v>2</v>
      </c>
      <c r="B38" s="957">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4"/>
      <c r="AD38" s="954"/>
      <c r="AE38" s="954"/>
      <c r="AF38" s="954"/>
      <c r="AG38" s="954"/>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57">
        <v>3</v>
      </c>
      <c r="B39" s="957">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4"/>
      <c r="AD39" s="954"/>
      <c r="AE39" s="954"/>
      <c r="AF39" s="954"/>
      <c r="AG39" s="954"/>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57">
        <v>4</v>
      </c>
      <c r="B40" s="957">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4"/>
      <c r="AD40" s="954"/>
      <c r="AE40" s="954"/>
      <c r="AF40" s="954"/>
      <c r="AG40" s="954"/>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57">
        <v>5</v>
      </c>
      <c r="B41" s="957">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4"/>
      <c r="AD41" s="954"/>
      <c r="AE41" s="954"/>
      <c r="AF41" s="954"/>
      <c r="AG41" s="954"/>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57">
        <v>6</v>
      </c>
      <c r="B42" s="957">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4"/>
      <c r="AD42" s="954"/>
      <c r="AE42" s="954"/>
      <c r="AF42" s="954"/>
      <c r="AG42" s="954"/>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57">
        <v>7</v>
      </c>
      <c r="B43" s="957">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4"/>
      <c r="AD43" s="954"/>
      <c r="AE43" s="954"/>
      <c r="AF43" s="954"/>
      <c r="AG43" s="954"/>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57">
        <v>8</v>
      </c>
      <c r="B44" s="957">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4"/>
      <c r="AD44" s="954"/>
      <c r="AE44" s="954"/>
      <c r="AF44" s="954"/>
      <c r="AG44" s="954"/>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57">
        <v>9</v>
      </c>
      <c r="B45" s="957">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4"/>
      <c r="AD45" s="954"/>
      <c r="AE45" s="954"/>
      <c r="AF45" s="954"/>
      <c r="AG45" s="954"/>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57">
        <v>10</v>
      </c>
      <c r="B46" s="957">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4"/>
      <c r="AD46" s="954"/>
      <c r="AE46" s="954"/>
      <c r="AF46" s="954"/>
      <c r="AG46" s="954"/>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57">
        <v>11</v>
      </c>
      <c r="B47" s="957">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4"/>
      <c r="AD47" s="954"/>
      <c r="AE47" s="954"/>
      <c r="AF47" s="954"/>
      <c r="AG47" s="954"/>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57">
        <v>12</v>
      </c>
      <c r="B48" s="957">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4"/>
      <c r="AD48" s="954"/>
      <c r="AE48" s="954"/>
      <c r="AF48" s="954"/>
      <c r="AG48" s="954"/>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57">
        <v>13</v>
      </c>
      <c r="B49" s="957">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4"/>
      <c r="AD49" s="954"/>
      <c r="AE49" s="954"/>
      <c r="AF49" s="954"/>
      <c r="AG49" s="954"/>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57">
        <v>14</v>
      </c>
      <c r="B50" s="957">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4"/>
      <c r="AD50" s="954"/>
      <c r="AE50" s="954"/>
      <c r="AF50" s="954"/>
      <c r="AG50" s="954"/>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57">
        <v>15</v>
      </c>
      <c r="B51" s="957">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4"/>
      <c r="AD51" s="954"/>
      <c r="AE51" s="954"/>
      <c r="AF51" s="954"/>
      <c r="AG51" s="954"/>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57">
        <v>16</v>
      </c>
      <c r="B52" s="957">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4"/>
      <c r="AD52" s="954"/>
      <c r="AE52" s="954"/>
      <c r="AF52" s="954"/>
      <c r="AG52" s="954"/>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57">
        <v>17</v>
      </c>
      <c r="B53" s="957">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4"/>
      <c r="AD53" s="954"/>
      <c r="AE53" s="954"/>
      <c r="AF53" s="954"/>
      <c r="AG53" s="954"/>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57">
        <v>18</v>
      </c>
      <c r="B54" s="957">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4"/>
      <c r="AD54" s="954"/>
      <c r="AE54" s="954"/>
      <c r="AF54" s="954"/>
      <c r="AG54" s="954"/>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57">
        <v>19</v>
      </c>
      <c r="B55" s="957">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4"/>
      <c r="AD55" s="954"/>
      <c r="AE55" s="954"/>
      <c r="AF55" s="954"/>
      <c r="AG55" s="954"/>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57">
        <v>20</v>
      </c>
      <c r="B56" s="957">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4"/>
      <c r="AD56" s="954"/>
      <c r="AE56" s="954"/>
      <c r="AF56" s="954"/>
      <c r="AG56" s="954"/>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57">
        <v>21</v>
      </c>
      <c r="B57" s="957">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4"/>
      <c r="AD57" s="954"/>
      <c r="AE57" s="954"/>
      <c r="AF57" s="954"/>
      <c r="AG57" s="954"/>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57">
        <v>22</v>
      </c>
      <c r="B58" s="957">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4"/>
      <c r="AD58" s="954"/>
      <c r="AE58" s="954"/>
      <c r="AF58" s="954"/>
      <c r="AG58" s="954"/>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57">
        <v>23</v>
      </c>
      <c r="B59" s="957">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4"/>
      <c r="AD59" s="954"/>
      <c r="AE59" s="954"/>
      <c r="AF59" s="954"/>
      <c r="AG59" s="954"/>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57">
        <v>24</v>
      </c>
      <c r="B60" s="957">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4"/>
      <c r="AD60" s="954"/>
      <c r="AE60" s="954"/>
      <c r="AF60" s="954"/>
      <c r="AG60" s="954"/>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57">
        <v>25</v>
      </c>
      <c r="B61" s="957">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4"/>
      <c r="AD61" s="954"/>
      <c r="AE61" s="954"/>
      <c r="AF61" s="954"/>
      <c r="AG61" s="954"/>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57">
        <v>26</v>
      </c>
      <c r="B62" s="957">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4"/>
      <c r="AD62" s="954"/>
      <c r="AE62" s="954"/>
      <c r="AF62" s="954"/>
      <c r="AG62" s="954"/>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57">
        <v>27</v>
      </c>
      <c r="B63" s="957">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4"/>
      <c r="AD63" s="954"/>
      <c r="AE63" s="954"/>
      <c r="AF63" s="954"/>
      <c r="AG63" s="954"/>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57">
        <v>28</v>
      </c>
      <c r="B64" s="957">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4"/>
      <c r="AD64" s="954"/>
      <c r="AE64" s="954"/>
      <c r="AF64" s="954"/>
      <c r="AG64" s="954"/>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57">
        <v>29</v>
      </c>
      <c r="B65" s="957">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4"/>
      <c r="AD65" s="954"/>
      <c r="AE65" s="954"/>
      <c r="AF65" s="954"/>
      <c r="AG65" s="954"/>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57">
        <v>30</v>
      </c>
      <c r="B66" s="957">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4"/>
      <c r="AD66" s="954"/>
      <c r="AE66" s="954"/>
      <c r="AF66" s="954"/>
      <c r="AG66" s="954"/>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149</v>
      </c>
      <c r="D69" s="253"/>
      <c r="E69" s="253"/>
      <c r="F69" s="253"/>
      <c r="G69" s="253"/>
      <c r="H69" s="253"/>
      <c r="I69" s="253"/>
      <c r="J69" s="955" t="s">
        <v>150</v>
      </c>
      <c r="K69" s="956"/>
      <c r="L69" s="956"/>
      <c r="M69" s="956"/>
      <c r="N69" s="956"/>
      <c r="O69" s="956"/>
      <c r="P69" s="123" t="s">
        <v>151</v>
      </c>
      <c r="Q69" s="123"/>
      <c r="R69" s="123"/>
      <c r="S69" s="123"/>
      <c r="T69" s="123"/>
      <c r="U69" s="123"/>
      <c r="V69" s="123"/>
      <c r="W69" s="123"/>
      <c r="X69" s="123"/>
      <c r="Y69" s="255" t="s">
        <v>152</v>
      </c>
      <c r="Z69" s="256"/>
      <c r="AA69" s="256"/>
      <c r="AB69" s="256"/>
      <c r="AC69" s="955" t="s">
        <v>153</v>
      </c>
      <c r="AD69" s="955"/>
      <c r="AE69" s="955"/>
      <c r="AF69" s="955"/>
      <c r="AG69" s="955"/>
      <c r="AH69" s="255" t="s">
        <v>170</v>
      </c>
      <c r="AI69" s="253"/>
      <c r="AJ69" s="253"/>
      <c r="AK69" s="253"/>
      <c r="AL69" s="253" t="s">
        <v>155</v>
      </c>
      <c r="AM69" s="253"/>
      <c r="AN69" s="253"/>
      <c r="AO69" s="257"/>
      <c r="AP69" s="955" t="s">
        <v>156</v>
      </c>
      <c r="AQ69" s="955"/>
      <c r="AR69" s="955"/>
      <c r="AS69" s="955"/>
      <c r="AT69" s="955"/>
      <c r="AU69" s="955"/>
      <c r="AV69" s="955"/>
      <c r="AW69" s="955"/>
      <c r="AX69" s="955"/>
      <c r="AY69" s="31">
        <f>$AY$67</f>
        <v>0</v>
      </c>
    </row>
    <row r="70" spans="1:51" ht="26.25" customHeight="1">
      <c r="A70" s="957">
        <v>1</v>
      </c>
      <c r="B70" s="957">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4"/>
      <c r="AD70" s="954"/>
      <c r="AE70" s="954"/>
      <c r="AF70" s="954"/>
      <c r="AG70" s="954"/>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57">
        <v>2</v>
      </c>
      <c r="B71" s="957">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4"/>
      <c r="AD71" s="954"/>
      <c r="AE71" s="954"/>
      <c r="AF71" s="954"/>
      <c r="AG71" s="954"/>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57">
        <v>3</v>
      </c>
      <c r="B72" s="957">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4"/>
      <c r="AD72" s="954"/>
      <c r="AE72" s="954"/>
      <c r="AF72" s="954"/>
      <c r="AG72" s="954"/>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57">
        <v>4</v>
      </c>
      <c r="B73" s="957">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4"/>
      <c r="AD73" s="954"/>
      <c r="AE73" s="954"/>
      <c r="AF73" s="954"/>
      <c r="AG73" s="954"/>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57">
        <v>5</v>
      </c>
      <c r="B74" s="957">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4"/>
      <c r="AD74" s="954"/>
      <c r="AE74" s="954"/>
      <c r="AF74" s="954"/>
      <c r="AG74" s="954"/>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57">
        <v>6</v>
      </c>
      <c r="B75" s="957">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4"/>
      <c r="AD75" s="954"/>
      <c r="AE75" s="954"/>
      <c r="AF75" s="954"/>
      <c r="AG75" s="954"/>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57">
        <v>7</v>
      </c>
      <c r="B76" s="957">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4"/>
      <c r="AD76" s="954"/>
      <c r="AE76" s="954"/>
      <c r="AF76" s="954"/>
      <c r="AG76" s="954"/>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57">
        <v>8</v>
      </c>
      <c r="B77" s="957">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4"/>
      <c r="AD77" s="954"/>
      <c r="AE77" s="954"/>
      <c r="AF77" s="954"/>
      <c r="AG77" s="954"/>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57">
        <v>9</v>
      </c>
      <c r="B78" s="957">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4"/>
      <c r="AD78" s="954"/>
      <c r="AE78" s="954"/>
      <c r="AF78" s="954"/>
      <c r="AG78" s="954"/>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57">
        <v>10</v>
      </c>
      <c r="B79" s="957">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4"/>
      <c r="AD79" s="954"/>
      <c r="AE79" s="954"/>
      <c r="AF79" s="954"/>
      <c r="AG79" s="954"/>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57">
        <v>11</v>
      </c>
      <c r="B80" s="957">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4"/>
      <c r="AD80" s="954"/>
      <c r="AE80" s="954"/>
      <c r="AF80" s="954"/>
      <c r="AG80" s="954"/>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57">
        <v>12</v>
      </c>
      <c r="B81" s="957">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4"/>
      <c r="AD81" s="954"/>
      <c r="AE81" s="954"/>
      <c r="AF81" s="954"/>
      <c r="AG81" s="954"/>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57">
        <v>13</v>
      </c>
      <c r="B82" s="957">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4"/>
      <c r="AD82" s="954"/>
      <c r="AE82" s="954"/>
      <c r="AF82" s="954"/>
      <c r="AG82" s="954"/>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57">
        <v>14</v>
      </c>
      <c r="B83" s="957">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4"/>
      <c r="AD83" s="954"/>
      <c r="AE83" s="954"/>
      <c r="AF83" s="954"/>
      <c r="AG83" s="954"/>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57">
        <v>15</v>
      </c>
      <c r="B84" s="957">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4"/>
      <c r="AD84" s="954"/>
      <c r="AE84" s="954"/>
      <c r="AF84" s="954"/>
      <c r="AG84" s="954"/>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57">
        <v>16</v>
      </c>
      <c r="B85" s="957">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4"/>
      <c r="AD85" s="954"/>
      <c r="AE85" s="954"/>
      <c r="AF85" s="954"/>
      <c r="AG85" s="954"/>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57">
        <v>17</v>
      </c>
      <c r="B86" s="957">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4"/>
      <c r="AD86" s="954"/>
      <c r="AE86" s="954"/>
      <c r="AF86" s="954"/>
      <c r="AG86" s="954"/>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57">
        <v>18</v>
      </c>
      <c r="B87" s="957">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4"/>
      <c r="AD87" s="954"/>
      <c r="AE87" s="954"/>
      <c r="AF87" s="954"/>
      <c r="AG87" s="954"/>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57">
        <v>19</v>
      </c>
      <c r="B88" s="957">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4"/>
      <c r="AD88" s="954"/>
      <c r="AE88" s="954"/>
      <c r="AF88" s="954"/>
      <c r="AG88" s="954"/>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57">
        <v>20</v>
      </c>
      <c r="B89" s="957">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4"/>
      <c r="AD89" s="954"/>
      <c r="AE89" s="954"/>
      <c r="AF89" s="954"/>
      <c r="AG89" s="954"/>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57">
        <v>21</v>
      </c>
      <c r="B90" s="957">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4"/>
      <c r="AD90" s="954"/>
      <c r="AE90" s="954"/>
      <c r="AF90" s="954"/>
      <c r="AG90" s="954"/>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57">
        <v>22</v>
      </c>
      <c r="B91" s="957">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4"/>
      <c r="AD91" s="954"/>
      <c r="AE91" s="954"/>
      <c r="AF91" s="954"/>
      <c r="AG91" s="954"/>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57">
        <v>23</v>
      </c>
      <c r="B92" s="957">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4"/>
      <c r="AD92" s="954"/>
      <c r="AE92" s="954"/>
      <c r="AF92" s="954"/>
      <c r="AG92" s="954"/>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57">
        <v>24</v>
      </c>
      <c r="B93" s="957">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4"/>
      <c r="AD93" s="954"/>
      <c r="AE93" s="954"/>
      <c r="AF93" s="954"/>
      <c r="AG93" s="954"/>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57">
        <v>25</v>
      </c>
      <c r="B94" s="957">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4"/>
      <c r="AD94" s="954"/>
      <c r="AE94" s="954"/>
      <c r="AF94" s="954"/>
      <c r="AG94" s="954"/>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57">
        <v>26</v>
      </c>
      <c r="B95" s="957">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4"/>
      <c r="AD95" s="954"/>
      <c r="AE95" s="954"/>
      <c r="AF95" s="954"/>
      <c r="AG95" s="954"/>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57">
        <v>27</v>
      </c>
      <c r="B96" s="957">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4"/>
      <c r="AD96" s="954"/>
      <c r="AE96" s="954"/>
      <c r="AF96" s="954"/>
      <c r="AG96" s="954"/>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57">
        <v>28</v>
      </c>
      <c r="B97" s="957">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4"/>
      <c r="AD97" s="954"/>
      <c r="AE97" s="954"/>
      <c r="AF97" s="954"/>
      <c r="AG97" s="954"/>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57">
        <v>29</v>
      </c>
      <c r="B98" s="957">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4"/>
      <c r="AD98" s="954"/>
      <c r="AE98" s="954"/>
      <c r="AF98" s="954"/>
      <c r="AG98" s="954"/>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57">
        <v>30</v>
      </c>
      <c r="B99" s="957">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4"/>
      <c r="AD99" s="954"/>
      <c r="AE99" s="954"/>
      <c r="AF99" s="954"/>
      <c r="AG99" s="954"/>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149</v>
      </c>
      <c r="D102" s="253"/>
      <c r="E102" s="253"/>
      <c r="F102" s="253"/>
      <c r="G102" s="253"/>
      <c r="H102" s="253"/>
      <c r="I102" s="253"/>
      <c r="J102" s="955" t="s">
        <v>150</v>
      </c>
      <c r="K102" s="956"/>
      <c r="L102" s="956"/>
      <c r="M102" s="956"/>
      <c r="N102" s="956"/>
      <c r="O102" s="956"/>
      <c r="P102" s="123" t="s">
        <v>151</v>
      </c>
      <c r="Q102" s="123"/>
      <c r="R102" s="123"/>
      <c r="S102" s="123"/>
      <c r="T102" s="123"/>
      <c r="U102" s="123"/>
      <c r="V102" s="123"/>
      <c r="W102" s="123"/>
      <c r="X102" s="123"/>
      <c r="Y102" s="255" t="s">
        <v>152</v>
      </c>
      <c r="Z102" s="256"/>
      <c r="AA102" s="256"/>
      <c r="AB102" s="256"/>
      <c r="AC102" s="955" t="s">
        <v>153</v>
      </c>
      <c r="AD102" s="955"/>
      <c r="AE102" s="955"/>
      <c r="AF102" s="955"/>
      <c r="AG102" s="955"/>
      <c r="AH102" s="255" t="s">
        <v>170</v>
      </c>
      <c r="AI102" s="253"/>
      <c r="AJ102" s="253"/>
      <c r="AK102" s="253"/>
      <c r="AL102" s="253" t="s">
        <v>155</v>
      </c>
      <c r="AM102" s="253"/>
      <c r="AN102" s="253"/>
      <c r="AO102" s="257"/>
      <c r="AP102" s="955" t="s">
        <v>156</v>
      </c>
      <c r="AQ102" s="955"/>
      <c r="AR102" s="955"/>
      <c r="AS102" s="955"/>
      <c r="AT102" s="955"/>
      <c r="AU102" s="955"/>
      <c r="AV102" s="955"/>
      <c r="AW102" s="955"/>
      <c r="AX102" s="955"/>
      <c r="AY102" s="31">
        <f>$AY$100</f>
        <v>0</v>
      </c>
    </row>
    <row r="103" spans="1:51" ht="26.25" customHeight="1">
      <c r="A103" s="957">
        <v>1</v>
      </c>
      <c r="B103" s="957">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4"/>
      <c r="AD103" s="954"/>
      <c r="AE103" s="954"/>
      <c r="AF103" s="954"/>
      <c r="AG103" s="954"/>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57">
        <v>2</v>
      </c>
      <c r="B104" s="957">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4"/>
      <c r="AD104" s="954"/>
      <c r="AE104" s="954"/>
      <c r="AF104" s="954"/>
      <c r="AG104" s="95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57">
        <v>3</v>
      </c>
      <c r="B105" s="957">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4"/>
      <c r="AD105" s="954"/>
      <c r="AE105" s="954"/>
      <c r="AF105" s="954"/>
      <c r="AG105" s="95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57">
        <v>4</v>
      </c>
      <c r="B106" s="957">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4"/>
      <c r="AD106" s="954"/>
      <c r="AE106" s="954"/>
      <c r="AF106" s="954"/>
      <c r="AG106" s="95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57">
        <v>5</v>
      </c>
      <c r="B107" s="957">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4"/>
      <c r="AD107" s="954"/>
      <c r="AE107" s="954"/>
      <c r="AF107" s="954"/>
      <c r="AG107" s="95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57">
        <v>6</v>
      </c>
      <c r="B108" s="957">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4"/>
      <c r="AD108" s="954"/>
      <c r="AE108" s="954"/>
      <c r="AF108" s="954"/>
      <c r="AG108" s="95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57">
        <v>7</v>
      </c>
      <c r="B109" s="957">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4"/>
      <c r="AD109" s="954"/>
      <c r="AE109" s="954"/>
      <c r="AF109" s="954"/>
      <c r="AG109" s="95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57">
        <v>8</v>
      </c>
      <c r="B110" s="957">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4"/>
      <c r="AD110" s="954"/>
      <c r="AE110" s="954"/>
      <c r="AF110" s="954"/>
      <c r="AG110" s="95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57">
        <v>9</v>
      </c>
      <c r="B111" s="957">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4"/>
      <c r="AD111" s="954"/>
      <c r="AE111" s="954"/>
      <c r="AF111" s="954"/>
      <c r="AG111" s="95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57">
        <v>10</v>
      </c>
      <c r="B112" s="957">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4"/>
      <c r="AD112" s="954"/>
      <c r="AE112" s="954"/>
      <c r="AF112" s="954"/>
      <c r="AG112" s="95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57">
        <v>11</v>
      </c>
      <c r="B113" s="957">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4"/>
      <c r="AD113" s="954"/>
      <c r="AE113" s="954"/>
      <c r="AF113" s="954"/>
      <c r="AG113" s="95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57">
        <v>12</v>
      </c>
      <c r="B114" s="957">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4"/>
      <c r="AD114" s="954"/>
      <c r="AE114" s="954"/>
      <c r="AF114" s="954"/>
      <c r="AG114" s="95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57">
        <v>13</v>
      </c>
      <c r="B115" s="957">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4"/>
      <c r="AD115" s="954"/>
      <c r="AE115" s="954"/>
      <c r="AF115" s="954"/>
      <c r="AG115" s="95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57">
        <v>14</v>
      </c>
      <c r="B116" s="957">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4"/>
      <c r="AD116" s="954"/>
      <c r="AE116" s="954"/>
      <c r="AF116" s="954"/>
      <c r="AG116" s="95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57">
        <v>15</v>
      </c>
      <c r="B117" s="957">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4"/>
      <c r="AD117" s="954"/>
      <c r="AE117" s="954"/>
      <c r="AF117" s="954"/>
      <c r="AG117" s="95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57">
        <v>16</v>
      </c>
      <c r="B118" s="957">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4"/>
      <c r="AD118" s="954"/>
      <c r="AE118" s="954"/>
      <c r="AF118" s="954"/>
      <c r="AG118" s="95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57">
        <v>17</v>
      </c>
      <c r="B119" s="957">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4"/>
      <c r="AD119" s="954"/>
      <c r="AE119" s="954"/>
      <c r="AF119" s="954"/>
      <c r="AG119" s="95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57">
        <v>18</v>
      </c>
      <c r="B120" s="957">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4"/>
      <c r="AD120" s="954"/>
      <c r="AE120" s="954"/>
      <c r="AF120" s="954"/>
      <c r="AG120" s="95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57">
        <v>19</v>
      </c>
      <c r="B121" s="957">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4"/>
      <c r="AD121" s="954"/>
      <c r="AE121" s="954"/>
      <c r="AF121" s="954"/>
      <c r="AG121" s="95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57">
        <v>20</v>
      </c>
      <c r="B122" s="957">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4"/>
      <c r="AD122" s="954"/>
      <c r="AE122" s="954"/>
      <c r="AF122" s="954"/>
      <c r="AG122" s="95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57">
        <v>21</v>
      </c>
      <c r="B123" s="957">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4"/>
      <c r="AD123" s="954"/>
      <c r="AE123" s="954"/>
      <c r="AF123" s="954"/>
      <c r="AG123" s="95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57">
        <v>22</v>
      </c>
      <c r="B124" s="957">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4"/>
      <c r="AD124" s="954"/>
      <c r="AE124" s="954"/>
      <c r="AF124" s="954"/>
      <c r="AG124" s="95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57">
        <v>23</v>
      </c>
      <c r="B125" s="957">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4"/>
      <c r="AD125" s="954"/>
      <c r="AE125" s="954"/>
      <c r="AF125" s="954"/>
      <c r="AG125" s="95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57">
        <v>24</v>
      </c>
      <c r="B126" s="957">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4"/>
      <c r="AD126" s="954"/>
      <c r="AE126" s="954"/>
      <c r="AF126" s="954"/>
      <c r="AG126" s="95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57">
        <v>25</v>
      </c>
      <c r="B127" s="957">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4"/>
      <c r="AD127" s="954"/>
      <c r="AE127" s="954"/>
      <c r="AF127" s="954"/>
      <c r="AG127" s="95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57">
        <v>26</v>
      </c>
      <c r="B128" s="957">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4"/>
      <c r="AD128" s="954"/>
      <c r="AE128" s="954"/>
      <c r="AF128" s="954"/>
      <c r="AG128" s="95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57">
        <v>27</v>
      </c>
      <c r="B129" s="957">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4"/>
      <c r="AD129" s="954"/>
      <c r="AE129" s="954"/>
      <c r="AF129" s="954"/>
      <c r="AG129" s="95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57">
        <v>28</v>
      </c>
      <c r="B130" s="957">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4"/>
      <c r="AD130" s="954"/>
      <c r="AE130" s="954"/>
      <c r="AF130" s="954"/>
      <c r="AG130" s="95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57">
        <v>29</v>
      </c>
      <c r="B131" s="957">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4"/>
      <c r="AD131" s="954"/>
      <c r="AE131" s="954"/>
      <c r="AF131" s="954"/>
      <c r="AG131" s="95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57">
        <v>30</v>
      </c>
      <c r="B132" s="957">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4"/>
      <c r="AD132" s="954"/>
      <c r="AE132" s="954"/>
      <c r="AF132" s="954"/>
      <c r="AG132" s="95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149</v>
      </c>
      <c r="D135" s="253"/>
      <c r="E135" s="253"/>
      <c r="F135" s="253"/>
      <c r="G135" s="253"/>
      <c r="H135" s="253"/>
      <c r="I135" s="253"/>
      <c r="J135" s="955" t="s">
        <v>150</v>
      </c>
      <c r="K135" s="956"/>
      <c r="L135" s="956"/>
      <c r="M135" s="956"/>
      <c r="N135" s="956"/>
      <c r="O135" s="956"/>
      <c r="P135" s="123" t="s">
        <v>151</v>
      </c>
      <c r="Q135" s="123"/>
      <c r="R135" s="123"/>
      <c r="S135" s="123"/>
      <c r="T135" s="123"/>
      <c r="U135" s="123"/>
      <c r="V135" s="123"/>
      <c r="W135" s="123"/>
      <c r="X135" s="123"/>
      <c r="Y135" s="255" t="s">
        <v>152</v>
      </c>
      <c r="Z135" s="256"/>
      <c r="AA135" s="256"/>
      <c r="AB135" s="256"/>
      <c r="AC135" s="955" t="s">
        <v>153</v>
      </c>
      <c r="AD135" s="955"/>
      <c r="AE135" s="955"/>
      <c r="AF135" s="955"/>
      <c r="AG135" s="955"/>
      <c r="AH135" s="255" t="s">
        <v>170</v>
      </c>
      <c r="AI135" s="253"/>
      <c r="AJ135" s="253"/>
      <c r="AK135" s="253"/>
      <c r="AL135" s="253" t="s">
        <v>155</v>
      </c>
      <c r="AM135" s="253"/>
      <c r="AN135" s="253"/>
      <c r="AO135" s="257"/>
      <c r="AP135" s="955" t="s">
        <v>156</v>
      </c>
      <c r="AQ135" s="955"/>
      <c r="AR135" s="955"/>
      <c r="AS135" s="955"/>
      <c r="AT135" s="955"/>
      <c r="AU135" s="955"/>
      <c r="AV135" s="955"/>
      <c r="AW135" s="955"/>
      <c r="AX135" s="955"/>
      <c r="AY135" s="31">
        <f>$AY$133</f>
        <v>0</v>
      </c>
    </row>
    <row r="136" spans="1:51" ht="26.25" customHeight="1">
      <c r="A136" s="957">
        <v>1</v>
      </c>
      <c r="B136" s="957">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4"/>
      <c r="AD136" s="954"/>
      <c r="AE136" s="954"/>
      <c r="AF136" s="954"/>
      <c r="AG136" s="954"/>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57">
        <v>2</v>
      </c>
      <c r="B137" s="957">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4"/>
      <c r="AD137" s="954"/>
      <c r="AE137" s="954"/>
      <c r="AF137" s="954"/>
      <c r="AG137" s="95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57">
        <v>3</v>
      </c>
      <c r="B138" s="957">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4"/>
      <c r="AD138" s="954"/>
      <c r="AE138" s="954"/>
      <c r="AF138" s="954"/>
      <c r="AG138" s="95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57">
        <v>4</v>
      </c>
      <c r="B139" s="957">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4"/>
      <c r="AD139" s="954"/>
      <c r="AE139" s="954"/>
      <c r="AF139" s="954"/>
      <c r="AG139" s="95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57">
        <v>5</v>
      </c>
      <c r="B140" s="957">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4"/>
      <c r="AD140" s="954"/>
      <c r="AE140" s="954"/>
      <c r="AF140" s="954"/>
      <c r="AG140" s="95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57">
        <v>6</v>
      </c>
      <c r="B141" s="957">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4"/>
      <c r="AD141" s="954"/>
      <c r="AE141" s="954"/>
      <c r="AF141" s="954"/>
      <c r="AG141" s="95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57">
        <v>7</v>
      </c>
      <c r="B142" s="957">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4"/>
      <c r="AD142" s="954"/>
      <c r="AE142" s="954"/>
      <c r="AF142" s="954"/>
      <c r="AG142" s="95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57">
        <v>8</v>
      </c>
      <c r="B143" s="957">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4"/>
      <c r="AD143" s="954"/>
      <c r="AE143" s="954"/>
      <c r="AF143" s="954"/>
      <c r="AG143" s="95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57">
        <v>9</v>
      </c>
      <c r="B144" s="957">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4"/>
      <c r="AD144" s="954"/>
      <c r="AE144" s="954"/>
      <c r="AF144" s="954"/>
      <c r="AG144" s="95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57">
        <v>10</v>
      </c>
      <c r="B145" s="957">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4"/>
      <c r="AD145" s="954"/>
      <c r="AE145" s="954"/>
      <c r="AF145" s="954"/>
      <c r="AG145" s="95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57">
        <v>11</v>
      </c>
      <c r="B146" s="957">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4"/>
      <c r="AD146" s="954"/>
      <c r="AE146" s="954"/>
      <c r="AF146" s="954"/>
      <c r="AG146" s="95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57">
        <v>12</v>
      </c>
      <c r="B147" s="957">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4"/>
      <c r="AD147" s="954"/>
      <c r="AE147" s="954"/>
      <c r="AF147" s="954"/>
      <c r="AG147" s="95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57">
        <v>13</v>
      </c>
      <c r="B148" s="957">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4"/>
      <c r="AD148" s="954"/>
      <c r="AE148" s="954"/>
      <c r="AF148" s="954"/>
      <c r="AG148" s="95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57">
        <v>14</v>
      </c>
      <c r="B149" s="957">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4"/>
      <c r="AD149" s="954"/>
      <c r="AE149" s="954"/>
      <c r="AF149" s="954"/>
      <c r="AG149" s="95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57">
        <v>15</v>
      </c>
      <c r="B150" s="957">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4"/>
      <c r="AD150" s="954"/>
      <c r="AE150" s="954"/>
      <c r="AF150" s="954"/>
      <c r="AG150" s="95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57">
        <v>16</v>
      </c>
      <c r="B151" s="957">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4"/>
      <c r="AD151" s="954"/>
      <c r="AE151" s="954"/>
      <c r="AF151" s="954"/>
      <c r="AG151" s="95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57">
        <v>17</v>
      </c>
      <c r="B152" s="957">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4"/>
      <c r="AD152" s="954"/>
      <c r="AE152" s="954"/>
      <c r="AF152" s="954"/>
      <c r="AG152" s="95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57">
        <v>18</v>
      </c>
      <c r="B153" s="957">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4"/>
      <c r="AD153" s="954"/>
      <c r="AE153" s="954"/>
      <c r="AF153" s="954"/>
      <c r="AG153" s="95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57">
        <v>19</v>
      </c>
      <c r="B154" s="957">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4"/>
      <c r="AD154" s="954"/>
      <c r="AE154" s="954"/>
      <c r="AF154" s="954"/>
      <c r="AG154" s="95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57">
        <v>20</v>
      </c>
      <c r="B155" s="957">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4"/>
      <c r="AD155" s="954"/>
      <c r="AE155" s="954"/>
      <c r="AF155" s="954"/>
      <c r="AG155" s="95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57">
        <v>21</v>
      </c>
      <c r="B156" s="957">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4"/>
      <c r="AD156" s="954"/>
      <c r="AE156" s="954"/>
      <c r="AF156" s="954"/>
      <c r="AG156" s="95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57">
        <v>22</v>
      </c>
      <c r="B157" s="957">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4"/>
      <c r="AD157" s="954"/>
      <c r="AE157" s="954"/>
      <c r="AF157" s="954"/>
      <c r="AG157" s="95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57">
        <v>23</v>
      </c>
      <c r="B158" s="957">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4"/>
      <c r="AD158" s="954"/>
      <c r="AE158" s="954"/>
      <c r="AF158" s="954"/>
      <c r="AG158" s="95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57">
        <v>24</v>
      </c>
      <c r="B159" s="957">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4"/>
      <c r="AD159" s="954"/>
      <c r="AE159" s="954"/>
      <c r="AF159" s="954"/>
      <c r="AG159" s="95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57">
        <v>25</v>
      </c>
      <c r="B160" s="957">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4"/>
      <c r="AD160" s="954"/>
      <c r="AE160" s="954"/>
      <c r="AF160" s="954"/>
      <c r="AG160" s="95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57">
        <v>26</v>
      </c>
      <c r="B161" s="957">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4"/>
      <c r="AD161" s="954"/>
      <c r="AE161" s="954"/>
      <c r="AF161" s="954"/>
      <c r="AG161" s="95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57">
        <v>27</v>
      </c>
      <c r="B162" s="957">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4"/>
      <c r="AD162" s="954"/>
      <c r="AE162" s="954"/>
      <c r="AF162" s="954"/>
      <c r="AG162" s="95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57">
        <v>28</v>
      </c>
      <c r="B163" s="957">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4"/>
      <c r="AD163" s="954"/>
      <c r="AE163" s="954"/>
      <c r="AF163" s="954"/>
      <c r="AG163" s="95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57">
        <v>29</v>
      </c>
      <c r="B164" s="957">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4"/>
      <c r="AD164" s="954"/>
      <c r="AE164" s="954"/>
      <c r="AF164" s="954"/>
      <c r="AG164" s="95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57">
        <v>30</v>
      </c>
      <c r="B165" s="957">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4"/>
      <c r="AD165" s="954"/>
      <c r="AE165" s="954"/>
      <c r="AF165" s="954"/>
      <c r="AG165" s="95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149</v>
      </c>
      <c r="D168" s="253"/>
      <c r="E168" s="253"/>
      <c r="F168" s="253"/>
      <c r="G168" s="253"/>
      <c r="H168" s="253"/>
      <c r="I168" s="253"/>
      <c r="J168" s="955" t="s">
        <v>150</v>
      </c>
      <c r="K168" s="956"/>
      <c r="L168" s="956"/>
      <c r="M168" s="956"/>
      <c r="N168" s="956"/>
      <c r="O168" s="956"/>
      <c r="P168" s="123" t="s">
        <v>151</v>
      </c>
      <c r="Q168" s="123"/>
      <c r="R168" s="123"/>
      <c r="S168" s="123"/>
      <c r="T168" s="123"/>
      <c r="U168" s="123"/>
      <c r="V168" s="123"/>
      <c r="W168" s="123"/>
      <c r="X168" s="123"/>
      <c r="Y168" s="255" t="s">
        <v>152</v>
      </c>
      <c r="Z168" s="256"/>
      <c r="AA168" s="256"/>
      <c r="AB168" s="256"/>
      <c r="AC168" s="955" t="s">
        <v>153</v>
      </c>
      <c r="AD168" s="955"/>
      <c r="AE168" s="955"/>
      <c r="AF168" s="955"/>
      <c r="AG168" s="955"/>
      <c r="AH168" s="255" t="s">
        <v>170</v>
      </c>
      <c r="AI168" s="253"/>
      <c r="AJ168" s="253"/>
      <c r="AK168" s="253"/>
      <c r="AL168" s="253" t="s">
        <v>155</v>
      </c>
      <c r="AM168" s="253"/>
      <c r="AN168" s="253"/>
      <c r="AO168" s="257"/>
      <c r="AP168" s="955" t="s">
        <v>156</v>
      </c>
      <c r="AQ168" s="955"/>
      <c r="AR168" s="955"/>
      <c r="AS168" s="955"/>
      <c r="AT168" s="955"/>
      <c r="AU168" s="955"/>
      <c r="AV168" s="955"/>
      <c r="AW168" s="955"/>
      <c r="AX168" s="955"/>
      <c r="AY168" s="31">
        <f>$AY$166</f>
        <v>0</v>
      </c>
    </row>
    <row r="169" spans="1:51" ht="26.25" customHeight="1">
      <c r="A169" s="957">
        <v>1</v>
      </c>
      <c r="B169" s="957">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4"/>
      <c r="AD169" s="954"/>
      <c r="AE169" s="954"/>
      <c r="AF169" s="954"/>
      <c r="AG169" s="954"/>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57">
        <v>2</v>
      </c>
      <c r="B170" s="957">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4"/>
      <c r="AD170" s="954"/>
      <c r="AE170" s="954"/>
      <c r="AF170" s="954"/>
      <c r="AG170" s="954"/>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57">
        <v>3</v>
      </c>
      <c r="B171" s="957">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4"/>
      <c r="AD171" s="954"/>
      <c r="AE171" s="954"/>
      <c r="AF171" s="954"/>
      <c r="AG171" s="954"/>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57">
        <v>4</v>
      </c>
      <c r="B172" s="957">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4"/>
      <c r="AD172" s="954"/>
      <c r="AE172" s="954"/>
      <c r="AF172" s="954"/>
      <c r="AG172" s="954"/>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57">
        <v>5</v>
      </c>
      <c r="B173" s="957">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4"/>
      <c r="AD173" s="954"/>
      <c r="AE173" s="954"/>
      <c r="AF173" s="954"/>
      <c r="AG173" s="954"/>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57">
        <v>6</v>
      </c>
      <c r="B174" s="957">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4"/>
      <c r="AD174" s="954"/>
      <c r="AE174" s="954"/>
      <c r="AF174" s="954"/>
      <c r="AG174" s="954"/>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57">
        <v>7</v>
      </c>
      <c r="B175" s="957">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4"/>
      <c r="AD175" s="954"/>
      <c r="AE175" s="954"/>
      <c r="AF175" s="954"/>
      <c r="AG175" s="954"/>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57">
        <v>8</v>
      </c>
      <c r="B176" s="957">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4"/>
      <c r="AD176" s="954"/>
      <c r="AE176" s="954"/>
      <c r="AF176" s="954"/>
      <c r="AG176" s="954"/>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57">
        <v>9</v>
      </c>
      <c r="B177" s="957">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4"/>
      <c r="AD177" s="954"/>
      <c r="AE177" s="954"/>
      <c r="AF177" s="954"/>
      <c r="AG177" s="954"/>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57">
        <v>10</v>
      </c>
      <c r="B178" s="957">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4"/>
      <c r="AD178" s="954"/>
      <c r="AE178" s="954"/>
      <c r="AF178" s="954"/>
      <c r="AG178" s="954"/>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57">
        <v>11</v>
      </c>
      <c r="B179" s="957">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4"/>
      <c r="AD179" s="954"/>
      <c r="AE179" s="954"/>
      <c r="AF179" s="954"/>
      <c r="AG179" s="95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57">
        <v>12</v>
      </c>
      <c r="B180" s="957">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4"/>
      <c r="AD180" s="954"/>
      <c r="AE180" s="954"/>
      <c r="AF180" s="954"/>
      <c r="AG180" s="95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57">
        <v>13</v>
      </c>
      <c r="B181" s="957">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4"/>
      <c r="AD181" s="954"/>
      <c r="AE181" s="954"/>
      <c r="AF181" s="954"/>
      <c r="AG181" s="95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57">
        <v>14</v>
      </c>
      <c r="B182" s="957">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4"/>
      <c r="AD182" s="954"/>
      <c r="AE182" s="954"/>
      <c r="AF182" s="954"/>
      <c r="AG182" s="95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57">
        <v>15</v>
      </c>
      <c r="B183" s="957">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4"/>
      <c r="AD183" s="954"/>
      <c r="AE183" s="954"/>
      <c r="AF183" s="954"/>
      <c r="AG183" s="95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57">
        <v>16</v>
      </c>
      <c r="B184" s="957">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4"/>
      <c r="AD184" s="954"/>
      <c r="AE184" s="954"/>
      <c r="AF184" s="954"/>
      <c r="AG184" s="95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57">
        <v>17</v>
      </c>
      <c r="B185" s="957">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4"/>
      <c r="AD185" s="954"/>
      <c r="AE185" s="954"/>
      <c r="AF185" s="954"/>
      <c r="AG185" s="95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57">
        <v>18</v>
      </c>
      <c r="B186" s="957">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4"/>
      <c r="AD186" s="954"/>
      <c r="AE186" s="954"/>
      <c r="AF186" s="954"/>
      <c r="AG186" s="95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57">
        <v>19</v>
      </c>
      <c r="B187" s="957">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4"/>
      <c r="AD187" s="954"/>
      <c r="AE187" s="954"/>
      <c r="AF187" s="954"/>
      <c r="AG187" s="95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57">
        <v>20</v>
      </c>
      <c r="B188" s="957">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4"/>
      <c r="AD188" s="954"/>
      <c r="AE188" s="954"/>
      <c r="AF188" s="954"/>
      <c r="AG188" s="95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57">
        <v>21</v>
      </c>
      <c r="B189" s="957">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4"/>
      <c r="AD189" s="954"/>
      <c r="AE189" s="954"/>
      <c r="AF189" s="954"/>
      <c r="AG189" s="95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57">
        <v>22</v>
      </c>
      <c r="B190" s="957">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4"/>
      <c r="AD190" s="954"/>
      <c r="AE190" s="954"/>
      <c r="AF190" s="954"/>
      <c r="AG190" s="95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57">
        <v>23</v>
      </c>
      <c r="B191" s="957">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4"/>
      <c r="AD191" s="954"/>
      <c r="AE191" s="954"/>
      <c r="AF191" s="954"/>
      <c r="AG191" s="95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57">
        <v>24</v>
      </c>
      <c r="B192" s="957">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4"/>
      <c r="AD192" s="954"/>
      <c r="AE192" s="954"/>
      <c r="AF192" s="954"/>
      <c r="AG192" s="95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57">
        <v>25</v>
      </c>
      <c r="B193" s="957">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4"/>
      <c r="AD193" s="954"/>
      <c r="AE193" s="954"/>
      <c r="AF193" s="954"/>
      <c r="AG193" s="95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57">
        <v>26</v>
      </c>
      <c r="B194" s="957">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4"/>
      <c r="AD194" s="954"/>
      <c r="AE194" s="954"/>
      <c r="AF194" s="954"/>
      <c r="AG194" s="95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57">
        <v>27</v>
      </c>
      <c r="B195" s="957">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4"/>
      <c r="AD195" s="954"/>
      <c r="AE195" s="954"/>
      <c r="AF195" s="954"/>
      <c r="AG195" s="95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57">
        <v>28</v>
      </c>
      <c r="B196" s="957">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4"/>
      <c r="AD196" s="954"/>
      <c r="AE196" s="954"/>
      <c r="AF196" s="954"/>
      <c r="AG196" s="95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57">
        <v>29</v>
      </c>
      <c r="B197" s="957">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4"/>
      <c r="AD197" s="954"/>
      <c r="AE197" s="954"/>
      <c r="AF197" s="954"/>
      <c r="AG197" s="95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57">
        <v>30</v>
      </c>
      <c r="B198" s="957">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4"/>
      <c r="AD198" s="954"/>
      <c r="AE198" s="954"/>
      <c r="AF198" s="954"/>
      <c r="AG198" s="95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149</v>
      </c>
      <c r="D201" s="253"/>
      <c r="E201" s="253"/>
      <c r="F201" s="253"/>
      <c r="G201" s="253"/>
      <c r="H201" s="253"/>
      <c r="I201" s="253"/>
      <c r="J201" s="955" t="s">
        <v>150</v>
      </c>
      <c r="K201" s="956"/>
      <c r="L201" s="956"/>
      <c r="M201" s="956"/>
      <c r="N201" s="956"/>
      <c r="O201" s="956"/>
      <c r="P201" s="123" t="s">
        <v>151</v>
      </c>
      <c r="Q201" s="123"/>
      <c r="R201" s="123"/>
      <c r="S201" s="123"/>
      <c r="T201" s="123"/>
      <c r="U201" s="123"/>
      <c r="V201" s="123"/>
      <c r="W201" s="123"/>
      <c r="X201" s="123"/>
      <c r="Y201" s="255" t="s">
        <v>152</v>
      </c>
      <c r="Z201" s="256"/>
      <c r="AA201" s="256"/>
      <c r="AB201" s="256"/>
      <c r="AC201" s="955" t="s">
        <v>153</v>
      </c>
      <c r="AD201" s="955"/>
      <c r="AE201" s="955"/>
      <c r="AF201" s="955"/>
      <c r="AG201" s="955"/>
      <c r="AH201" s="255" t="s">
        <v>170</v>
      </c>
      <c r="AI201" s="253"/>
      <c r="AJ201" s="253"/>
      <c r="AK201" s="253"/>
      <c r="AL201" s="253" t="s">
        <v>155</v>
      </c>
      <c r="AM201" s="253"/>
      <c r="AN201" s="253"/>
      <c r="AO201" s="257"/>
      <c r="AP201" s="955" t="s">
        <v>156</v>
      </c>
      <c r="AQ201" s="955"/>
      <c r="AR201" s="955"/>
      <c r="AS201" s="955"/>
      <c r="AT201" s="955"/>
      <c r="AU201" s="955"/>
      <c r="AV201" s="955"/>
      <c r="AW201" s="955"/>
      <c r="AX201" s="955"/>
      <c r="AY201" s="31">
        <f>$AY$199</f>
        <v>0</v>
      </c>
    </row>
    <row r="202" spans="1:51" ht="26.25" customHeight="1">
      <c r="A202" s="957">
        <v>1</v>
      </c>
      <c r="B202" s="957">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4"/>
      <c r="AD202" s="954"/>
      <c r="AE202" s="954"/>
      <c r="AF202" s="954"/>
      <c r="AG202" s="954"/>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57">
        <v>2</v>
      </c>
      <c r="B203" s="957">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4"/>
      <c r="AD203" s="954"/>
      <c r="AE203" s="954"/>
      <c r="AF203" s="954"/>
      <c r="AG203" s="95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57">
        <v>3</v>
      </c>
      <c r="B204" s="957">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4"/>
      <c r="AD204" s="954"/>
      <c r="AE204" s="954"/>
      <c r="AF204" s="954"/>
      <c r="AG204" s="95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57">
        <v>4</v>
      </c>
      <c r="B205" s="957">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4"/>
      <c r="AD205" s="954"/>
      <c r="AE205" s="954"/>
      <c r="AF205" s="954"/>
      <c r="AG205" s="95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57">
        <v>5</v>
      </c>
      <c r="B206" s="957">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4"/>
      <c r="AD206" s="954"/>
      <c r="AE206" s="954"/>
      <c r="AF206" s="954"/>
      <c r="AG206" s="95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57">
        <v>6</v>
      </c>
      <c r="B207" s="957">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4"/>
      <c r="AD207" s="954"/>
      <c r="AE207" s="954"/>
      <c r="AF207" s="954"/>
      <c r="AG207" s="95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57">
        <v>7</v>
      </c>
      <c r="B208" s="957">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4"/>
      <c r="AD208" s="954"/>
      <c r="AE208" s="954"/>
      <c r="AF208" s="954"/>
      <c r="AG208" s="95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57">
        <v>8</v>
      </c>
      <c r="B209" s="957">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4"/>
      <c r="AD209" s="954"/>
      <c r="AE209" s="954"/>
      <c r="AF209" s="954"/>
      <c r="AG209" s="95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57">
        <v>9</v>
      </c>
      <c r="B210" s="957">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4"/>
      <c r="AD210" s="954"/>
      <c r="AE210" s="954"/>
      <c r="AF210" s="954"/>
      <c r="AG210" s="95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57">
        <v>10</v>
      </c>
      <c r="B211" s="957">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4"/>
      <c r="AD211" s="954"/>
      <c r="AE211" s="954"/>
      <c r="AF211" s="954"/>
      <c r="AG211" s="95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57">
        <v>11</v>
      </c>
      <c r="B212" s="957">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4"/>
      <c r="AD212" s="954"/>
      <c r="AE212" s="954"/>
      <c r="AF212" s="954"/>
      <c r="AG212" s="95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57">
        <v>12</v>
      </c>
      <c r="B213" s="957">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4"/>
      <c r="AD213" s="954"/>
      <c r="AE213" s="954"/>
      <c r="AF213" s="954"/>
      <c r="AG213" s="95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57">
        <v>13</v>
      </c>
      <c r="B214" s="957">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4"/>
      <c r="AD214" s="954"/>
      <c r="AE214" s="954"/>
      <c r="AF214" s="954"/>
      <c r="AG214" s="95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57">
        <v>14</v>
      </c>
      <c r="B215" s="957">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4"/>
      <c r="AD215" s="954"/>
      <c r="AE215" s="954"/>
      <c r="AF215" s="954"/>
      <c r="AG215" s="95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57">
        <v>15</v>
      </c>
      <c r="B216" s="957">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4"/>
      <c r="AD216" s="954"/>
      <c r="AE216" s="954"/>
      <c r="AF216" s="954"/>
      <c r="AG216" s="95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57">
        <v>16</v>
      </c>
      <c r="B217" s="957">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4"/>
      <c r="AD217" s="954"/>
      <c r="AE217" s="954"/>
      <c r="AF217" s="954"/>
      <c r="AG217" s="95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57">
        <v>17</v>
      </c>
      <c r="B218" s="957">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4"/>
      <c r="AD218" s="954"/>
      <c r="AE218" s="954"/>
      <c r="AF218" s="954"/>
      <c r="AG218" s="95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57">
        <v>18</v>
      </c>
      <c r="B219" s="957">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4"/>
      <c r="AD219" s="954"/>
      <c r="AE219" s="954"/>
      <c r="AF219" s="954"/>
      <c r="AG219" s="95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57">
        <v>19</v>
      </c>
      <c r="B220" s="957">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4"/>
      <c r="AD220" s="954"/>
      <c r="AE220" s="954"/>
      <c r="AF220" s="954"/>
      <c r="AG220" s="95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57">
        <v>20</v>
      </c>
      <c r="B221" s="957">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4"/>
      <c r="AD221" s="954"/>
      <c r="AE221" s="954"/>
      <c r="AF221" s="954"/>
      <c r="AG221" s="95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57">
        <v>21</v>
      </c>
      <c r="B222" s="957">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4"/>
      <c r="AD222" s="954"/>
      <c r="AE222" s="954"/>
      <c r="AF222" s="954"/>
      <c r="AG222" s="95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57">
        <v>22</v>
      </c>
      <c r="B223" s="957">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4"/>
      <c r="AD223" s="954"/>
      <c r="AE223" s="954"/>
      <c r="AF223" s="954"/>
      <c r="AG223" s="95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57">
        <v>23</v>
      </c>
      <c r="B224" s="957">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4"/>
      <c r="AD224" s="954"/>
      <c r="AE224" s="954"/>
      <c r="AF224" s="954"/>
      <c r="AG224" s="95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57">
        <v>24</v>
      </c>
      <c r="B225" s="957">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4"/>
      <c r="AD225" s="954"/>
      <c r="AE225" s="954"/>
      <c r="AF225" s="954"/>
      <c r="AG225" s="95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57">
        <v>25</v>
      </c>
      <c r="B226" s="957">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4"/>
      <c r="AD226" s="954"/>
      <c r="AE226" s="954"/>
      <c r="AF226" s="954"/>
      <c r="AG226" s="95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57">
        <v>26</v>
      </c>
      <c r="B227" s="957">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4"/>
      <c r="AD227" s="954"/>
      <c r="AE227" s="954"/>
      <c r="AF227" s="954"/>
      <c r="AG227" s="95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57">
        <v>27</v>
      </c>
      <c r="B228" s="957">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4"/>
      <c r="AD228" s="954"/>
      <c r="AE228" s="954"/>
      <c r="AF228" s="954"/>
      <c r="AG228" s="95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57">
        <v>28</v>
      </c>
      <c r="B229" s="957">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4"/>
      <c r="AD229" s="954"/>
      <c r="AE229" s="954"/>
      <c r="AF229" s="954"/>
      <c r="AG229" s="95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57">
        <v>29</v>
      </c>
      <c r="B230" s="957">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4"/>
      <c r="AD230" s="954"/>
      <c r="AE230" s="954"/>
      <c r="AF230" s="954"/>
      <c r="AG230" s="95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57">
        <v>30</v>
      </c>
      <c r="B231" s="957">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4"/>
      <c r="AD231" s="954"/>
      <c r="AE231" s="954"/>
      <c r="AF231" s="954"/>
      <c r="AG231" s="95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149</v>
      </c>
      <c r="D234" s="253"/>
      <c r="E234" s="253"/>
      <c r="F234" s="253"/>
      <c r="G234" s="253"/>
      <c r="H234" s="253"/>
      <c r="I234" s="253"/>
      <c r="J234" s="955" t="s">
        <v>150</v>
      </c>
      <c r="K234" s="956"/>
      <c r="L234" s="956"/>
      <c r="M234" s="956"/>
      <c r="N234" s="956"/>
      <c r="O234" s="956"/>
      <c r="P234" s="123" t="s">
        <v>151</v>
      </c>
      <c r="Q234" s="123"/>
      <c r="R234" s="123"/>
      <c r="S234" s="123"/>
      <c r="T234" s="123"/>
      <c r="U234" s="123"/>
      <c r="V234" s="123"/>
      <c r="W234" s="123"/>
      <c r="X234" s="123"/>
      <c r="Y234" s="255" t="s">
        <v>152</v>
      </c>
      <c r="Z234" s="256"/>
      <c r="AA234" s="256"/>
      <c r="AB234" s="256"/>
      <c r="AC234" s="955" t="s">
        <v>153</v>
      </c>
      <c r="AD234" s="955"/>
      <c r="AE234" s="955"/>
      <c r="AF234" s="955"/>
      <c r="AG234" s="955"/>
      <c r="AH234" s="255" t="s">
        <v>170</v>
      </c>
      <c r="AI234" s="253"/>
      <c r="AJ234" s="253"/>
      <c r="AK234" s="253"/>
      <c r="AL234" s="253" t="s">
        <v>155</v>
      </c>
      <c r="AM234" s="253"/>
      <c r="AN234" s="253"/>
      <c r="AO234" s="257"/>
      <c r="AP234" s="955" t="s">
        <v>156</v>
      </c>
      <c r="AQ234" s="955"/>
      <c r="AR234" s="955"/>
      <c r="AS234" s="955"/>
      <c r="AT234" s="955"/>
      <c r="AU234" s="955"/>
      <c r="AV234" s="955"/>
      <c r="AW234" s="955"/>
      <c r="AX234" s="955"/>
      <c r="AY234" s="74">
        <f>$AY$232</f>
        <v>0</v>
      </c>
    </row>
    <row r="235" spans="1:51" ht="26.25" customHeight="1">
      <c r="A235" s="957">
        <v>1</v>
      </c>
      <c r="B235" s="957">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4"/>
      <c r="AD235" s="954"/>
      <c r="AE235" s="954"/>
      <c r="AF235" s="954"/>
      <c r="AG235" s="954"/>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57">
        <v>2</v>
      </c>
      <c r="B236" s="957">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4"/>
      <c r="AD236" s="954"/>
      <c r="AE236" s="954"/>
      <c r="AF236" s="954"/>
      <c r="AG236" s="95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57">
        <v>3</v>
      </c>
      <c r="B237" s="957">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4"/>
      <c r="AD237" s="954"/>
      <c r="AE237" s="954"/>
      <c r="AF237" s="954"/>
      <c r="AG237" s="95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57">
        <v>4</v>
      </c>
      <c r="B238" s="957">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4"/>
      <c r="AD238" s="954"/>
      <c r="AE238" s="954"/>
      <c r="AF238" s="954"/>
      <c r="AG238" s="95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57">
        <v>5</v>
      </c>
      <c r="B239" s="957">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4"/>
      <c r="AD239" s="954"/>
      <c r="AE239" s="954"/>
      <c r="AF239" s="954"/>
      <c r="AG239" s="95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57">
        <v>6</v>
      </c>
      <c r="B240" s="957">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4"/>
      <c r="AD240" s="954"/>
      <c r="AE240" s="954"/>
      <c r="AF240" s="954"/>
      <c r="AG240" s="95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57">
        <v>7</v>
      </c>
      <c r="B241" s="957">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4"/>
      <c r="AD241" s="954"/>
      <c r="AE241" s="954"/>
      <c r="AF241" s="954"/>
      <c r="AG241" s="95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57">
        <v>8</v>
      </c>
      <c r="B242" s="957">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4"/>
      <c r="AD242" s="954"/>
      <c r="AE242" s="954"/>
      <c r="AF242" s="954"/>
      <c r="AG242" s="95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57">
        <v>9</v>
      </c>
      <c r="B243" s="957">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4"/>
      <c r="AD243" s="954"/>
      <c r="AE243" s="954"/>
      <c r="AF243" s="954"/>
      <c r="AG243" s="95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57">
        <v>10</v>
      </c>
      <c r="B244" s="957">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4"/>
      <c r="AD244" s="954"/>
      <c r="AE244" s="954"/>
      <c r="AF244" s="954"/>
      <c r="AG244" s="95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57">
        <v>11</v>
      </c>
      <c r="B245" s="957">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4"/>
      <c r="AD245" s="954"/>
      <c r="AE245" s="954"/>
      <c r="AF245" s="954"/>
      <c r="AG245" s="95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57">
        <v>12</v>
      </c>
      <c r="B246" s="957">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4"/>
      <c r="AD246" s="954"/>
      <c r="AE246" s="954"/>
      <c r="AF246" s="954"/>
      <c r="AG246" s="95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57">
        <v>13</v>
      </c>
      <c r="B247" s="957">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4"/>
      <c r="AD247" s="954"/>
      <c r="AE247" s="954"/>
      <c r="AF247" s="954"/>
      <c r="AG247" s="95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57">
        <v>14</v>
      </c>
      <c r="B248" s="957">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4"/>
      <c r="AD248" s="954"/>
      <c r="AE248" s="954"/>
      <c r="AF248" s="954"/>
      <c r="AG248" s="95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57">
        <v>15</v>
      </c>
      <c r="B249" s="957">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4"/>
      <c r="AD249" s="954"/>
      <c r="AE249" s="954"/>
      <c r="AF249" s="954"/>
      <c r="AG249" s="95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57">
        <v>16</v>
      </c>
      <c r="B250" s="957">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4"/>
      <c r="AD250" s="954"/>
      <c r="AE250" s="954"/>
      <c r="AF250" s="954"/>
      <c r="AG250" s="95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57">
        <v>17</v>
      </c>
      <c r="B251" s="957">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4"/>
      <c r="AD251" s="954"/>
      <c r="AE251" s="954"/>
      <c r="AF251" s="954"/>
      <c r="AG251" s="95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57">
        <v>18</v>
      </c>
      <c r="B252" s="957">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4"/>
      <c r="AD252" s="954"/>
      <c r="AE252" s="954"/>
      <c r="AF252" s="954"/>
      <c r="AG252" s="95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57">
        <v>19</v>
      </c>
      <c r="B253" s="957">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4"/>
      <c r="AD253" s="954"/>
      <c r="AE253" s="954"/>
      <c r="AF253" s="954"/>
      <c r="AG253" s="95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57">
        <v>20</v>
      </c>
      <c r="B254" s="957">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4"/>
      <c r="AD254" s="954"/>
      <c r="AE254" s="954"/>
      <c r="AF254" s="954"/>
      <c r="AG254" s="95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57">
        <v>21</v>
      </c>
      <c r="B255" s="957">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4"/>
      <c r="AD255" s="954"/>
      <c r="AE255" s="954"/>
      <c r="AF255" s="954"/>
      <c r="AG255" s="95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57">
        <v>22</v>
      </c>
      <c r="B256" s="957">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4"/>
      <c r="AD256" s="954"/>
      <c r="AE256" s="954"/>
      <c r="AF256" s="954"/>
      <c r="AG256" s="95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57">
        <v>23</v>
      </c>
      <c r="B257" s="957">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4"/>
      <c r="AD257" s="954"/>
      <c r="AE257" s="954"/>
      <c r="AF257" s="954"/>
      <c r="AG257" s="95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57">
        <v>24</v>
      </c>
      <c r="B258" s="957">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4"/>
      <c r="AD258" s="954"/>
      <c r="AE258" s="954"/>
      <c r="AF258" s="954"/>
      <c r="AG258" s="95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57">
        <v>25</v>
      </c>
      <c r="B259" s="957">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4"/>
      <c r="AD259" s="954"/>
      <c r="AE259" s="954"/>
      <c r="AF259" s="954"/>
      <c r="AG259" s="95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57">
        <v>26</v>
      </c>
      <c r="B260" s="957">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4"/>
      <c r="AD260" s="954"/>
      <c r="AE260" s="954"/>
      <c r="AF260" s="954"/>
      <c r="AG260" s="95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57">
        <v>27</v>
      </c>
      <c r="B261" s="957">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4"/>
      <c r="AD261" s="954"/>
      <c r="AE261" s="954"/>
      <c r="AF261" s="954"/>
      <c r="AG261" s="95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57">
        <v>28</v>
      </c>
      <c r="B262" s="957">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4"/>
      <c r="AD262" s="954"/>
      <c r="AE262" s="954"/>
      <c r="AF262" s="954"/>
      <c r="AG262" s="95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57">
        <v>29</v>
      </c>
      <c r="B263" s="957">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4"/>
      <c r="AD263" s="954"/>
      <c r="AE263" s="954"/>
      <c r="AF263" s="954"/>
      <c r="AG263" s="95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57">
        <v>30</v>
      </c>
      <c r="B264" s="957">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4"/>
      <c r="AD264" s="954"/>
      <c r="AE264" s="954"/>
      <c r="AF264" s="954"/>
      <c r="AG264" s="95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646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149</v>
      </c>
      <c r="D267" s="253"/>
      <c r="E267" s="253"/>
      <c r="F267" s="253"/>
      <c r="G267" s="253"/>
      <c r="H267" s="253"/>
      <c r="I267" s="253"/>
      <c r="J267" s="955" t="s">
        <v>150</v>
      </c>
      <c r="K267" s="956"/>
      <c r="L267" s="956"/>
      <c r="M267" s="956"/>
      <c r="N267" s="956"/>
      <c r="O267" s="956"/>
      <c r="P267" s="123" t="s">
        <v>151</v>
      </c>
      <c r="Q267" s="123"/>
      <c r="R267" s="123"/>
      <c r="S267" s="123"/>
      <c r="T267" s="123"/>
      <c r="U267" s="123"/>
      <c r="V267" s="123"/>
      <c r="W267" s="123"/>
      <c r="X267" s="123"/>
      <c r="Y267" s="255" t="s">
        <v>152</v>
      </c>
      <c r="Z267" s="256"/>
      <c r="AA267" s="256"/>
      <c r="AB267" s="256"/>
      <c r="AC267" s="955" t="s">
        <v>153</v>
      </c>
      <c r="AD267" s="955"/>
      <c r="AE267" s="955"/>
      <c r="AF267" s="955"/>
      <c r="AG267" s="955"/>
      <c r="AH267" s="255" t="s">
        <v>170</v>
      </c>
      <c r="AI267" s="253"/>
      <c r="AJ267" s="253"/>
      <c r="AK267" s="253"/>
      <c r="AL267" s="253" t="s">
        <v>155</v>
      </c>
      <c r="AM267" s="253"/>
      <c r="AN267" s="253"/>
      <c r="AO267" s="257"/>
      <c r="AP267" s="955" t="s">
        <v>156</v>
      </c>
      <c r="AQ267" s="955"/>
      <c r="AR267" s="955"/>
      <c r="AS267" s="955"/>
      <c r="AT267" s="955"/>
      <c r="AU267" s="955"/>
      <c r="AV267" s="955"/>
      <c r="AW267" s="955"/>
      <c r="AX267" s="955"/>
      <c r="AY267" s="31">
        <f>$AY$265</f>
        <v>0</v>
      </c>
    </row>
    <row r="268" spans="1:51" ht="26.25" customHeight="1">
      <c r="A268" s="957">
        <v>1</v>
      </c>
      <c r="B268" s="957">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4"/>
      <c r="AD268" s="954"/>
      <c r="AE268" s="954"/>
      <c r="AF268" s="954"/>
      <c r="AG268" s="954"/>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57">
        <v>2</v>
      </c>
      <c r="B269" s="957">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4"/>
      <c r="AD269" s="954"/>
      <c r="AE269" s="954"/>
      <c r="AF269" s="954"/>
      <c r="AG269" s="95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57">
        <v>3</v>
      </c>
      <c r="B270" s="957">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4"/>
      <c r="AD270" s="954"/>
      <c r="AE270" s="954"/>
      <c r="AF270" s="954"/>
      <c r="AG270" s="95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57">
        <v>4</v>
      </c>
      <c r="B271" s="957">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4"/>
      <c r="AD271" s="954"/>
      <c r="AE271" s="954"/>
      <c r="AF271" s="954"/>
      <c r="AG271" s="95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57">
        <v>5</v>
      </c>
      <c r="B272" s="957">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4"/>
      <c r="AD272" s="954"/>
      <c r="AE272" s="954"/>
      <c r="AF272" s="954"/>
      <c r="AG272" s="95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57">
        <v>6</v>
      </c>
      <c r="B273" s="957">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4"/>
      <c r="AD273" s="954"/>
      <c r="AE273" s="954"/>
      <c r="AF273" s="954"/>
      <c r="AG273" s="95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57">
        <v>7</v>
      </c>
      <c r="B274" s="957">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4"/>
      <c r="AD274" s="954"/>
      <c r="AE274" s="954"/>
      <c r="AF274" s="954"/>
      <c r="AG274" s="95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57">
        <v>8</v>
      </c>
      <c r="B275" s="957">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4"/>
      <c r="AD275" s="954"/>
      <c r="AE275" s="954"/>
      <c r="AF275" s="954"/>
      <c r="AG275" s="95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57">
        <v>9</v>
      </c>
      <c r="B276" s="957">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4"/>
      <c r="AD276" s="954"/>
      <c r="AE276" s="954"/>
      <c r="AF276" s="954"/>
      <c r="AG276" s="95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57">
        <v>10</v>
      </c>
      <c r="B277" s="957">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4"/>
      <c r="AD277" s="954"/>
      <c r="AE277" s="954"/>
      <c r="AF277" s="954"/>
      <c r="AG277" s="95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57">
        <v>11</v>
      </c>
      <c r="B278" s="957">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4"/>
      <c r="AD278" s="954"/>
      <c r="AE278" s="954"/>
      <c r="AF278" s="954"/>
      <c r="AG278" s="95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57">
        <v>12</v>
      </c>
      <c r="B279" s="957">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4"/>
      <c r="AD279" s="954"/>
      <c r="AE279" s="954"/>
      <c r="AF279" s="954"/>
      <c r="AG279" s="95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57">
        <v>13</v>
      </c>
      <c r="B280" s="957">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4"/>
      <c r="AD280" s="954"/>
      <c r="AE280" s="954"/>
      <c r="AF280" s="954"/>
      <c r="AG280" s="95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57">
        <v>14</v>
      </c>
      <c r="B281" s="957">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4"/>
      <c r="AD281" s="954"/>
      <c r="AE281" s="954"/>
      <c r="AF281" s="954"/>
      <c r="AG281" s="95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57">
        <v>15</v>
      </c>
      <c r="B282" s="957">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4"/>
      <c r="AD282" s="954"/>
      <c r="AE282" s="954"/>
      <c r="AF282" s="954"/>
      <c r="AG282" s="95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57">
        <v>16</v>
      </c>
      <c r="B283" s="957">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4"/>
      <c r="AD283" s="954"/>
      <c r="AE283" s="954"/>
      <c r="AF283" s="954"/>
      <c r="AG283" s="95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57">
        <v>17</v>
      </c>
      <c r="B284" s="957">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4"/>
      <c r="AD284" s="954"/>
      <c r="AE284" s="954"/>
      <c r="AF284" s="954"/>
      <c r="AG284" s="95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57">
        <v>18</v>
      </c>
      <c r="B285" s="957">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4"/>
      <c r="AD285" s="954"/>
      <c r="AE285" s="954"/>
      <c r="AF285" s="954"/>
      <c r="AG285" s="95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57">
        <v>19</v>
      </c>
      <c r="B286" s="957">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4"/>
      <c r="AD286" s="954"/>
      <c r="AE286" s="954"/>
      <c r="AF286" s="954"/>
      <c r="AG286" s="95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57">
        <v>20</v>
      </c>
      <c r="B287" s="957">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4"/>
      <c r="AD287" s="954"/>
      <c r="AE287" s="954"/>
      <c r="AF287" s="954"/>
      <c r="AG287" s="95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57">
        <v>21</v>
      </c>
      <c r="B288" s="957">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4"/>
      <c r="AD288" s="954"/>
      <c r="AE288" s="954"/>
      <c r="AF288" s="954"/>
      <c r="AG288" s="95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57">
        <v>22</v>
      </c>
      <c r="B289" s="957">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4"/>
      <c r="AD289" s="954"/>
      <c r="AE289" s="954"/>
      <c r="AF289" s="954"/>
      <c r="AG289" s="95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57">
        <v>23</v>
      </c>
      <c r="B290" s="957">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4"/>
      <c r="AD290" s="954"/>
      <c r="AE290" s="954"/>
      <c r="AF290" s="954"/>
      <c r="AG290" s="95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57">
        <v>24</v>
      </c>
      <c r="B291" s="957">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4"/>
      <c r="AD291" s="954"/>
      <c r="AE291" s="954"/>
      <c r="AF291" s="954"/>
      <c r="AG291" s="95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57">
        <v>25</v>
      </c>
      <c r="B292" s="957">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4"/>
      <c r="AD292" s="954"/>
      <c r="AE292" s="954"/>
      <c r="AF292" s="954"/>
      <c r="AG292" s="95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57">
        <v>26</v>
      </c>
      <c r="B293" s="957">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4"/>
      <c r="AD293" s="954"/>
      <c r="AE293" s="954"/>
      <c r="AF293" s="954"/>
      <c r="AG293" s="95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57">
        <v>27</v>
      </c>
      <c r="B294" s="957">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4"/>
      <c r="AD294" s="954"/>
      <c r="AE294" s="954"/>
      <c r="AF294" s="954"/>
      <c r="AG294" s="95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57">
        <v>28</v>
      </c>
      <c r="B295" s="957">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4"/>
      <c r="AD295" s="954"/>
      <c r="AE295" s="954"/>
      <c r="AF295" s="954"/>
      <c r="AG295" s="95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57">
        <v>29</v>
      </c>
      <c r="B296" s="957">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4"/>
      <c r="AD296" s="954"/>
      <c r="AE296" s="954"/>
      <c r="AF296" s="954"/>
      <c r="AG296" s="95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57">
        <v>30</v>
      </c>
      <c r="B297" s="957">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4"/>
      <c r="AD297" s="954"/>
      <c r="AE297" s="954"/>
      <c r="AF297" s="954"/>
      <c r="AG297" s="95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647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149</v>
      </c>
      <c r="D300" s="253"/>
      <c r="E300" s="253"/>
      <c r="F300" s="253"/>
      <c r="G300" s="253"/>
      <c r="H300" s="253"/>
      <c r="I300" s="253"/>
      <c r="J300" s="955" t="s">
        <v>150</v>
      </c>
      <c r="K300" s="956"/>
      <c r="L300" s="956"/>
      <c r="M300" s="956"/>
      <c r="N300" s="956"/>
      <c r="O300" s="956"/>
      <c r="P300" s="123" t="s">
        <v>151</v>
      </c>
      <c r="Q300" s="123"/>
      <c r="R300" s="123"/>
      <c r="S300" s="123"/>
      <c r="T300" s="123"/>
      <c r="U300" s="123"/>
      <c r="V300" s="123"/>
      <c r="W300" s="123"/>
      <c r="X300" s="123"/>
      <c r="Y300" s="255" t="s">
        <v>152</v>
      </c>
      <c r="Z300" s="256"/>
      <c r="AA300" s="256"/>
      <c r="AB300" s="256"/>
      <c r="AC300" s="955" t="s">
        <v>153</v>
      </c>
      <c r="AD300" s="955"/>
      <c r="AE300" s="955"/>
      <c r="AF300" s="955"/>
      <c r="AG300" s="955"/>
      <c r="AH300" s="255" t="s">
        <v>170</v>
      </c>
      <c r="AI300" s="253"/>
      <c r="AJ300" s="253"/>
      <c r="AK300" s="253"/>
      <c r="AL300" s="253" t="s">
        <v>155</v>
      </c>
      <c r="AM300" s="253"/>
      <c r="AN300" s="253"/>
      <c r="AO300" s="257"/>
      <c r="AP300" s="955" t="s">
        <v>156</v>
      </c>
      <c r="AQ300" s="955"/>
      <c r="AR300" s="955"/>
      <c r="AS300" s="955"/>
      <c r="AT300" s="955"/>
      <c r="AU300" s="955"/>
      <c r="AV300" s="955"/>
      <c r="AW300" s="955"/>
      <c r="AX300" s="955"/>
      <c r="AY300" s="31">
        <f>$AY$298</f>
        <v>0</v>
      </c>
    </row>
    <row r="301" spans="1:51" ht="26.25" customHeight="1">
      <c r="A301" s="957">
        <v>1</v>
      </c>
      <c r="B301" s="957">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4"/>
      <c r="AD301" s="954"/>
      <c r="AE301" s="954"/>
      <c r="AF301" s="954"/>
      <c r="AG301" s="954"/>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57">
        <v>2</v>
      </c>
      <c r="B302" s="957">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4"/>
      <c r="AD302" s="954"/>
      <c r="AE302" s="954"/>
      <c r="AF302" s="954"/>
      <c r="AG302" s="954"/>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57">
        <v>3</v>
      </c>
      <c r="B303" s="957">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4"/>
      <c r="AD303" s="954"/>
      <c r="AE303" s="954"/>
      <c r="AF303" s="954"/>
      <c r="AG303" s="954"/>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57">
        <v>4</v>
      </c>
      <c r="B304" s="957">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4"/>
      <c r="AD304" s="954"/>
      <c r="AE304" s="954"/>
      <c r="AF304" s="954"/>
      <c r="AG304" s="954"/>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57">
        <v>5</v>
      </c>
      <c r="B305" s="957">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4"/>
      <c r="AD305" s="954"/>
      <c r="AE305" s="954"/>
      <c r="AF305" s="954"/>
      <c r="AG305" s="954"/>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57">
        <v>6</v>
      </c>
      <c r="B306" s="957">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4"/>
      <c r="AD306" s="954"/>
      <c r="AE306" s="954"/>
      <c r="AF306" s="954"/>
      <c r="AG306" s="954"/>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57">
        <v>7</v>
      </c>
      <c r="B307" s="957">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4"/>
      <c r="AD307" s="954"/>
      <c r="AE307" s="954"/>
      <c r="AF307" s="954"/>
      <c r="AG307" s="95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57">
        <v>8</v>
      </c>
      <c r="B308" s="957">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4"/>
      <c r="AD308" s="954"/>
      <c r="AE308" s="954"/>
      <c r="AF308" s="954"/>
      <c r="AG308" s="95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57">
        <v>9</v>
      </c>
      <c r="B309" s="957">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4"/>
      <c r="AD309" s="954"/>
      <c r="AE309" s="954"/>
      <c r="AF309" s="954"/>
      <c r="AG309" s="95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57">
        <v>10</v>
      </c>
      <c r="B310" s="957">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4"/>
      <c r="AD310" s="954"/>
      <c r="AE310" s="954"/>
      <c r="AF310" s="954"/>
      <c r="AG310" s="95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57">
        <v>11</v>
      </c>
      <c r="B311" s="957">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4"/>
      <c r="AD311" s="954"/>
      <c r="AE311" s="954"/>
      <c r="AF311" s="954"/>
      <c r="AG311" s="95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57">
        <v>12</v>
      </c>
      <c r="B312" s="957">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4"/>
      <c r="AD312" s="954"/>
      <c r="AE312" s="954"/>
      <c r="AF312" s="954"/>
      <c r="AG312" s="95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57">
        <v>13</v>
      </c>
      <c r="B313" s="957">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4"/>
      <c r="AD313" s="954"/>
      <c r="AE313" s="954"/>
      <c r="AF313" s="954"/>
      <c r="AG313" s="95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57">
        <v>14</v>
      </c>
      <c r="B314" s="957">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4"/>
      <c r="AD314" s="954"/>
      <c r="AE314" s="954"/>
      <c r="AF314" s="954"/>
      <c r="AG314" s="95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57">
        <v>15</v>
      </c>
      <c r="B315" s="957">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4"/>
      <c r="AD315" s="954"/>
      <c r="AE315" s="954"/>
      <c r="AF315" s="954"/>
      <c r="AG315" s="95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57">
        <v>16</v>
      </c>
      <c r="B316" s="957">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4"/>
      <c r="AD316" s="954"/>
      <c r="AE316" s="954"/>
      <c r="AF316" s="954"/>
      <c r="AG316" s="95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57">
        <v>17</v>
      </c>
      <c r="B317" s="957">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4"/>
      <c r="AD317" s="954"/>
      <c r="AE317" s="954"/>
      <c r="AF317" s="954"/>
      <c r="AG317" s="95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57">
        <v>18</v>
      </c>
      <c r="B318" s="957">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4"/>
      <c r="AD318" s="954"/>
      <c r="AE318" s="954"/>
      <c r="AF318" s="954"/>
      <c r="AG318" s="95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57">
        <v>19</v>
      </c>
      <c r="B319" s="957">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4"/>
      <c r="AD319" s="954"/>
      <c r="AE319" s="954"/>
      <c r="AF319" s="954"/>
      <c r="AG319" s="95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57">
        <v>20</v>
      </c>
      <c r="B320" s="957">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4"/>
      <c r="AD320" s="954"/>
      <c r="AE320" s="954"/>
      <c r="AF320" s="954"/>
      <c r="AG320" s="95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57">
        <v>21</v>
      </c>
      <c r="B321" s="957">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4"/>
      <c r="AD321" s="954"/>
      <c r="AE321" s="954"/>
      <c r="AF321" s="954"/>
      <c r="AG321" s="95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57">
        <v>22</v>
      </c>
      <c r="B322" s="957">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4"/>
      <c r="AD322" s="954"/>
      <c r="AE322" s="954"/>
      <c r="AF322" s="954"/>
      <c r="AG322" s="95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57">
        <v>23</v>
      </c>
      <c r="B323" s="957">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4"/>
      <c r="AD323" s="954"/>
      <c r="AE323" s="954"/>
      <c r="AF323" s="954"/>
      <c r="AG323" s="95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57">
        <v>24</v>
      </c>
      <c r="B324" s="957">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4"/>
      <c r="AD324" s="954"/>
      <c r="AE324" s="954"/>
      <c r="AF324" s="954"/>
      <c r="AG324" s="95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57">
        <v>25</v>
      </c>
      <c r="B325" s="957">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4"/>
      <c r="AD325" s="954"/>
      <c r="AE325" s="954"/>
      <c r="AF325" s="954"/>
      <c r="AG325" s="95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57">
        <v>26</v>
      </c>
      <c r="B326" s="957">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4"/>
      <c r="AD326" s="954"/>
      <c r="AE326" s="954"/>
      <c r="AF326" s="954"/>
      <c r="AG326" s="95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57">
        <v>27</v>
      </c>
      <c r="B327" s="957">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4"/>
      <c r="AD327" s="954"/>
      <c r="AE327" s="954"/>
      <c r="AF327" s="954"/>
      <c r="AG327" s="95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57">
        <v>28</v>
      </c>
      <c r="B328" s="957">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4"/>
      <c r="AD328" s="954"/>
      <c r="AE328" s="954"/>
      <c r="AF328" s="954"/>
      <c r="AG328" s="95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57">
        <v>29</v>
      </c>
      <c r="B329" s="957">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4"/>
      <c r="AD329" s="954"/>
      <c r="AE329" s="954"/>
      <c r="AF329" s="954"/>
      <c r="AG329" s="95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57">
        <v>30</v>
      </c>
      <c r="B330" s="957">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4"/>
      <c r="AD330" s="954"/>
      <c r="AE330" s="954"/>
      <c r="AF330" s="954"/>
      <c r="AG330" s="95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648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149</v>
      </c>
      <c r="D333" s="253"/>
      <c r="E333" s="253"/>
      <c r="F333" s="253"/>
      <c r="G333" s="253"/>
      <c r="H333" s="253"/>
      <c r="I333" s="253"/>
      <c r="J333" s="955" t="s">
        <v>150</v>
      </c>
      <c r="K333" s="956"/>
      <c r="L333" s="956"/>
      <c r="M333" s="956"/>
      <c r="N333" s="956"/>
      <c r="O333" s="956"/>
      <c r="P333" s="123" t="s">
        <v>151</v>
      </c>
      <c r="Q333" s="123"/>
      <c r="R333" s="123"/>
      <c r="S333" s="123"/>
      <c r="T333" s="123"/>
      <c r="U333" s="123"/>
      <c r="V333" s="123"/>
      <c r="W333" s="123"/>
      <c r="X333" s="123"/>
      <c r="Y333" s="255" t="s">
        <v>152</v>
      </c>
      <c r="Z333" s="256"/>
      <c r="AA333" s="256"/>
      <c r="AB333" s="256"/>
      <c r="AC333" s="955" t="s">
        <v>153</v>
      </c>
      <c r="AD333" s="955"/>
      <c r="AE333" s="955"/>
      <c r="AF333" s="955"/>
      <c r="AG333" s="955"/>
      <c r="AH333" s="255" t="s">
        <v>170</v>
      </c>
      <c r="AI333" s="253"/>
      <c r="AJ333" s="253"/>
      <c r="AK333" s="253"/>
      <c r="AL333" s="253" t="s">
        <v>155</v>
      </c>
      <c r="AM333" s="253"/>
      <c r="AN333" s="253"/>
      <c r="AO333" s="257"/>
      <c r="AP333" s="955" t="s">
        <v>156</v>
      </c>
      <c r="AQ333" s="955"/>
      <c r="AR333" s="955"/>
      <c r="AS333" s="955"/>
      <c r="AT333" s="955"/>
      <c r="AU333" s="955"/>
      <c r="AV333" s="955"/>
      <c r="AW333" s="955"/>
      <c r="AX333" s="955"/>
      <c r="AY333" s="31">
        <f>$AY$331</f>
        <v>0</v>
      </c>
    </row>
    <row r="334" spans="1:51" ht="26.25" customHeight="1">
      <c r="A334" s="957">
        <v>1</v>
      </c>
      <c r="B334" s="957">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4"/>
      <c r="AD334" s="954"/>
      <c r="AE334" s="954"/>
      <c r="AF334" s="954"/>
      <c r="AG334" s="954"/>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57">
        <v>2</v>
      </c>
      <c r="B335" s="957">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4"/>
      <c r="AD335" s="954"/>
      <c r="AE335" s="954"/>
      <c r="AF335" s="954"/>
      <c r="AG335" s="95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57">
        <v>3</v>
      </c>
      <c r="B336" s="957">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4"/>
      <c r="AD336" s="954"/>
      <c r="AE336" s="954"/>
      <c r="AF336" s="954"/>
      <c r="AG336" s="95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57">
        <v>4</v>
      </c>
      <c r="B337" s="957">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4"/>
      <c r="AD337" s="954"/>
      <c r="AE337" s="954"/>
      <c r="AF337" s="954"/>
      <c r="AG337" s="95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57">
        <v>5</v>
      </c>
      <c r="B338" s="957">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4"/>
      <c r="AD338" s="954"/>
      <c r="AE338" s="954"/>
      <c r="AF338" s="954"/>
      <c r="AG338" s="95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57">
        <v>6</v>
      </c>
      <c r="B339" s="957">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4"/>
      <c r="AD339" s="954"/>
      <c r="AE339" s="954"/>
      <c r="AF339" s="954"/>
      <c r="AG339" s="95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57">
        <v>7</v>
      </c>
      <c r="B340" s="957">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4"/>
      <c r="AD340" s="954"/>
      <c r="AE340" s="954"/>
      <c r="AF340" s="954"/>
      <c r="AG340" s="95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57">
        <v>8</v>
      </c>
      <c r="B341" s="957">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4"/>
      <c r="AD341" s="954"/>
      <c r="AE341" s="954"/>
      <c r="AF341" s="954"/>
      <c r="AG341" s="95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57">
        <v>9</v>
      </c>
      <c r="B342" s="957">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4"/>
      <c r="AD342" s="954"/>
      <c r="AE342" s="954"/>
      <c r="AF342" s="954"/>
      <c r="AG342" s="95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57">
        <v>10</v>
      </c>
      <c r="B343" s="957">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4"/>
      <c r="AD343" s="954"/>
      <c r="AE343" s="954"/>
      <c r="AF343" s="954"/>
      <c r="AG343" s="95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57">
        <v>11</v>
      </c>
      <c r="B344" s="957">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4"/>
      <c r="AD344" s="954"/>
      <c r="AE344" s="954"/>
      <c r="AF344" s="954"/>
      <c r="AG344" s="95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57">
        <v>12</v>
      </c>
      <c r="B345" s="957">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4"/>
      <c r="AD345" s="954"/>
      <c r="AE345" s="954"/>
      <c r="AF345" s="954"/>
      <c r="AG345" s="95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57">
        <v>13</v>
      </c>
      <c r="B346" s="957">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4"/>
      <c r="AD346" s="954"/>
      <c r="AE346" s="954"/>
      <c r="AF346" s="954"/>
      <c r="AG346" s="95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57">
        <v>14</v>
      </c>
      <c r="B347" s="957">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4"/>
      <c r="AD347" s="954"/>
      <c r="AE347" s="954"/>
      <c r="AF347" s="954"/>
      <c r="AG347" s="95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57">
        <v>15</v>
      </c>
      <c r="B348" s="957">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4"/>
      <c r="AD348" s="954"/>
      <c r="AE348" s="954"/>
      <c r="AF348" s="954"/>
      <c r="AG348" s="95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57">
        <v>16</v>
      </c>
      <c r="B349" s="957">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4"/>
      <c r="AD349" s="954"/>
      <c r="AE349" s="954"/>
      <c r="AF349" s="954"/>
      <c r="AG349" s="95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57">
        <v>17</v>
      </c>
      <c r="B350" s="957">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4"/>
      <c r="AD350" s="954"/>
      <c r="AE350" s="954"/>
      <c r="AF350" s="954"/>
      <c r="AG350" s="95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57">
        <v>18</v>
      </c>
      <c r="B351" s="957">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4"/>
      <c r="AD351" s="954"/>
      <c r="AE351" s="954"/>
      <c r="AF351" s="954"/>
      <c r="AG351" s="95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57">
        <v>19</v>
      </c>
      <c r="B352" s="957">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4"/>
      <c r="AD352" s="954"/>
      <c r="AE352" s="954"/>
      <c r="AF352" s="954"/>
      <c r="AG352" s="95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57">
        <v>20</v>
      </c>
      <c r="B353" s="957">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4"/>
      <c r="AD353" s="954"/>
      <c r="AE353" s="954"/>
      <c r="AF353" s="954"/>
      <c r="AG353" s="95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57">
        <v>21</v>
      </c>
      <c r="B354" s="957">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4"/>
      <c r="AD354" s="954"/>
      <c r="AE354" s="954"/>
      <c r="AF354" s="954"/>
      <c r="AG354" s="95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57">
        <v>22</v>
      </c>
      <c r="B355" s="957">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4"/>
      <c r="AD355" s="954"/>
      <c r="AE355" s="954"/>
      <c r="AF355" s="954"/>
      <c r="AG355" s="95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57">
        <v>23</v>
      </c>
      <c r="B356" s="957">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4"/>
      <c r="AD356" s="954"/>
      <c r="AE356" s="954"/>
      <c r="AF356" s="954"/>
      <c r="AG356" s="95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57">
        <v>24</v>
      </c>
      <c r="B357" s="957">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4"/>
      <c r="AD357" s="954"/>
      <c r="AE357" s="954"/>
      <c r="AF357" s="954"/>
      <c r="AG357" s="95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57">
        <v>25</v>
      </c>
      <c r="B358" s="957">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4"/>
      <c r="AD358" s="954"/>
      <c r="AE358" s="954"/>
      <c r="AF358" s="954"/>
      <c r="AG358" s="95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57">
        <v>26</v>
      </c>
      <c r="B359" s="957">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4"/>
      <c r="AD359" s="954"/>
      <c r="AE359" s="954"/>
      <c r="AF359" s="954"/>
      <c r="AG359" s="95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57">
        <v>27</v>
      </c>
      <c r="B360" s="957">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4"/>
      <c r="AD360" s="954"/>
      <c r="AE360" s="954"/>
      <c r="AF360" s="954"/>
      <c r="AG360" s="95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57">
        <v>28</v>
      </c>
      <c r="B361" s="957">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4"/>
      <c r="AD361" s="954"/>
      <c r="AE361" s="954"/>
      <c r="AF361" s="954"/>
      <c r="AG361" s="95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57">
        <v>29</v>
      </c>
      <c r="B362" s="957">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4"/>
      <c r="AD362" s="954"/>
      <c r="AE362" s="954"/>
      <c r="AF362" s="954"/>
      <c r="AG362" s="95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57">
        <v>30</v>
      </c>
      <c r="B363" s="957">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4"/>
      <c r="AD363" s="954"/>
      <c r="AE363" s="954"/>
      <c r="AF363" s="954"/>
      <c r="AG363" s="95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649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149</v>
      </c>
      <c r="D366" s="253"/>
      <c r="E366" s="253"/>
      <c r="F366" s="253"/>
      <c r="G366" s="253"/>
      <c r="H366" s="253"/>
      <c r="I366" s="253"/>
      <c r="J366" s="955" t="s">
        <v>150</v>
      </c>
      <c r="K366" s="956"/>
      <c r="L366" s="956"/>
      <c r="M366" s="956"/>
      <c r="N366" s="956"/>
      <c r="O366" s="956"/>
      <c r="P366" s="123" t="s">
        <v>151</v>
      </c>
      <c r="Q366" s="123"/>
      <c r="R366" s="123"/>
      <c r="S366" s="123"/>
      <c r="T366" s="123"/>
      <c r="U366" s="123"/>
      <c r="V366" s="123"/>
      <c r="W366" s="123"/>
      <c r="X366" s="123"/>
      <c r="Y366" s="255" t="s">
        <v>152</v>
      </c>
      <c r="Z366" s="256"/>
      <c r="AA366" s="256"/>
      <c r="AB366" s="256"/>
      <c r="AC366" s="955" t="s">
        <v>153</v>
      </c>
      <c r="AD366" s="955"/>
      <c r="AE366" s="955"/>
      <c r="AF366" s="955"/>
      <c r="AG366" s="955"/>
      <c r="AH366" s="255" t="s">
        <v>170</v>
      </c>
      <c r="AI366" s="253"/>
      <c r="AJ366" s="253"/>
      <c r="AK366" s="253"/>
      <c r="AL366" s="253" t="s">
        <v>155</v>
      </c>
      <c r="AM366" s="253"/>
      <c r="AN366" s="253"/>
      <c r="AO366" s="257"/>
      <c r="AP366" s="955" t="s">
        <v>156</v>
      </c>
      <c r="AQ366" s="955"/>
      <c r="AR366" s="955"/>
      <c r="AS366" s="955"/>
      <c r="AT366" s="955"/>
      <c r="AU366" s="955"/>
      <c r="AV366" s="955"/>
      <c r="AW366" s="955"/>
      <c r="AX366" s="955"/>
      <c r="AY366" s="31">
        <f>$AY$364</f>
        <v>0</v>
      </c>
    </row>
    <row r="367" spans="1:51" ht="26.25" customHeight="1">
      <c r="A367" s="957">
        <v>1</v>
      </c>
      <c r="B367" s="957">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4"/>
      <c r="AD367" s="954"/>
      <c r="AE367" s="954"/>
      <c r="AF367" s="954"/>
      <c r="AG367" s="95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57">
        <v>2</v>
      </c>
      <c r="B368" s="957">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4"/>
      <c r="AD368" s="954"/>
      <c r="AE368" s="954"/>
      <c r="AF368" s="954"/>
      <c r="AG368" s="95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57">
        <v>3</v>
      </c>
      <c r="B369" s="957">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4"/>
      <c r="AD369" s="954"/>
      <c r="AE369" s="954"/>
      <c r="AF369" s="954"/>
      <c r="AG369" s="95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57">
        <v>4</v>
      </c>
      <c r="B370" s="957">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4"/>
      <c r="AD370" s="954"/>
      <c r="AE370" s="954"/>
      <c r="AF370" s="954"/>
      <c r="AG370" s="95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57">
        <v>5</v>
      </c>
      <c r="B371" s="957">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4"/>
      <c r="AD371" s="954"/>
      <c r="AE371" s="954"/>
      <c r="AF371" s="954"/>
      <c r="AG371" s="95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57">
        <v>6</v>
      </c>
      <c r="B372" s="957">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4"/>
      <c r="AD372" s="954"/>
      <c r="AE372" s="954"/>
      <c r="AF372" s="954"/>
      <c r="AG372" s="95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57">
        <v>7</v>
      </c>
      <c r="B373" s="957">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4"/>
      <c r="AD373" s="954"/>
      <c r="AE373" s="954"/>
      <c r="AF373" s="954"/>
      <c r="AG373" s="95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57">
        <v>8</v>
      </c>
      <c r="B374" s="957">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4"/>
      <c r="AD374" s="954"/>
      <c r="AE374" s="954"/>
      <c r="AF374" s="954"/>
      <c r="AG374" s="95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57">
        <v>9</v>
      </c>
      <c r="B375" s="957">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4"/>
      <c r="AD375" s="954"/>
      <c r="AE375" s="954"/>
      <c r="AF375" s="954"/>
      <c r="AG375" s="95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57">
        <v>10</v>
      </c>
      <c r="B376" s="957">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4"/>
      <c r="AD376" s="954"/>
      <c r="AE376" s="954"/>
      <c r="AF376" s="954"/>
      <c r="AG376" s="95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57">
        <v>11</v>
      </c>
      <c r="B377" s="957">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4"/>
      <c r="AD377" s="954"/>
      <c r="AE377" s="954"/>
      <c r="AF377" s="954"/>
      <c r="AG377" s="95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57">
        <v>12</v>
      </c>
      <c r="B378" s="957">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4"/>
      <c r="AD378" s="954"/>
      <c r="AE378" s="954"/>
      <c r="AF378" s="954"/>
      <c r="AG378" s="95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57">
        <v>13</v>
      </c>
      <c r="B379" s="957">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4"/>
      <c r="AD379" s="954"/>
      <c r="AE379" s="954"/>
      <c r="AF379" s="954"/>
      <c r="AG379" s="95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57">
        <v>14</v>
      </c>
      <c r="B380" s="957">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4"/>
      <c r="AD380" s="954"/>
      <c r="AE380" s="954"/>
      <c r="AF380" s="954"/>
      <c r="AG380" s="95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57">
        <v>15</v>
      </c>
      <c r="B381" s="957">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4"/>
      <c r="AD381" s="954"/>
      <c r="AE381" s="954"/>
      <c r="AF381" s="954"/>
      <c r="AG381" s="95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57">
        <v>16</v>
      </c>
      <c r="B382" s="957">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4"/>
      <c r="AD382" s="954"/>
      <c r="AE382" s="954"/>
      <c r="AF382" s="954"/>
      <c r="AG382" s="95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57">
        <v>17</v>
      </c>
      <c r="B383" s="957">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4"/>
      <c r="AD383" s="954"/>
      <c r="AE383" s="954"/>
      <c r="AF383" s="954"/>
      <c r="AG383" s="95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57">
        <v>18</v>
      </c>
      <c r="B384" s="957">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4"/>
      <c r="AD384" s="954"/>
      <c r="AE384" s="954"/>
      <c r="AF384" s="954"/>
      <c r="AG384" s="95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57">
        <v>19</v>
      </c>
      <c r="B385" s="957">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4"/>
      <c r="AD385" s="954"/>
      <c r="AE385" s="954"/>
      <c r="AF385" s="954"/>
      <c r="AG385" s="95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57">
        <v>20</v>
      </c>
      <c r="B386" s="957">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4"/>
      <c r="AD386" s="954"/>
      <c r="AE386" s="954"/>
      <c r="AF386" s="954"/>
      <c r="AG386" s="95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57">
        <v>21</v>
      </c>
      <c r="B387" s="957">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4"/>
      <c r="AD387" s="954"/>
      <c r="AE387" s="954"/>
      <c r="AF387" s="954"/>
      <c r="AG387" s="95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57">
        <v>22</v>
      </c>
      <c r="B388" s="957">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4"/>
      <c r="AD388" s="954"/>
      <c r="AE388" s="954"/>
      <c r="AF388" s="954"/>
      <c r="AG388" s="95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57">
        <v>23</v>
      </c>
      <c r="B389" s="957">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4"/>
      <c r="AD389" s="954"/>
      <c r="AE389" s="954"/>
      <c r="AF389" s="954"/>
      <c r="AG389" s="95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57">
        <v>24</v>
      </c>
      <c r="B390" s="957">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4"/>
      <c r="AD390" s="954"/>
      <c r="AE390" s="954"/>
      <c r="AF390" s="954"/>
      <c r="AG390" s="95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57">
        <v>25</v>
      </c>
      <c r="B391" s="957">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4"/>
      <c r="AD391" s="954"/>
      <c r="AE391" s="954"/>
      <c r="AF391" s="954"/>
      <c r="AG391" s="95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57">
        <v>26</v>
      </c>
      <c r="B392" s="957">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4"/>
      <c r="AD392" s="954"/>
      <c r="AE392" s="954"/>
      <c r="AF392" s="954"/>
      <c r="AG392" s="95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57">
        <v>27</v>
      </c>
      <c r="B393" s="957">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4"/>
      <c r="AD393" s="954"/>
      <c r="AE393" s="954"/>
      <c r="AF393" s="954"/>
      <c r="AG393" s="95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57">
        <v>28</v>
      </c>
      <c r="B394" s="957">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4"/>
      <c r="AD394" s="954"/>
      <c r="AE394" s="954"/>
      <c r="AF394" s="954"/>
      <c r="AG394" s="95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57">
        <v>29</v>
      </c>
      <c r="B395" s="957">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4"/>
      <c r="AD395" s="954"/>
      <c r="AE395" s="954"/>
      <c r="AF395" s="954"/>
      <c r="AG395" s="95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57">
        <v>30</v>
      </c>
      <c r="B396" s="957">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4"/>
      <c r="AD396" s="954"/>
      <c r="AE396" s="954"/>
      <c r="AF396" s="954"/>
      <c r="AG396" s="95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149</v>
      </c>
      <c r="D399" s="253"/>
      <c r="E399" s="253"/>
      <c r="F399" s="253"/>
      <c r="G399" s="253"/>
      <c r="H399" s="253"/>
      <c r="I399" s="253"/>
      <c r="J399" s="955" t="s">
        <v>150</v>
      </c>
      <c r="K399" s="956"/>
      <c r="L399" s="956"/>
      <c r="M399" s="956"/>
      <c r="N399" s="956"/>
      <c r="O399" s="956"/>
      <c r="P399" s="123" t="s">
        <v>151</v>
      </c>
      <c r="Q399" s="123"/>
      <c r="R399" s="123"/>
      <c r="S399" s="123"/>
      <c r="T399" s="123"/>
      <c r="U399" s="123"/>
      <c r="V399" s="123"/>
      <c r="W399" s="123"/>
      <c r="X399" s="123"/>
      <c r="Y399" s="255" t="s">
        <v>152</v>
      </c>
      <c r="Z399" s="256"/>
      <c r="AA399" s="256"/>
      <c r="AB399" s="256"/>
      <c r="AC399" s="955" t="s">
        <v>153</v>
      </c>
      <c r="AD399" s="955"/>
      <c r="AE399" s="955"/>
      <c r="AF399" s="955"/>
      <c r="AG399" s="955"/>
      <c r="AH399" s="255" t="s">
        <v>170</v>
      </c>
      <c r="AI399" s="253"/>
      <c r="AJ399" s="253"/>
      <c r="AK399" s="253"/>
      <c r="AL399" s="253" t="s">
        <v>155</v>
      </c>
      <c r="AM399" s="253"/>
      <c r="AN399" s="253"/>
      <c r="AO399" s="257"/>
      <c r="AP399" s="955" t="s">
        <v>156</v>
      </c>
      <c r="AQ399" s="955"/>
      <c r="AR399" s="955"/>
      <c r="AS399" s="955"/>
      <c r="AT399" s="955"/>
      <c r="AU399" s="955"/>
      <c r="AV399" s="955"/>
      <c r="AW399" s="955"/>
      <c r="AX399" s="955"/>
      <c r="AY399" s="31">
        <f>$AY$397</f>
        <v>0</v>
      </c>
    </row>
    <row r="400" spans="1:51" ht="26.25" customHeight="1">
      <c r="A400" s="957">
        <v>1</v>
      </c>
      <c r="B400" s="957">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4"/>
      <c r="AD400" s="954"/>
      <c r="AE400" s="954"/>
      <c r="AF400" s="954"/>
      <c r="AG400" s="95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57">
        <v>2</v>
      </c>
      <c r="B401" s="957">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4"/>
      <c r="AD401" s="954"/>
      <c r="AE401" s="954"/>
      <c r="AF401" s="954"/>
      <c r="AG401" s="95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57">
        <v>3</v>
      </c>
      <c r="B402" s="957">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4"/>
      <c r="AD402" s="954"/>
      <c r="AE402" s="954"/>
      <c r="AF402" s="954"/>
      <c r="AG402" s="95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57">
        <v>4</v>
      </c>
      <c r="B403" s="957">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4"/>
      <c r="AD403" s="954"/>
      <c r="AE403" s="954"/>
      <c r="AF403" s="954"/>
      <c r="AG403" s="95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57">
        <v>5</v>
      </c>
      <c r="B404" s="957">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4"/>
      <c r="AD404" s="954"/>
      <c r="AE404" s="954"/>
      <c r="AF404" s="954"/>
      <c r="AG404" s="95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57">
        <v>6</v>
      </c>
      <c r="B405" s="957">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4"/>
      <c r="AD405" s="954"/>
      <c r="AE405" s="954"/>
      <c r="AF405" s="954"/>
      <c r="AG405" s="95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57">
        <v>7</v>
      </c>
      <c r="B406" s="957">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4"/>
      <c r="AD406" s="954"/>
      <c r="AE406" s="954"/>
      <c r="AF406" s="954"/>
      <c r="AG406" s="95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57">
        <v>8</v>
      </c>
      <c r="B407" s="957">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4"/>
      <c r="AD407" s="954"/>
      <c r="AE407" s="954"/>
      <c r="AF407" s="954"/>
      <c r="AG407" s="95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57">
        <v>9</v>
      </c>
      <c r="B408" s="957">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4"/>
      <c r="AD408" s="954"/>
      <c r="AE408" s="954"/>
      <c r="AF408" s="954"/>
      <c r="AG408" s="95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57">
        <v>10</v>
      </c>
      <c r="B409" s="957">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4"/>
      <c r="AD409" s="954"/>
      <c r="AE409" s="954"/>
      <c r="AF409" s="954"/>
      <c r="AG409" s="95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57">
        <v>11</v>
      </c>
      <c r="B410" s="957">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4"/>
      <c r="AD410" s="954"/>
      <c r="AE410" s="954"/>
      <c r="AF410" s="954"/>
      <c r="AG410" s="95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57">
        <v>12</v>
      </c>
      <c r="B411" s="957">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4"/>
      <c r="AD411" s="954"/>
      <c r="AE411" s="954"/>
      <c r="AF411" s="954"/>
      <c r="AG411" s="95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57">
        <v>13</v>
      </c>
      <c r="B412" s="957">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4"/>
      <c r="AD412" s="954"/>
      <c r="AE412" s="954"/>
      <c r="AF412" s="954"/>
      <c r="AG412" s="95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57">
        <v>14</v>
      </c>
      <c r="B413" s="957">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4"/>
      <c r="AD413" s="954"/>
      <c r="AE413" s="954"/>
      <c r="AF413" s="954"/>
      <c r="AG413" s="95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57">
        <v>15</v>
      </c>
      <c r="B414" s="957">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4"/>
      <c r="AD414" s="954"/>
      <c r="AE414" s="954"/>
      <c r="AF414" s="954"/>
      <c r="AG414" s="95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57">
        <v>16</v>
      </c>
      <c r="B415" s="957">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4"/>
      <c r="AD415" s="954"/>
      <c r="AE415" s="954"/>
      <c r="AF415" s="954"/>
      <c r="AG415" s="95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57">
        <v>17</v>
      </c>
      <c r="B416" s="957">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4"/>
      <c r="AD416" s="954"/>
      <c r="AE416" s="954"/>
      <c r="AF416" s="954"/>
      <c r="AG416" s="95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57">
        <v>18</v>
      </c>
      <c r="B417" s="957">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4"/>
      <c r="AD417" s="954"/>
      <c r="AE417" s="954"/>
      <c r="AF417" s="954"/>
      <c r="AG417" s="95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57">
        <v>19</v>
      </c>
      <c r="B418" s="957">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4"/>
      <c r="AD418" s="954"/>
      <c r="AE418" s="954"/>
      <c r="AF418" s="954"/>
      <c r="AG418" s="95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57">
        <v>20</v>
      </c>
      <c r="B419" s="957">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4"/>
      <c r="AD419" s="954"/>
      <c r="AE419" s="954"/>
      <c r="AF419" s="954"/>
      <c r="AG419" s="95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57">
        <v>21</v>
      </c>
      <c r="B420" s="957">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4"/>
      <c r="AD420" s="954"/>
      <c r="AE420" s="954"/>
      <c r="AF420" s="954"/>
      <c r="AG420" s="95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57">
        <v>22</v>
      </c>
      <c r="B421" s="957">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4"/>
      <c r="AD421" s="954"/>
      <c r="AE421" s="954"/>
      <c r="AF421" s="954"/>
      <c r="AG421" s="95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57">
        <v>23</v>
      </c>
      <c r="B422" s="957">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4"/>
      <c r="AD422" s="954"/>
      <c r="AE422" s="954"/>
      <c r="AF422" s="954"/>
      <c r="AG422" s="95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57">
        <v>24</v>
      </c>
      <c r="B423" s="957">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4"/>
      <c r="AD423" s="954"/>
      <c r="AE423" s="954"/>
      <c r="AF423" s="954"/>
      <c r="AG423" s="95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57">
        <v>25</v>
      </c>
      <c r="B424" s="957">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4"/>
      <c r="AD424" s="954"/>
      <c r="AE424" s="954"/>
      <c r="AF424" s="954"/>
      <c r="AG424" s="95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57">
        <v>26</v>
      </c>
      <c r="B425" s="957">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4"/>
      <c r="AD425" s="954"/>
      <c r="AE425" s="954"/>
      <c r="AF425" s="954"/>
      <c r="AG425" s="95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57">
        <v>27</v>
      </c>
      <c r="B426" s="957">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4"/>
      <c r="AD426" s="954"/>
      <c r="AE426" s="954"/>
      <c r="AF426" s="954"/>
      <c r="AG426" s="95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57">
        <v>28</v>
      </c>
      <c r="B427" s="957">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4"/>
      <c r="AD427" s="954"/>
      <c r="AE427" s="954"/>
      <c r="AF427" s="954"/>
      <c r="AG427" s="95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57">
        <v>29</v>
      </c>
      <c r="B428" s="957">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4"/>
      <c r="AD428" s="954"/>
      <c r="AE428" s="954"/>
      <c r="AF428" s="954"/>
      <c r="AG428" s="95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57">
        <v>30</v>
      </c>
      <c r="B429" s="957">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4"/>
      <c r="AD429" s="954"/>
      <c r="AE429" s="954"/>
      <c r="AF429" s="954"/>
      <c r="AG429" s="95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149</v>
      </c>
      <c r="D432" s="253"/>
      <c r="E432" s="253"/>
      <c r="F432" s="253"/>
      <c r="G432" s="253"/>
      <c r="H432" s="253"/>
      <c r="I432" s="253"/>
      <c r="J432" s="955" t="s">
        <v>150</v>
      </c>
      <c r="K432" s="956"/>
      <c r="L432" s="956"/>
      <c r="M432" s="956"/>
      <c r="N432" s="956"/>
      <c r="O432" s="956"/>
      <c r="P432" s="123" t="s">
        <v>151</v>
      </c>
      <c r="Q432" s="123"/>
      <c r="R432" s="123"/>
      <c r="S432" s="123"/>
      <c r="T432" s="123"/>
      <c r="U432" s="123"/>
      <c r="V432" s="123"/>
      <c r="W432" s="123"/>
      <c r="X432" s="123"/>
      <c r="Y432" s="255" t="s">
        <v>152</v>
      </c>
      <c r="Z432" s="256"/>
      <c r="AA432" s="256"/>
      <c r="AB432" s="256"/>
      <c r="AC432" s="955" t="s">
        <v>153</v>
      </c>
      <c r="AD432" s="955"/>
      <c r="AE432" s="955"/>
      <c r="AF432" s="955"/>
      <c r="AG432" s="955"/>
      <c r="AH432" s="255" t="s">
        <v>170</v>
      </c>
      <c r="AI432" s="253"/>
      <c r="AJ432" s="253"/>
      <c r="AK432" s="253"/>
      <c r="AL432" s="253" t="s">
        <v>155</v>
      </c>
      <c r="AM432" s="253"/>
      <c r="AN432" s="253"/>
      <c r="AO432" s="257"/>
      <c r="AP432" s="955" t="s">
        <v>156</v>
      </c>
      <c r="AQ432" s="955"/>
      <c r="AR432" s="955"/>
      <c r="AS432" s="955"/>
      <c r="AT432" s="955"/>
      <c r="AU432" s="955"/>
      <c r="AV432" s="955"/>
      <c r="AW432" s="955"/>
      <c r="AX432" s="955"/>
      <c r="AY432" s="31">
        <f>$AY$430</f>
        <v>0</v>
      </c>
    </row>
    <row r="433" spans="1:51" ht="26.25" customHeight="1">
      <c r="A433" s="957">
        <v>1</v>
      </c>
      <c r="B433" s="957">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4"/>
      <c r="AD433" s="954"/>
      <c r="AE433" s="954"/>
      <c r="AF433" s="954"/>
      <c r="AG433" s="95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57">
        <v>2</v>
      </c>
      <c r="B434" s="957">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4"/>
      <c r="AD434" s="954"/>
      <c r="AE434" s="954"/>
      <c r="AF434" s="954"/>
      <c r="AG434" s="95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57">
        <v>3</v>
      </c>
      <c r="B435" s="957">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4"/>
      <c r="AD435" s="954"/>
      <c r="AE435" s="954"/>
      <c r="AF435" s="954"/>
      <c r="AG435" s="95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57">
        <v>4</v>
      </c>
      <c r="B436" s="957">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4"/>
      <c r="AD436" s="954"/>
      <c r="AE436" s="954"/>
      <c r="AF436" s="954"/>
      <c r="AG436" s="95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57">
        <v>5</v>
      </c>
      <c r="B437" s="957">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4"/>
      <c r="AD437" s="954"/>
      <c r="AE437" s="954"/>
      <c r="AF437" s="954"/>
      <c r="AG437" s="95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57">
        <v>6</v>
      </c>
      <c r="B438" s="957">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4"/>
      <c r="AD438" s="954"/>
      <c r="AE438" s="954"/>
      <c r="AF438" s="954"/>
      <c r="AG438" s="95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57">
        <v>7</v>
      </c>
      <c r="B439" s="957">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4"/>
      <c r="AD439" s="954"/>
      <c r="AE439" s="954"/>
      <c r="AF439" s="954"/>
      <c r="AG439" s="95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57">
        <v>8</v>
      </c>
      <c r="B440" s="957">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4"/>
      <c r="AD440" s="954"/>
      <c r="AE440" s="954"/>
      <c r="AF440" s="954"/>
      <c r="AG440" s="95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57">
        <v>9</v>
      </c>
      <c r="B441" s="957">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4"/>
      <c r="AD441" s="954"/>
      <c r="AE441" s="954"/>
      <c r="AF441" s="954"/>
      <c r="AG441" s="95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57">
        <v>10</v>
      </c>
      <c r="B442" s="957">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4"/>
      <c r="AD442" s="954"/>
      <c r="AE442" s="954"/>
      <c r="AF442" s="954"/>
      <c r="AG442" s="95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57">
        <v>11</v>
      </c>
      <c r="B443" s="957">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4"/>
      <c r="AD443" s="954"/>
      <c r="AE443" s="954"/>
      <c r="AF443" s="954"/>
      <c r="AG443" s="95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57">
        <v>12</v>
      </c>
      <c r="B444" s="957">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4"/>
      <c r="AD444" s="954"/>
      <c r="AE444" s="954"/>
      <c r="AF444" s="954"/>
      <c r="AG444" s="95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57">
        <v>13</v>
      </c>
      <c r="B445" s="957">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4"/>
      <c r="AD445" s="954"/>
      <c r="AE445" s="954"/>
      <c r="AF445" s="954"/>
      <c r="AG445" s="95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57">
        <v>14</v>
      </c>
      <c r="B446" s="957">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4"/>
      <c r="AD446" s="954"/>
      <c r="AE446" s="954"/>
      <c r="AF446" s="954"/>
      <c r="AG446" s="95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57">
        <v>15</v>
      </c>
      <c r="B447" s="957">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4"/>
      <c r="AD447" s="954"/>
      <c r="AE447" s="954"/>
      <c r="AF447" s="954"/>
      <c r="AG447" s="95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57">
        <v>16</v>
      </c>
      <c r="B448" s="957">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4"/>
      <c r="AD448" s="954"/>
      <c r="AE448" s="954"/>
      <c r="AF448" s="954"/>
      <c r="AG448" s="95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57">
        <v>17</v>
      </c>
      <c r="B449" s="957">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4"/>
      <c r="AD449" s="954"/>
      <c r="AE449" s="954"/>
      <c r="AF449" s="954"/>
      <c r="AG449" s="95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57">
        <v>18</v>
      </c>
      <c r="B450" s="957">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4"/>
      <c r="AD450" s="954"/>
      <c r="AE450" s="954"/>
      <c r="AF450" s="954"/>
      <c r="AG450" s="95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57">
        <v>19</v>
      </c>
      <c r="B451" s="957">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4"/>
      <c r="AD451" s="954"/>
      <c r="AE451" s="954"/>
      <c r="AF451" s="954"/>
      <c r="AG451" s="95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57">
        <v>20</v>
      </c>
      <c r="B452" s="957">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4"/>
      <c r="AD452" s="954"/>
      <c r="AE452" s="954"/>
      <c r="AF452" s="954"/>
      <c r="AG452" s="95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57">
        <v>21</v>
      </c>
      <c r="B453" s="957">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4"/>
      <c r="AD453" s="954"/>
      <c r="AE453" s="954"/>
      <c r="AF453" s="954"/>
      <c r="AG453" s="95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57">
        <v>22</v>
      </c>
      <c r="B454" s="957">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4"/>
      <c r="AD454" s="954"/>
      <c r="AE454" s="954"/>
      <c r="AF454" s="954"/>
      <c r="AG454" s="95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57">
        <v>23</v>
      </c>
      <c r="B455" s="957">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4"/>
      <c r="AD455" s="954"/>
      <c r="AE455" s="954"/>
      <c r="AF455" s="954"/>
      <c r="AG455" s="95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57">
        <v>24</v>
      </c>
      <c r="B456" s="957">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4"/>
      <c r="AD456" s="954"/>
      <c r="AE456" s="954"/>
      <c r="AF456" s="954"/>
      <c r="AG456" s="95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57">
        <v>25</v>
      </c>
      <c r="B457" s="957">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4"/>
      <c r="AD457" s="954"/>
      <c r="AE457" s="954"/>
      <c r="AF457" s="954"/>
      <c r="AG457" s="95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57">
        <v>26</v>
      </c>
      <c r="B458" s="957">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4"/>
      <c r="AD458" s="954"/>
      <c r="AE458" s="954"/>
      <c r="AF458" s="954"/>
      <c r="AG458" s="95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57">
        <v>27</v>
      </c>
      <c r="B459" s="957">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4"/>
      <c r="AD459" s="954"/>
      <c r="AE459" s="954"/>
      <c r="AF459" s="954"/>
      <c r="AG459" s="95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57">
        <v>28</v>
      </c>
      <c r="B460" s="957">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4"/>
      <c r="AD460" s="954"/>
      <c r="AE460" s="954"/>
      <c r="AF460" s="954"/>
      <c r="AG460" s="95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57">
        <v>29</v>
      </c>
      <c r="B461" s="957">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4"/>
      <c r="AD461" s="954"/>
      <c r="AE461" s="954"/>
      <c r="AF461" s="954"/>
      <c r="AG461" s="95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57">
        <v>30</v>
      </c>
      <c r="B462" s="957">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4"/>
      <c r="AD462" s="954"/>
      <c r="AE462" s="954"/>
      <c r="AF462" s="954"/>
      <c r="AG462" s="95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149</v>
      </c>
      <c r="D465" s="253"/>
      <c r="E465" s="253"/>
      <c r="F465" s="253"/>
      <c r="G465" s="253"/>
      <c r="H465" s="253"/>
      <c r="I465" s="253"/>
      <c r="J465" s="955" t="s">
        <v>150</v>
      </c>
      <c r="K465" s="956"/>
      <c r="L465" s="956"/>
      <c r="M465" s="956"/>
      <c r="N465" s="956"/>
      <c r="O465" s="956"/>
      <c r="P465" s="123" t="s">
        <v>151</v>
      </c>
      <c r="Q465" s="123"/>
      <c r="R465" s="123"/>
      <c r="S465" s="123"/>
      <c r="T465" s="123"/>
      <c r="U465" s="123"/>
      <c r="V465" s="123"/>
      <c r="W465" s="123"/>
      <c r="X465" s="123"/>
      <c r="Y465" s="255" t="s">
        <v>152</v>
      </c>
      <c r="Z465" s="256"/>
      <c r="AA465" s="256"/>
      <c r="AB465" s="256"/>
      <c r="AC465" s="955" t="s">
        <v>153</v>
      </c>
      <c r="AD465" s="955"/>
      <c r="AE465" s="955"/>
      <c r="AF465" s="955"/>
      <c r="AG465" s="955"/>
      <c r="AH465" s="255" t="s">
        <v>170</v>
      </c>
      <c r="AI465" s="253"/>
      <c r="AJ465" s="253"/>
      <c r="AK465" s="253"/>
      <c r="AL465" s="253" t="s">
        <v>155</v>
      </c>
      <c r="AM465" s="253"/>
      <c r="AN465" s="253"/>
      <c r="AO465" s="257"/>
      <c r="AP465" s="955" t="s">
        <v>156</v>
      </c>
      <c r="AQ465" s="955"/>
      <c r="AR465" s="955"/>
      <c r="AS465" s="955"/>
      <c r="AT465" s="955"/>
      <c r="AU465" s="955"/>
      <c r="AV465" s="955"/>
      <c r="AW465" s="955"/>
      <c r="AX465" s="955"/>
      <c r="AY465" s="31">
        <f>$AY$463</f>
        <v>0</v>
      </c>
    </row>
    <row r="466" spans="1:51" ht="26.25" customHeight="1">
      <c r="A466" s="957">
        <v>1</v>
      </c>
      <c r="B466" s="957">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4"/>
      <c r="AD466" s="954"/>
      <c r="AE466" s="954"/>
      <c r="AF466" s="954"/>
      <c r="AG466" s="95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57">
        <v>2</v>
      </c>
      <c r="B467" s="957">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4"/>
      <c r="AD467" s="954"/>
      <c r="AE467" s="954"/>
      <c r="AF467" s="954"/>
      <c r="AG467" s="95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57">
        <v>3</v>
      </c>
      <c r="B468" s="957">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4"/>
      <c r="AD468" s="954"/>
      <c r="AE468" s="954"/>
      <c r="AF468" s="954"/>
      <c r="AG468" s="95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57">
        <v>4</v>
      </c>
      <c r="B469" s="957">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4"/>
      <c r="AD469" s="954"/>
      <c r="AE469" s="954"/>
      <c r="AF469" s="954"/>
      <c r="AG469" s="95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57">
        <v>5</v>
      </c>
      <c r="B470" s="957">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4"/>
      <c r="AD470" s="954"/>
      <c r="AE470" s="954"/>
      <c r="AF470" s="954"/>
      <c r="AG470" s="95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57">
        <v>6</v>
      </c>
      <c r="B471" s="957">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4"/>
      <c r="AD471" s="954"/>
      <c r="AE471" s="954"/>
      <c r="AF471" s="954"/>
      <c r="AG471" s="95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57">
        <v>7</v>
      </c>
      <c r="B472" s="957">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4"/>
      <c r="AD472" s="954"/>
      <c r="AE472" s="954"/>
      <c r="AF472" s="954"/>
      <c r="AG472" s="95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57">
        <v>8</v>
      </c>
      <c r="B473" s="957">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4"/>
      <c r="AD473" s="954"/>
      <c r="AE473" s="954"/>
      <c r="AF473" s="954"/>
      <c r="AG473" s="95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57">
        <v>9</v>
      </c>
      <c r="B474" s="957">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4"/>
      <c r="AD474" s="954"/>
      <c r="AE474" s="954"/>
      <c r="AF474" s="954"/>
      <c r="AG474" s="95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57">
        <v>10</v>
      </c>
      <c r="B475" s="957">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4"/>
      <c r="AD475" s="954"/>
      <c r="AE475" s="954"/>
      <c r="AF475" s="954"/>
      <c r="AG475" s="95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57">
        <v>11</v>
      </c>
      <c r="B476" s="957">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4"/>
      <c r="AD476" s="954"/>
      <c r="AE476" s="954"/>
      <c r="AF476" s="954"/>
      <c r="AG476" s="95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57">
        <v>12</v>
      </c>
      <c r="B477" s="957">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4"/>
      <c r="AD477" s="954"/>
      <c r="AE477" s="954"/>
      <c r="AF477" s="954"/>
      <c r="AG477" s="95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57">
        <v>13</v>
      </c>
      <c r="B478" s="957">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4"/>
      <c r="AD478" s="954"/>
      <c r="AE478" s="954"/>
      <c r="AF478" s="954"/>
      <c r="AG478" s="95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57">
        <v>14</v>
      </c>
      <c r="B479" s="957">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4"/>
      <c r="AD479" s="954"/>
      <c r="AE479" s="954"/>
      <c r="AF479" s="954"/>
      <c r="AG479" s="95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57">
        <v>15</v>
      </c>
      <c r="B480" s="957">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4"/>
      <c r="AD480" s="954"/>
      <c r="AE480" s="954"/>
      <c r="AF480" s="954"/>
      <c r="AG480" s="95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57">
        <v>16</v>
      </c>
      <c r="B481" s="957">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4"/>
      <c r="AD481" s="954"/>
      <c r="AE481" s="954"/>
      <c r="AF481" s="954"/>
      <c r="AG481" s="95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57">
        <v>17</v>
      </c>
      <c r="B482" s="957">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4"/>
      <c r="AD482" s="954"/>
      <c r="AE482" s="954"/>
      <c r="AF482" s="954"/>
      <c r="AG482" s="95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57">
        <v>18</v>
      </c>
      <c r="B483" s="957">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4"/>
      <c r="AD483" s="954"/>
      <c r="AE483" s="954"/>
      <c r="AF483" s="954"/>
      <c r="AG483" s="95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57">
        <v>19</v>
      </c>
      <c r="B484" s="957">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4"/>
      <c r="AD484" s="954"/>
      <c r="AE484" s="954"/>
      <c r="AF484" s="954"/>
      <c r="AG484" s="95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57">
        <v>20</v>
      </c>
      <c r="B485" s="957">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4"/>
      <c r="AD485" s="954"/>
      <c r="AE485" s="954"/>
      <c r="AF485" s="954"/>
      <c r="AG485" s="95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57">
        <v>21</v>
      </c>
      <c r="B486" s="957">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4"/>
      <c r="AD486" s="954"/>
      <c r="AE486" s="954"/>
      <c r="AF486" s="954"/>
      <c r="AG486" s="95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57">
        <v>22</v>
      </c>
      <c r="B487" s="957">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4"/>
      <c r="AD487" s="954"/>
      <c r="AE487" s="954"/>
      <c r="AF487" s="954"/>
      <c r="AG487" s="95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57">
        <v>23</v>
      </c>
      <c r="B488" s="957">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4"/>
      <c r="AD488" s="954"/>
      <c r="AE488" s="954"/>
      <c r="AF488" s="954"/>
      <c r="AG488" s="95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57">
        <v>24</v>
      </c>
      <c r="B489" s="957">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4"/>
      <c r="AD489" s="954"/>
      <c r="AE489" s="954"/>
      <c r="AF489" s="954"/>
      <c r="AG489" s="95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57">
        <v>25</v>
      </c>
      <c r="B490" s="957">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4"/>
      <c r="AD490" s="954"/>
      <c r="AE490" s="954"/>
      <c r="AF490" s="954"/>
      <c r="AG490" s="95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57">
        <v>26</v>
      </c>
      <c r="B491" s="957">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4"/>
      <c r="AD491" s="954"/>
      <c r="AE491" s="954"/>
      <c r="AF491" s="954"/>
      <c r="AG491" s="95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57">
        <v>27</v>
      </c>
      <c r="B492" s="957">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4"/>
      <c r="AD492" s="954"/>
      <c r="AE492" s="954"/>
      <c r="AF492" s="954"/>
      <c r="AG492" s="95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57">
        <v>28</v>
      </c>
      <c r="B493" s="957">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4"/>
      <c r="AD493" s="954"/>
      <c r="AE493" s="954"/>
      <c r="AF493" s="954"/>
      <c r="AG493" s="95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57">
        <v>29</v>
      </c>
      <c r="B494" s="957">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4"/>
      <c r="AD494" s="954"/>
      <c r="AE494" s="954"/>
      <c r="AF494" s="954"/>
      <c r="AG494" s="95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57">
        <v>30</v>
      </c>
      <c r="B495" s="957">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4"/>
      <c r="AD495" s="954"/>
      <c r="AE495" s="954"/>
      <c r="AF495" s="954"/>
      <c r="AG495" s="95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149</v>
      </c>
      <c r="D498" s="253"/>
      <c r="E498" s="253"/>
      <c r="F498" s="253"/>
      <c r="G498" s="253"/>
      <c r="H498" s="253"/>
      <c r="I498" s="253"/>
      <c r="J498" s="955" t="s">
        <v>150</v>
      </c>
      <c r="K498" s="956"/>
      <c r="L498" s="956"/>
      <c r="M498" s="956"/>
      <c r="N498" s="956"/>
      <c r="O498" s="956"/>
      <c r="P498" s="123" t="s">
        <v>151</v>
      </c>
      <c r="Q498" s="123"/>
      <c r="R498" s="123"/>
      <c r="S498" s="123"/>
      <c r="T498" s="123"/>
      <c r="U498" s="123"/>
      <c r="V498" s="123"/>
      <c r="W498" s="123"/>
      <c r="X498" s="123"/>
      <c r="Y498" s="255" t="s">
        <v>152</v>
      </c>
      <c r="Z498" s="256"/>
      <c r="AA498" s="256"/>
      <c r="AB498" s="256"/>
      <c r="AC498" s="955" t="s">
        <v>153</v>
      </c>
      <c r="AD498" s="955"/>
      <c r="AE498" s="955"/>
      <c r="AF498" s="955"/>
      <c r="AG498" s="955"/>
      <c r="AH498" s="255" t="s">
        <v>170</v>
      </c>
      <c r="AI498" s="253"/>
      <c r="AJ498" s="253"/>
      <c r="AK498" s="253"/>
      <c r="AL498" s="253" t="s">
        <v>155</v>
      </c>
      <c r="AM498" s="253"/>
      <c r="AN498" s="253"/>
      <c r="AO498" s="257"/>
      <c r="AP498" s="955" t="s">
        <v>156</v>
      </c>
      <c r="AQ498" s="955"/>
      <c r="AR498" s="955"/>
      <c r="AS498" s="955"/>
      <c r="AT498" s="955"/>
      <c r="AU498" s="955"/>
      <c r="AV498" s="955"/>
      <c r="AW498" s="955"/>
      <c r="AX498" s="955"/>
      <c r="AY498" s="31">
        <f>$AY$496</f>
        <v>0</v>
      </c>
    </row>
    <row r="499" spans="1:51" ht="26.25" customHeight="1">
      <c r="A499" s="957">
        <v>1</v>
      </c>
      <c r="B499" s="957">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4"/>
      <c r="AD499" s="954"/>
      <c r="AE499" s="954"/>
      <c r="AF499" s="954"/>
      <c r="AG499" s="95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57">
        <v>2</v>
      </c>
      <c r="B500" s="957">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4"/>
      <c r="AD500" s="954"/>
      <c r="AE500" s="954"/>
      <c r="AF500" s="954"/>
      <c r="AG500" s="95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57">
        <v>3</v>
      </c>
      <c r="B501" s="957">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4"/>
      <c r="AD501" s="954"/>
      <c r="AE501" s="954"/>
      <c r="AF501" s="954"/>
      <c r="AG501" s="95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57">
        <v>4</v>
      </c>
      <c r="B502" s="957">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4"/>
      <c r="AD502" s="954"/>
      <c r="AE502" s="954"/>
      <c r="AF502" s="954"/>
      <c r="AG502" s="95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57">
        <v>5</v>
      </c>
      <c r="B503" s="957">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4"/>
      <c r="AD503" s="954"/>
      <c r="AE503" s="954"/>
      <c r="AF503" s="954"/>
      <c r="AG503" s="95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57">
        <v>6</v>
      </c>
      <c r="B504" s="957">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4"/>
      <c r="AD504" s="954"/>
      <c r="AE504" s="954"/>
      <c r="AF504" s="954"/>
      <c r="AG504" s="95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57">
        <v>7</v>
      </c>
      <c r="B505" s="957">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4"/>
      <c r="AD505" s="954"/>
      <c r="AE505" s="954"/>
      <c r="AF505" s="954"/>
      <c r="AG505" s="95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57">
        <v>8</v>
      </c>
      <c r="B506" s="957">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4"/>
      <c r="AD506" s="954"/>
      <c r="AE506" s="954"/>
      <c r="AF506" s="954"/>
      <c r="AG506" s="95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57">
        <v>9</v>
      </c>
      <c r="B507" s="957">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4"/>
      <c r="AD507" s="954"/>
      <c r="AE507" s="954"/>
      <c r="AF507" s="954"/>
      <c r="AG507" s="95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57">
        <v>10</v>
      </c>
      <c r="B508" s="957">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4"/>
      <c r="AD508" s="954"/>
      <c r="AE508" s="954"/>
      <c r="AF508" s="954"/>
      <c r="AG508" s="95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57">
        <v>11</v>
      </c>
      <c r="B509" s="957">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4"/>
      <c r="AD509" s="954"/>
      <c r="AE509" s="954"/>
      <c r="AF509" s="954"/>
      <c r="AG509" s="95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57">
        <v>12</v>
      </c>
      <c r="B510" s="957">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4"/>
      <c r="AD510" s="954"/>
      <c r="AE510" s="954"/>
      <c r="AF510" s="954"/>
      <c r="AG510" s="95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57">
        <v>13</v>
      </c>
      <c r="B511" s="957">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4"/>
      <c r="AD511" s="954"/>
      <c r="AE511" s="954"/>
      <c r="AF511" s="954"/>
      <c r="AG511" s="95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57">
        <v>14</v>
      </c>
      <c r="B512" s="957">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4"/>
      <c r="AD512" s="954"/>
      <c r="AE512" s="954"/>
      <c r="AF512" s="954"/>
      <c r="AG512" s="95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57">
        <v>15</v>
      </c>
      <c r="B513" s="957">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4"/>
      <c r="AD513" s="954"/>
      <c r="AE513" s="954"/>
      <c r="AF513" s="954"/>
      <c r="AG513" s="95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57">
        <v>16</v>
      </c>
      <c r="B514" s="957">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4"/>
      <c r="AD514" s="954"/>
      <c r="AE514" s="954"/>
      <c r="AF514" s="954"/>
      <c r="AG514" s="95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57">
        <v>17</v>
      </c>
      <c r="B515" s="957">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4"/>
      <c r="AD515" s="954"/>
      <c r="AE515" s="954"/>
      <c r="AF515" s="954"/>
      <c r="AG515" s="95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57">
        <v>18</v>
      </c>
      <c r="B516" s="957">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4"/>
      <c r="AD516" s="954"/>
      <c r="AE516" s="954"/>
      <c r="AF516" s="954"/>
      <c r="AG516" s="95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57">
        <v>19</v>
      </c>
      <c r="B517" s="957">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4"/>
      <c r="AD517" s="954"/>
      <c r="AE517" s="954"/>
      <c r="AF517" s="954"/>
      <c r="AG517" s="95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57">
        <v>20</v>
      </c>
      <c r="B518" s="957">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4"/>
      <c r="AD518" s="954"/>
      <c r="AE518" s="954"/>
      <c r="AF518" s="954"/>
      <c r="AG518" s="95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57">
        <v>21</v>
      </c>
      <c r="B519" s="957">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4"/>
      <c r="AD519" s="954"/>
      <c r="AE519" s="954"/>
      <c r="AF519" s="954"/>
      <c r="AG519" s="95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57">
        <v>22</v>
      </c>
      <c r="B520" s="957">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4"/>
      <c r="AD520" s="954"/>
      <c r="AE520" s="954"/>
      <c r="AF520" s="954"/>
      <c r="AG520" s="95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57">
        <v>23</v>
      </c>
      <c r="B521" s="957">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4"/>
      <c r="AD521" s="954"/>
      <c r="AE521" s="954"/>
      <c r="AF521" s="954"/>
      <c r="AG521" s="95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57">
        <v>24</v>
      </c>
      <c r="B522" s="957">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4"/>
      <c r="AD522" s="954"/>
      <c r="AE522" s="954"/>
      <c r="AF522" s="954"/>
      <c r="AG522" s="95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57">
        <v>25</v>
      </c>
      <c r="B523" s="957">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4"/>
      <c r="AD523" s="954"/>
      <c r="AE523" s="954"/>
      <c r="AF523" s="954"/>
      <c r="AG523" s="95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57">
        <v>26</v>
      </c>
      <c r="B524" s="957">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4"/>
      <c r="AD524" s="954"/>
      <c r="AE524" s="954"/>
      <c r="AF524" s="954"/>
      <c r="AG524" s="95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57">
        <v>27</v>
      </c>
      <c r="B525" s="957">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4"/>
      <c r="AD525" s="954"/>
      <c r="AE525" s="954"/>
      <c r="AF525" s="954"/>
      <c r="AG525" s="95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57">
        <v>28</v>
      </c>
      <c r="B526" s="957">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4"/>
      <c r="AD526" s="954"/>
      <c r="AE526" s="954"/>
      <c r="AF526" s="954"/>
      <c r="AG526" s="95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57">
        <v>29</v>
      </c>
      <c r="B527" s="957">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4"/>
      <c r="AD527" s="954"/>
      <c r="AE527" s="954"/>
      <c r="AF527" s="954"/>
      <c r="AG527" s="95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57">
        <v>30</v>
      </c>
      <c r="B528" s="957">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4"/>
      <c r="AD528" s="954"/>
      <c r="AE528" s="954"/>
      <c r="AF528" s="954"/>
      <c r="AG528" s="95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149</v>
      </c>
      <c r="D531" s="253"/>
      <c r="E531" s="253"/>
      <c r="F531" s="253"/>
      <c r="G531" s="253"/>
      <c r="H531" s="253"/>
      <c r="I531" s="253"/>
      <c r="J531" s="955" t="s">
        <v>150</v>
      </c>
      <c r="K531" s="956"/>
      <c r="L531" s="956"/>
      <c r="M531" s="956"/>
      <c r="N531" s="956"/>
      <c r="O531" s="956"/>
      <c r="P531" s="123" t="s">
        <v>151</v>
      </c>
      <c r="Q531" s="123"/>
      <c r="R531" s="123"/>
      <c r="S531" s="123"/>
      <c r="T531" s="123"/>
      <c r="U531" s="123"/>
      <c r="V531" s="123"/>
      <c r="W531" s="123"/>
      <c r="X531" s="123"/>
      <c r="Y531" s="255" t="s">
        <v>152</v>
      </c>
      <c r="Z531" s="256"/>
      <c r="AA531" s="256"/>
      <c r="AB531" s="256"/>
      <c r="AC531" s="955" t="s">
        <v>153</v>
      </c>
      <c r="AD531" s="955"/>
      <c r="AE531" s="955"/>
      <c r="AF531" s="955"/>
      <c r="AG531" s="955"/>
      <c r="AH531" s="255" t="s">
        <v>170</v>
      </c>
      <c r="AI531" s="253"/>
      <c r="AJ531" s="253"/>
      <c r="AK531" s="253"/>
      <c r="AL531" s="253" t="s">
        <v>155</v>
      </c>
      <c r="AM531" s="253"/>
      <c r="AN531" s="253"/>
      <c r="AO531" s="257"/>
      <c r="AP531" s="955" t="s">
        <v>156</v>
      </c>
      <c r="AQ531" s="955"/>
      <c r="AR531" s="955"/>
      <c r="AS531" s="955"/>
      <c r="AT531" s="955"/>
      <c r="AU531" s="955"/>
      <c r="AV531" s="955"/>
      <c r="AW531" s="955"/>
      <c r="AX531" s="955"/>
      <c r="AY531" s="31">
        <f>$AY$529</f>
        <v>0</v>
      </c>
    </row>
    <row r="532" spans="1:51" ht="26.25" customHeight="1">
      <c r="A532" s="957">
        <v>1</v>
      </c>
      <c r="B532" s="957">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4"/>
      <c r="AD532" s="954"/>
      <c r="AE532" s="954"/>
      <c r="AF532" s="954"/>
      <c r="AG532" s="95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57">
        <v>2</v>
      </c>
      <c r="B533" s="957">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4"/>
      <c r="AD533" s="954"/>
      <c r="AE533" s="954"/>
      <c r="AF533" s="954"/>
      <c r="AG533" s="95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57">
        <v>3</v>
      </c>
      <c r="B534" s="957">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4"/>
      <c r="AD534" s="954"/>
      <c r="AE534" s="954"/>
      <c r="AF534" s="954"/>
      <c r="AG534" s="95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57">
        <v>4</v>
      </c>
      <c r="B535" s="957">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4"/>
      <c r="AD535" s="954"/>
      <c r="AE535" s="954"/>
      <c r="AF535" s="954"/>
      <c r="AG535" s="95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57">
        <v>5</v>
      </c>
      <c r="B536" s="957">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4"/>
      <c r="AD536" s="954"/>
      <c r="AE536" s="954"/>
      <c r="AF536" s="954"/>
      <c r="AG536" s="95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57">
        <v>6</v>
      </c>
      <c r="B537" s="957">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4"/>
      <c r="AD537" s="954"/>
      <c r="AE537" s="954"/>
      <c r="AF537" s="954"/>
      <c r="AG537" s="95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57">
        <v>7</v>
      </c>
      <c r="B538" s="957">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4"/>
      <c r="AD538" s="954"/>
      <c r="AE538" s="954"/>
      <c r="AF538" s="954"/>
      <c r="AG538" s="95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57">
        <v>8</v>
      </c>
      <c r="B539" s="957">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4"/>
      <c r="AD539" s="954"/>
      <c r="AE539" s="954"/>
      <c r="AF539" s="954"/>
      <c r="AG539" s="95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57">
        <v>9</v>
      </c>
      <c r="B540" s="957">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4"/>
      <c r="AD540" s="954"/>
      <c r="AE540" s="954"/>
      <c r="AF540" s="954"/>
      <c r="AG540" s="95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57">
        <v>10</v>
      </c>
      <c r="B541" s="957">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4"/>
      <c r="AD541" s="954"/>
      <c r="AE541" s="954"/>
      <c r="AF541" s="954"/>
      <c r="AG541" s="95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57">
        <v>11</v>
      </c>
      <c r="B542" s="957">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4"/>
      <c r="AD542" s="954"/>
      <c r="AE542" s="954"/>
      <c r="AF542" s="954"/>
      <c r="AG542" s="95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57">
        <v>12</v>
      </c>
      <c r="B543" s="957">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4"/>
      <c r="AD543" s="954"/>
      <c r="AE543" s="954"/>
      <c r="AF543" s="954"/>
      <c r="AG543" s="95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57">
        <v>13</v>
      </c>
      <c r="B544" s="957">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4"/>
      <c r="AD544" s="954"/>
      <c r="AE544" s="954"/>
      <c r="AF544" s="954"/>
      <c r="AG544" s="95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57">
        <v>14</v>
      </c>
      <c r="B545" s="957">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4"/>
      <c r="AD545" s="954"/>
      <c r="AE545" s="954"/>
      <c r="AF545" s="954"/>
      <c r="AG545" s="95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57">
        <v>15</v>
      </c>
      <c r="B546" s="957">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4"/>
      <c r="AD546" s="954"/>
      <c r="AE546" s="954"/>
      <c r="AF546" s="954"/>
      <c r="AG546" s="95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57">
        <v>16</v>
      </c>
      <c r="B547" s="957">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4"/>
      <c r="AD547" s="954"/>
      <c r="AE547" s="954"/>
      <c r="AF547" s="954"/>
      <c r="AG547" s="95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57">
        <v>17</v>
      </c>
      <c r="B548" s="957">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4"/>
      <c r="AD548" s="954"/>
      <c r="AE548" s="954"/>
      <c r="AF548" s="954"/>
      <c r="AG548" s="95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57">
        <v>18</v>
      </c>
      <c r="B549" s="957">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4"/>
      <c r="AD549" s="954"/>
      <c r="AE549" s="954"/>
      <c r="AF549" s="954"/>
      <c r="AG549" s="95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57">
        <v>19</v>
      </c>
      <c r="B550" s="957">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4"/>
      <c r="AD550" s="954"/>
      <c r="AE550" s="954"/>
      <c r="AF550" s="954"/>
      <c r="AG550" s="95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57">
        <v>20</v>
      </c>
      <c r="B551" s="957">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4"/>
      <c r="AD551" s="954"/>
      <c r="AE551" s="954"/>
      <c r="AF551" s="954"/>
      <c r="AG551" s="95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57">
        <v>21</v>
      </c>
      <c r="B552" s="957">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4"/>
      <c r="AD552" s="954"/>
      <c r="AE552" s="954"/>
      <c r="AF552" s="954"/>
      <c r="AG552" s="95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57">
        <v>22</v>
      </c>
      <c r="B553" s="957">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4"/>
      <c r="AD553" s="954"/>
      <c r="AE553" s="954"/>
      <c r="AF553" s="954"/>
      <c r="AG553" s="95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57">
        <v>23</v>
      </c>
      <c r="B554" s="957">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4"/>
      <c r="AD554" s="954"/>
      <c r="AE554" s="954"/>
      <c r="AF554" s="954"/>
      <c r="AG554" s="95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57">
        <v>24</v>
      </c>
      <c r="B555" s="957">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4"/>
      <c r="AD555" s="954"/>
      <c r="AE555" s="954"/>
      <c r="AF555" s="954"/>
      <c r="AG555" s="95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57">
        <v>25</v>
      </c>
      <c r="B556" s="957">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4"/>
      <c r="AD556" s="954"/>
      <c r="AE556" s="954"/>
      <c r="AF556" s="954"/>
      <c r="AG556" s="95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57">
        <v>26</v>
      </c>
      <c r="B557" s="957">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4"/>
      <c r="AD557" s="954"/>
      <c r="AE557" s="954"/>
      <c r="AF557" s="954"/>
      <c r="AG557" s="95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57">
        <v>27</v>
      </c>
      <c r="B558" s="957">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4"/>
      <c r="AD558" s="954"/>
      <c r="AE558" s="954"/>
      <c r="AF558" s="954"/>
      <c r="AG558" s="95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57">
        <v>28</v>
      </c>
      <c r="B559" s="957">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4"/>
      <c r="AD559" s="954"/>
      <c r="AE559" s="954"/>
      <c r="AF559" s="954"/>
      <c r="AG559" s="95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57">
        <v>29</v>
      </c>
      <c r="B560" s="957">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4"/>
      <c r="AD560" s="954"/>
      <c r="AE560" s="954"/>
      <c r="AF560" s="954"/>
      <c r="AG560" s="95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57">
        <v>30</v>
      </c>
      <c r="B561" s="957">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4"/>
      <c r="AD561" s="954"/>
      <c r="AE561" s="954"/>
      <c r="AF561" s="954"/>
      <c r="AG561" s="95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149</v>
      </c>
      <c r="D564" s="253"/>
      <c r="E564" s="253"/>
      <c r="F564" s="253"/>
      <c r="G564" s="253"/>
      <c r="H564" s="253"/>
      <c r="I564" s="253"/>
      <c r="J564" s="955" t="s">
        <v>150</v>
      </c>
      <c r="K564" s="956"/>
      <c r="L564" s="956"/>
      <c r="M564" s="956"/>
      <c r="N564" s="956"/>
      <c r="O564" s="956"/>
      <c r="P564" s="123" t="s">
        <v>151</v>
      </c>
      <c r="Q564" s="123"/>
      <c r="R564" s="123"/>
      <c r="S564" s="123"/>
      <c r="T564" s="123"/>
      <c r="U564" s="123"/>
      <c r="V564" s="123"/>
      <c r="W564" s="123"/>
      <c r="X564" s="123"/>
      <c r="Y564" s="255" t="s">
        <v>152</v>
      </c>
      <c r="Z564" s="256"/>
      <c r="AA564" s="256"/>
      <c r="AB564" s="256"/>
      <c r="AC564" s="955" t="s">
        <v>153</v>
      </c>
      <c r="AD564" s="955"/>
      <c r="AE564" s="955"/>
      <c r="AF564" s="955"/>
      <c r="AG564" s="955"/>
      <c r="AH564" s="255" t="s">
        <v>170</v>
      </c>
      <c r="AI564" s="253"/>
      <c r="AJ564" s="253"/>
      <c r="AK564" s="253"/>
      <c r="AL564" s="253" t="s">
        <v>155</v>
      </c>
      <c r="AM564" s="253"/>
      <c r="AN564" s="253"/>
      <c r="AO564" s="257"/>
      <c r="AP564" s="955" t="s">
        <v>156</v>
      </c>
      <c r="AQ564" s="955"/>
      <c r="AR564" s="955"/>
      <c r="AS564" s="955"/>
      <c r="AT564" s="955"/>
      <c r="AU564" s="955"/>
      <c r="AV564" s="955"/>
      <c r="AW564" s="955"/>
      <c r="AX564" s="955"/>
      <c r="AY564" s="31">
        <f>$AY$562</f>
        <v>0</v>
      </c>
    </row>
    <row r="565" spans="1:51" ht="26.25" customHeight="1">
      <c r="A565" s="957">
        <v>1</v>
      </c>
      <c r="B565" s="957">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4"/>
      <c r="AD565" s="954"/>
      <c r="AE565" s="954"/>
      <c r="AF565" s="954"/>
      <c r="AG565" s="95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57">
        <v>2</v>
      </c>
      <c r="B566" s="957">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4"/>
      <c r="AD566" s="954"/>
      <c r="AE566" s="954"/>
      <c r="AF566" s="954"/>
      <c r="AG566" s="95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57">
        <v>3</v>
      </c>
      <c r="B567" s="957">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4"/>
      <c r="AD567" s="954"/>
      <c r="AE567" s="954"/>
      <c r="AF567" s="954"/>
      <c r="AG567" s="95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57">
        <v>4</v>
      </c>
      <c r="B568" s="957">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4"/>
      <c r="AD568" s="954"/>
      <c r="AE568" s="954"/>
      <c r="AF568" s="954"/>
      <c r="AG568" s="95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57">
        <v>5</v>
      </c>
      <c r="B569" s="957">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4"/>
      <c r="AD569" s="954"/>
      <c r="AE569" s="954"/>
      <c r="AF569" s="954"/>
      <c r="AG569" s="95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57">
        <v>6</v>
      </c>
      <c r="B570" s="957">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4"/>
      <c r="AD570" s="954"/>
      <c r="AE570" s="954"/>
      <c r="AF570" s="954"/>
      <c r="AG570" s="95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57">
        <v>7</v>
      </c>
      <c r="B571" s="957">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4"/>
      <c r="AD571" s="954"/>
      <c r="AE571" s="954"/>
      <c r="AF571" s="954"/>
      <c r="AG571" s="95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57">
        <v>8</v>
      </c>
      <c r="B572" s="957">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4"/>
      <c r="AD572" s="954"/>
      <c r="AE572" s="954"/>
      <c r="AF572" s="954"/>
      <c r="AG572" s="95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57">
        <v>9</v>
      </c>
      <c r="B573" s="957">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4"/>
      <c r="AD573" s="954"/>
      <c r="AE573" s="954"/>
      <c r="AF573" s="954"/>
      <c r="AG573" s="95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57">
        <v>10</v>
      </c>
      <c r="B574" s="957">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4"/>
      <c r="AD574" s="954"/>
      <c r="AE574" s="954"/>
      <c r="AF574" s="954"/>
      <c r="AG574" s="95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57">
        <v>11</v>
      </c>
      <c r="B575" s="957">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4"/>
      <c r="AD575" s="954"/>
      <c r="AE575" s="954"/>
      <c r="AF575" s="954"/>
      <c r="AG575" s="95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57">
        <v>12</v>
      </c>
      <c r="B576" s="957">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4"/>
      <c r="AD576" s="954"/>
      <c r="AE576" s="954"/>
      <c r="AF576" s="954"/>
      <c r="AG576" s="95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57">
        <v>13</v>
      </c>
      <c r="B577" s="957">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4"/>
      <c r="AD577" s="954"/>
      <c r="AE577" s="954"/>
      <c r="AF577" s="954"/>
      <c r="AG577" s="95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57">
        <v>14</v>
      </c>
      <c r="B578" s="957">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4"/>
      <c r="AD578" s="954"/>
      <c r="AE578" s="954"/>
      <c r="AF578" s="954"/>
      <c r="AG578" s="95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57">
        <v>15</v>
      </c>
      <c r="B579" s="957">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4"/>
      <c r="AD579" s="954"/>
      <c r="AE579" s="954"/>
      <c r="AF579" s="954"/>
      <c r="AG579" s="95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57">
        <v>16</v>
      </c>
      <c r="B580" s="957">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4"/>
      <c r="AD580" s="954"/>
      <c r="AE580" s="954"/>
      <c r="AF580" s="954"/>
      <c r="AG580" s="95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57">
        <v>17</v>
      </c>
      <c r="B581" s="957">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4"/>
      <c r="AD581" s="954"/>
      <c r="AE581" s="954"/>
      <c r="AF581" s="954"/>
      <c r="AG581" s="95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57">
        <v>18</v>
      </c>
      <c r="B582" s="957">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4"/>
      <c r="AD582" s="954"/>
      <c r="AE582" s="954"/>
      <c r="AF582" s="954"/>
      <c r="AG582" s="95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57">
        <v>19</v>
      </c>
      <c r="B583" s="957">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4"/>
      <c r="AD583" s="954"/>
      <c r="AE583" s="954"/>
      <c r="AF583" s="954"/>
      <c r="AG583" s="95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57">
        <v>20</v>
      </c>
      <c r="B584" s="957">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4"/>
      <c r="AD584" s="954"/>
      <c r="AE584" s="954"/>
      <c r="AF584" s="954"/>
      <c r="AG584" s="95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57">
        <v>21</v>
      </c>
      <c r="B585" s="957">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4"/>
      <c r="AD585" s="954"/>
      <c r="AE585" s="954"/>
      <c r="AF585" s="954"/>
      <c r="AG585" s="95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57">
        <v>22</v>
      </c>
      <c r="B586" s="957">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4"/>
      <c r="AD586" s="954"/>
      <c r="AE586" s="954"/>
      <c r="AF586" s="954"/>
      <c r="AG586" s="95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57">
        <v>23</v>
      </c>
      <c r="B587" s="957">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4"/>
      <c r="AD587" s="954"/>
      <c r="AE587" s="954"/>
      <c r="AF587" s="954"/>
      <c r="AG587" s="95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57">
        <v>24</v>
      </c>
      <c r="B588" s="957">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4"/>
      <c r="AD588" s="954"/>
      <c r="AE588" s="954"/>
      <c r="AF588" s="954"/>
      <c r="AG588" s="95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57">
        <v>25</v>
      </c>
      <c r="B589" s="957">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4"/>
      <c r="AD589" s="954"/>
      <c r="AE589" s="954"/>
      <c r="AF589" s="954"/>
      <c r="AG589" s="95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57">
        <v>26</v>
      </c>
      <c r="B590" s="957">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4"/>
      <c r="AD590" s="954"/>
      <c r="AE590" s="954"/>
      <c r="AF590" s="954"/>
      <c r="AG590" s="95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57">
        <v>27</v>
      </c>
      <c r="B591" s="957">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4"/>
      <c r="AD591" s="954"/>
      <c r="AE591" s="954"/>
      <c r="AF591" s="954"/>
      <c r="AG591" s="95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57">
        <v>28</v>
      </c>
      <c r="B592" s="957">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4"/>
      <c r="AD592" s="954"/>
      <c r="AE592" s="954"/>
      <c r="AF592" s="954"/>
      <c r="AG592" s="95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57">
        <v>29</v>
      </c>
      <c r="B593" s="957">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4"/>
      <c r="AD593" s="954"/>
      <c r="AE593" s="954"/>
      <c r="AF593" s="954"/>
      <c r="AG593" s="95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57">
        <v>30</v>
      </c>
      <c r="B594" s="957">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4"/>
      <c r="AD594" s="954"/>
      <c r="AE594" s="954"/>
      <c r="AF594" s="954"/>
      <c r="AG594" s="95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149</v>
      </c>
      <c r="D597" s="253"/>
      <c r="E597" s="253"/>
      <c r="F597" s="253"/>
      <c r="G597" s="253"/>
      <c r="H597" s="253"/>
      <c r="I597" s="253"/>
      <c r="J597" s="955" t="s">
        <v>150</v>
      </c>
      <c r="K597" s="956"/>
      <c r="L597" s="956"/>
      <c r="M597" s="956"/>
      <c r="N597" s="956"/>
      <c r="O597" s="956"/>
      <c r="P597" s="123" t="s">
        <v>151</v>
      </c>
      <c r="Q597" s="123"/>
      <c r="R597" s="123"/>
      <c r="S597" s="123"/>
      <c r="T597" s="123"/>
      <c r="U597" s="123"/>
      <c r="V597" s="123"/>
      <c r="W597" s="123"/>
      <c r="X597" s="123"/>
      <c r="Y597" s="255" t="s">
        <v>152</v>
      </c>
      <c r="Z597" s="256"/>
      <c r="AA597" s="256"/>
      <c r="AB597" s="256"/>
      <c r="AC597" s="955" t="s">
        <v>153</v>
      </c>
      <c r="AD597" s="955"/>
      <c r="AE597" s="955"/>
      <c r="AF597" s="955"/>
      <c r="AG597" s="955"/>
      <c r="AH597" s="255" t="s">
        <v>170</v>
      </c>
      <c r="AI597" s="253"/>
      <c r="AJ597" s="253"/>
      <c r="AK597" s="253"/>
      <c r="AL597" s="253" t="s">
        <v>155</v>
      </c>
      <c r="AM597" s="253"/>
      <c r="AN597" s="253"/>
      <c r="AO597" s="257"/>
      <c r="AP597" s="955" t="s">
        <v>156</v>
      </c>
      <c r="AQ597" s="955"/>
      <c r="AR597" s="955"/>
      <c r="AS597" s="955"/>
      <c r="AT597" s="955"/>
      <c r="AU597" s="955"/>
      <c r="AV597" s="955"/>
      <c r="AW597" s="955"/>
      <c r="AX597" s="955"/>
      <c r="AY597" s="31">
        <f>$AY$595</f>
        <v>0</v>
      </c>
    </row>
    <row r="598" spans="1:51" ht="26.25" customHeight="1">
      <c r="A598" s="957">
        <v>1</v>
      </c>
      <c r="B598" s="957">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4"/>
      <c r="AD598" s="954"/>
      <c r="AE598" s="954"/>
      <c r="AF598" s="954"/>
      <c r="AG598" s="95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57">
        <v>2</v>
      </c>
      <c r="B599" s="957">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4"/>
      <c r="AD599" s="954"/>
      <c r="AE599" s="954"/>
      <c r="AF599" s="954"/>
      <c r="AG599" s="95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57">
        <v>3</v>
      </c>
      <c r="B600" s="957">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4"/>
      <c r="AD600" s="954"/>
      <c r="AE600" s="954"/>
      <c r="AF600" s="954"/>
      <c r="AG600" s="95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57">
        <v>4</v>
      </c>
      <c r="B601" s="957">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4"/>
      <c r="AD601" s="954"/>
      <c r="AE601" s="954"/>
      <c r="AF601" s="954"/>
      <c r="AG601" s="95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57">
        <v>5</v>
      </c>
      <c r="B602" s="957">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4"/>
      <c r="AD602" s="954"/>
      <c r="AE602" s="954"/>
      <c r="AF602" s="954"/>
      <c r="AG602" s="95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57">
        <v>6</v>
      </c>
      <c r="B603" s="957">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4"/>
      <c r="AD603" s="954"/>
      <c r="AE603" s="954"/>
      <c r="AF603" s="954"/>
      <c r="AG603" s="95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57">
        <v>7</v>
      </c>
      <c r="B604" s="957">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4"/>
      <c r="AD604" s="954"/>
      <c r="AE604" s="954"/>
      <c r="AF604" s="954"/>
      <c r="AG604" s="95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57">
        <v>8</v>
      </c>
      <c r="B605" s="957">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4"/>
      <c r="AD605" s="954"/>
      <c r="AE605" s="954"/>
      <c r="AF605" s="954"/>
      <c r="AG605" s="95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57">
        <v>9</v>
      </c>
      <c r="B606" s="957">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4"/>
      <c r="AD606" s="954"/>
      <c r="AE606" s="954"/>
      <c r="AF606" s="954"/>
      <c r="AG606" s="95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57">
        <v>10</v>
      </c>
      <c r="B607" s="957">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4"/>
      <c r="AD607" s="954"/>
      <c r="AE607" s="954"/>
      <c r="AF607" s="954"/>
      <c r="AG607" s="95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57">
        <v>11</v>
      </c>
      <c r="B608" s="957">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4"/>
      <c r="AD608" s="954"/>
      <c r="AE608" s="954"/>
      <c r="AF608" s="954"/>
      <c r="AG608" s="95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57">
        <v>12</v>
      </c>
      <c r="B609" s="957">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4"/>
      <c r="AD609" s="954"/>
      <c r="AE609" s="954"/>
      <c r="AF609" s="954"/>
      <c r="AG609" s="95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57">
        <v>13</v>
      </c>
      <c r="B610" s="957">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4"/>
      <c r="AD610" s="954"/>
      <c r="AE610" s="954"/>
      <c r="AF610" s="954"/>
      <c r="AG610" s="95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57">
        <v>14</v>
      </c>
      <c r="B611" s="957">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4"/>
      <c r="AD611" s="954"/>
      <c r="AE611" s="954"/>
      <c r="AF611" s="954"/>
      <c r="AG611" s="95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57">
        <v>15</v>
      </c>
      <c r="B612" s="957">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4"/>
      <c r="AD612" s="954"/>
      <c r="AE612" s="954"/>
      <c r="AF612" s="954"/>
      <c r="AG612" s="95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57">
        <v>16</v>
      </c>
      <c r="B613" s="957">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4"/>
      <c r="AD613" s="954"/>
      <c r="AE613" s="954"/>
      <c r="AF613" s="954"/>
      <c r="AG613" s="95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57">
        <v>17</v>
      </c>
      <c r="B614" s="957">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4"/>
      <c r="AD614" s="954"/>
      <c r="AE614" s="954"/>
      <c r="AF614" s="954"/>
      <c r="AG614" s="95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57">
        <v>18</v>
      </c>
      <c r="B615" s="957">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4"/>
      <c r="AD615" s="954"/>
      <c r="AE615" s="954"/>
      <c r="AF615" s="954"/>
      <c r="AG615" s="95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57">
        <v>19</v>
      </c>
      <c r="B616" s="957">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4"/>
      <c r="AD616" s="954"/>
      <c r="AE616" s="954"/>
      <c r="AF616" s="954"/>
      <c r="AG616" s="95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57">
        <v>20</v>
      </c>
      <c r="B617" s="957">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4"/>
      <c r="AD617" s="954"/>
      <c r="AE617" s="954"/>
      <c r="AF617" s="954"/>
      <c r="AG617" s="95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57">
        <v>21</v>
      </c>
      <c r="B618" s="957">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4"/>
      <c r="AD618" s="954"/>
      <c r="AE618" s="954"/>
      <c r="AF618" s="954"/>
      <c r="AG618" s="95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57">
        <v>22</v>
      </c>
      <c r="B619" s="957">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4"/>
      <c r="AD619" s="954"/>
      <c r="AE619" s="954"/>
      <c r="AF619" s="954"/>
      <c r="AG619" s="95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57">
        <v>23</v>
      </c>
      <c r="B620" s="957">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4"/>
      <c r="AD620" s="954"/>
      <c r="AE620" s="954"/>
      <c r="AF620" s="954"/>
      <c r="AG620" s="95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57">
        <v>24</v>
      </c>
      <c r="B621" s="957">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4"/>
      <c r="AD621" s="954"/>
      <c r="AE621" s="954"/>
      <c r="AF621" s="954"/>
      <c r="AG621" s="95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57">
        <v>25</v>
      </c>
      <c r="B622" s="957">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4"/>
      <c r="AD622" s="954"/>
      <c r="AE622" s="954"/>
      <c r="AF622" s="954"/>
      <c r="AG622" s="95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57">
        <v>26</v>
      </c>
      <c r="B623" s="957">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4"/>
      <c r="AD623" s="954"/>
      <c r="AE623" s="954"/>
      <c r="AF623" s="954"/>
      <c r="AG623" s="95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57">
        <v>27</v>
      </c>
      <c r="B624" s="957">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4"/>
      <c r="AD624" s="954"/>
      <c r="AE624" s="954"/>
      <c r="AF624" s="954"/>
      <c r="AG624" s="95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57">
        <v>28</v>
      </c>
      <c r="B625" s="957">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4"/>
      <c r="AD625" s="954"/>
      <c r="AE625" s="954"/>
      <c r="AF625" s="954"/>
      <c r="AG625" s="95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57">
        <v>29</v>
      </c>
      <c r="B626" s="957">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4"/>
      <c r="AD626" s="954"/>
      <c r="AE626" s="954"/>
      <c r="AF626" s="954"/>
      <c r="AG626" s="95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57">
        <v>30</v>
      </c>
      <c r="B627" s="957">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4"/>
      <c r="AD627" s="954"/>
      <c r="AE627" s="954"/>
      <c r="AF627" s="954"/>
      <c r="AG627" s="95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656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149</v>
      </c>
      <c r="D630" s="253"/>
      <c r="E630" s="253"/>
      <c r="F630" s="253"/>
      <c r="G630" s="253"/>
      <c r="H630" s="253"/>
      <c r="I630" s="253"/>
      <c r="J630" s="955" t="s">
        <v>150</v>
      </c>
      <c r="K630" s="956"/>
      <c r="L630" s="956"/>
      <c r="M630" s="956"/>
      <c r="N630" s="956"/>
      <c r="O630" s="956"/>
      <c r="P630" s="123" t="s">
        <v>151</v>
      </c>
      <c r="Q630" s="123"/>
      <c r="R630" s="123"/>
      <c r="S630" s="123"/>
      <c r="T630" s="123"/>
      <c r="U630" s="123"/>
      <c r="V630" s="123"/>
      <c r="W630" s="123"/>
      <c r="X630" s="123"/>
      <c r="Y630" s="255" t="s">
        <v>152</v>
      </c>
      <c r="Z630" s="256"/>
      <c r="AA630" s="256"/>
      <c r="AB630" s="256"/>
      <c r="AC630" s="955" t="s">
        <v>153</v>
      </c>
      <c r="AD630" s="955"/>
      <c r="AE630" s="955"/>
      <c r="AF630" s="955"/>
      <c r="AG630" s="955"/>
      <c r="AH630" s="255" t="s">
        <v>170</v>
      </c>
      <c r="AI630" s="253"/>
      <c r="AJ630" s="253"/>
      <c r="AK630" s="253"/>
      <c r="AL630" s="253" t="s">
        <v>155</v>
      </c>
      <c r="AM630" s="253"/>
      <c r="AN630" s="253"/>
      <c r="AO630" s="257"/>
      <c r="AP630" s="955" t="s">
        <v>156</v>
      </c>
      <c r="AQ630" s="955"/>
      <c r="AR630" s="955"/>
      <c r="AS630" s="955"/>
      <c r="AT630" s="955"/>
      <c r="AU630" s="955"/>
      <c r="AV630" s="955"/>
      <c r="AW630" s="955"/>
      <c r="AX630" s="955"/>
      <c r="AY630" s="31">
        <f>$AY$628</f>
        <v>0</v>
      </c>
    </row>
    <row r="631" spans="1:51" ht="26.25" customHeight="1">
      <c r="A631" s="957">
        <v>1</v>
      </c>
      <c r="B631" s="957">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4"/>
      <c r="AD631" s="954"/>
      <c r="AE631" s="954"/>
      <c r="AF631" s="954"/>
      <c r="AG631" s="95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57">
        <v>2</v>
      </c>
      <c r="B632" s="957">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4"/>
      <c r="AD632" s="954"/>
      <c r="AE632" s="954"/>
      <c r="AF632" s="954"/>
      <c r="AG632" s="95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57">
        <v>3</v>
      </c>
      <c r="B633" s="957">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4"/>
      <c r="AD633" s="954"/>
      <c r="AE633" s="954"/>
      <c r="AF633" s="954"/>
      <c r="AG633" s="95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57">
        <v>4</v>
      </c>
      <c r="B634" s="957">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4"/>
      <c r="AD634" s="954"/>
      <c r="AE634" s="954"/>
      <c r="AF634" s="954"/>
      <c r="AG634" s="95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57">
        <v>5</v>
      </c>
      <c r="B635" s="957">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4"/>
      <c r="AD635" s="954"/>
      <c r="AE635" s="954"/>
      <c r="AF635" s="954"/>
      <c r="AG635" s="95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57">
        <v>6</v>
      </c>
      <c r="B636" s="957">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4"/>
      <c r="AD636" s="954"/>
      <c r="AE636" s="954"/>
      <c r="AF636" s="954"/>
      <c r="AG636" s="95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57">
        <v>7</v>
      </c>
      <c r="B637" s="957">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4"/>
      <c r="AD637" s="954"/>
      <c r="AE637" s="954"/>
      <c r="AF637" s="954"/>
      <c r="AG637" s="95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57">
        <v>8</v>
      </c>
      <c r="B638" s="957">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4"/>
      <c r="AD638" s="954"/>
      <c r="AE638" s="954"/>
      <c r="AF638" s="954"/>
      <c r="AG638" s="95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57">
        <v>9</v>
      </c>
      <c r="B639" s="957">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4"/>
      <c r="AD639" s="954"/>
      <c r="AE639" s="954"/>
      <c r="AF639" s="954"/>
      <c r="AG639" s="95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57">
        <v>10</v>
      </c>
      <c r="B640" s="957">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4"/>
      <c r="AD640" s="954"/>
      <c r="AE640" s="954"/>
      <c r="AF640" s="954"/>
      <c r="AG640" s="95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57">
        <v>11</v>
      </c>
      <c r="B641" s="957">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4"/>
      <c r="AD641" s="954"/>
      <c r="AE641" s="954"/>
      <c r="AF641" s="954"/>
      <c r="AG641" s="95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57">
        <v>12</v>
      </c>
      <c r="B642" s="957">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4"/>
      <c r="AD642" s="954"/>
      <c r="AE642" s="954"/>
      <c r="AF642" s="954"/>
      <c r="AG642" s="95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57">
        <v>13</v>
      </c>
      <c r="B643" s="957">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4"/>
      <c r="AD643" s="954"/>
      <c r="AE643" s="954"/>
      <c r="AF643" s="954"/>
      <c r="AG643" s="95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57">
        <v>14</v>
      </c>
      <c r="B644" s="957">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4"/>
      <c r="AD644" s="954"/>
      <c r="AE644" s="954"/>
      <c r="AF644" s="954"/>
      <c r="AG644" s="95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57">
        <v>15</v>
      </c>
      <c r="B645" s="957">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4"/>
      <c r="AD645" s="954"/>
      <c r="AE645" s="954"/>
      <c r="AF645" s="954"/>
      <c r="AG645" s="95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57">
        <v>16</v>
      </c>
      <c r="B646" s="957">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4"/>
      <c r="AD646" s="954"/>
      <c r="AE646" s="954"/>
      <c r="AF646" s="954"/>
      <c r="AG646" s="95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57">
        <v>17</v>
      </c>
      <c r="B647" s="957">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4"/>
      <c r="AD647" s="954"/>
      <c r="AE647" s="954"/>
      <c r="AF647" s="954"/>
      <c r="AG647" s="95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57">
        <v>18</v>
      </c>
      <c r="B648" s="957">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4"/>
      <c r="AD648" s="954"/>
      <c r="AE648" s="954"/>
      <c r="AF648" s="954"/>
      <c r="AG648" s="95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57">
        <v>19</v>
      </c>
      <c r="B649" s="957">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4"/>
      <c r="AD649" s="954"/>
      <c r="AE649" s="954"/>
      <c r="AF649" s="954"/>
      <c r="AG649" s="95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57">
        <v>20</v>
      </c>
      <c r="B650" s="957">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4"/>
      <c r="AD650" s="954"/>
      <c r="AE650" s="954"/>
      <c r="AF650" s="954"/>
      <c r="AG650" s="95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57">
        <v>21</v>
      </c>
      <c r="B651" s="957">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4"/>
      <c r="AD651" s="954"/>
      <c r="AE651" s="954"/>
      <c r="AF651" s="954"/>
      <c r="AG651" s="95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57">
        <v>22</v>
      </c>
      <c r="B652" s="957">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4"/>
      <c r="AD652" s="954"/>
      <c r="AE652" s="954"/>
      <c r="AF652" s="954"/>
      <c r="AG652" s="95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57">
        <v>23</v>
      </c>
      <c r="B653" s="957">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4"/>
      <c r="AD653" s="954"/>
      <c r="AE653" s="954"/>
      <c r="AF653" s="954"/>
      <c r="AG653" s="95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57">
        <v>24</v>
      </c>
      <c r="B654" s="957">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4"/>
      <c r="AD654" s="954"/>
      <c r="AE654" s="954"/>
      <c r="AF654" s="954"/>
      <c r="AG654" s="95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57">
        <v>25</v>
      </c>
      <c r="B655" s="957">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4"/>
      <c r="AD655" s="954"/>
      <c r="AE655" s="954"/>
      <c r="AF655" s="954"/>
      <c r="AG655" s="95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57">
        <v>26</v>
      </c>
      <c r="B656" s="957">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4"/>
      <c r="AD656" s="954"/>
      <c r="AE656" s="954"/>
      <c r="AF656" s="954"/>
      <c r="AG656" s="95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57">
        <v>27</v>
      </c>
      <c r="B657" s="957">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4"/>
      <c r="AD657" s="954"/>
      <c r="AE657" s="954"/>
      <c r="AF657" s="954"/>
      <c r="AG657" s="95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57">
        <v>28</v>
      </c>
      <c r="B658" s="957">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4"/>
      <c r="AD658" s="954"/>
      <c r="AE658" s="954"/>
      <c r="AF658" s="954"/>
      <c r="AG658" s="95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57">
        <v>29</v>
      </c>
      <c r="B659" s="957">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4"/>
      <c r="AD659" s="954"/>
      <c r="AE659" s="954"/>
      <c r="AF659" s="954"/>
      <c r="AG659" s="95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57">
        <v>30</v>
      </c>
      <c r="B660" s="957">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4"/>
      <c r="AD660" s="954"/>
      <c r="AE660" s="954"/>
      <c r="AF660" s="954"/>
      <c r="AG660" s="95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657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149</v>
      </c>
      <c r="D663" s="253"/>
      <c r="E663" s="253"/>
      <c r="F663" s="253"/>
      <c r="G663" s="253"/>
      <c r="H663" s="253"/>
      <c r="I663" s="253"/>
      <c r="J663" s="955" t="s">
        <v>150</v>
      </c>
      <c r="K663" s="956"/>
      <c r="L663" s="956"/>
      <c r="M663" s="956"/>
      <c r="N663" s="956"/>
      <c r="O663" s="956"/>
      <c r="P663" s="123" t="s">
        <v>151</v>
      </c>
      <c r="Q663" s="123"/>
      <c r="R663" s="123"/>
      <c r="S663" s="123"/>
      <c r="T663" s="123"/>
      <c r="U663" s="123"/>
      <c r="V663" s="123"/>
      <c r="W663" s="123"/>
      <c r="X663" s="123"/>
      <c r="Y663" s="255" t="s">
        <v>152</v>
      </c>
      <c r="Z663" s="256"/>
      <c r="AA663" s="256"/>
      <c r="AB663" s="256"/>
      <c r="AC663" s="955" t="s">
        <v>153</v>
      </c>
      <c r="AD663" s="955"/>
      <c r="AE663" s="955"/>
      <c r="AF663" s="955"/>
      <c r="AG663" s="955"/>
      <c r="AH663" s="255" t="s">
        <v>170</v>
      </c>
      <c r="AI663" s="253"/>
      <c r="AJ663" s="253"/>
      <c r="AK663" s="253"/>
      <c r="AL663" s="253" t="s">
        <v>155</v>
      </c>
      <c r="AM663" s="253"/>
      <c r="AN663" s="253"/>
      <c r="AO663" s="257"/>
      <c r="AP663" s="955" t="s">
        <v>156</v>
      </c>
      <c r="AQ663" s="955"/>
      <c r="AR663" s="955"/>
      <c r="AS663" s="955"/>
      <c r="AT663" s="955"/>
      <c r="AU663" s="955"/>
      <c r="AV663" s="955"/>
      <c r="AW663" s="955"/>
      <c r="AX663" s="955"/>
      <c r="AY663" s="31">
        <f>$AY$661</f>
        <v>0</v>
      </c>
    </row>
    <row r="664" spans="1:51" ht="26.25" customHeight="1">
      <c r="A664" s="957">
        <v>1</v>
      </c>
      <c r="B664" s="957">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4"/>
      <c r="AD664" s="954"/>
      <c r="AE664" s="954"/>
      <c r="AF664" s="954"/>
      <c r="AG664" s="95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57">
        <v>2</v>
      </c>
      <c r="B665" s="957">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4"/>
      <c r="AD665" s="954"/>
      <c r="AE665" s="954"/>
      <c r="AF665" s="954"/>
      <c r="AG665" s="95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57">
        <v>3</v>
      </c>
      <c r="B666" s="957">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4"/>
      <c r="AD666" s="954"/>
      <c r="AE666" s="954"/>
      <c r="AF666" s="954"/>
      <c r="AG666" s="95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57">
        <v>4</v>
      </c>
      <c r="B667" s="957">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4"/>
      <c r="AD667" s="954"/>
      <c r="AE667" s="954"/>
      <c r="AF667" s="954"/>
      <c r="AG667" s="95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57">
        <v>5</v>
      </c>
      <c r="B668" s="957">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4"/>
      <c r="AD668" s="954"/>
      <c r="AE668" s="954"/>
      <c r="AF668" s="954"/>
      <c r="AG668" s="95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57">
        <v>6</v>
      </c>
      <c r="B669" s="957">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4"/>
      <c r="AD669" s="954"/>
      <c r="AE669" s="954"/>
      <c r="AF669" s="954"/>
      <c r="AG669" s="95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57">
        <v>7</v>
      </c>
      <c r="B670" s="957">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4"/>
      <c r="AD670" s="954"/>
      <c r="AE670" s="954"/>
      <c r="AF670" s="954"/>
      <c r="AG670" s="95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57">
        <v>8</v>
      </c>
      <c r="B671" s="957">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4"/>
      <c r="AD671" s="954"/>
      <c r="AE671" s="954"/>
      <c r="AF671" s="954"/>
      <c r="AG671" s="95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57">
        <v>9</v>
      </c>
      <c r="B672" s="957">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4"/>
      <c r="AD672" s="954"/>
      <c r="AE672" s="954"/>
      <c r="AF672" s="954"/>
      <c r="AG672" s="95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57">
        <v>10</v>
      </c>
      <c r="B673" s="957">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4"/>
      <c r="AD673" s="954"/>
      <c r="AE673" s="954"/>
      <c r="AF673" s="954"/>
      <c r="AG673" s="95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57">
        <v>11</v>
      </c>
      <c r="B674" s="957">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4"/>
      <c r="AD674" s="954"/>
      <c r="AE674" s="954"/>
      <c r="AF674" s="954"/>
      <c r="AG674" s="95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57">
        <v>12</v>
      </c>
      <c r="B675" s="957">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4"/>
      <c r="AD675" s="954"/>
      <c r="AE675" s="954"/>
      <c r="AF675" s="954"/>
      <c r="AG675" s="95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57">
        <v>13</v>
      </c>
      <c r="B676" s="957">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4"/>
      <c r="AD676" s="954"/>
      <c r="AE676" s="954"/>
      <c r="AF676" s="954"/>
      <c r="AG676" s="95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57">
        <v>14</v>
      </c>
      <c r="B677" s="957">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4"/>
      <c r="AD677" s="954"/>
      <c r="AE677" s="954"/>
      <c r="AF677" s="954"/>
      <c r="AG677" s="95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57">
        <v>15</v>
      </c>
      <c r="B678" s="957">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4"/>
      <c r="AD678" s="954"/>
      <c r="AE678" s="954"/>
      <c r="AF678" s="954"/>
      <c r="AG678" s="95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57">
        <v>16</v>
      </c>
      <c r="B679" s="957">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4"/>
      <c r="AD679" s="954"/>
      <c r="AE679" s="954"/>
      <c r="AF679" s="954"/>
      <c r="AG679" s="95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57">
        <v>17</v>
      </c>
      <c r="B680" s="957">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4"/>
      <c r="AD680" s="954"/>
      <c r="AE680" s="954"/>
      <c r="AF680" s="954"/>
      <c r="AG680" s="95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57">
        <v>18</v>
      </c>
      <c r="B681" s="957">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4"/>
      <c r="AD681" s="954"/>
      <c r="AE681" s="954"/>
      <c r="AF681" s="954"/>
      <c r="AG681" s="95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57">
        <v>19</v>
      </c>
      <c r="B682" s="957">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4"/>
      <c r="AD682" s="954"/>
      <c r="AE682" s="954"/>
      <c r="AF682" s="954"/>
      <c r="AG682" s="95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57">
        <v>20</v>
      </c>
      <c r="B683" s="957">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4"/>
      <c r="AD683" s="954"/>
      <c r="AE683" s="954"/>
      <c r="AF683" s="954"/>
      <c r="AG683" s="95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57">
        <v>21</v>
      </c>
      <c r="B684" s="957">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4"/>
      <c r="AD684" s="954"/>
      <c r="AE684" s="954"/>
      <c r="AF684" s="954"/>
      <c r="AG684" s="95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57">
        <v>22</v>
      </c>
      <c r="B685" s="957">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4"/>
      <c r="AD685" s="954"/>
      <c r="AE685" s="954"/>
      <c r="AF685" s="954"/>
      <c r="AG685" s="95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57">
        <v>23</v>
      </c>
      <c r="B686" s="957">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4"/>
      <c r="AD686" s="954"/>
      <c r="AE686" s="954"/>
      <c r="AF686" s="954"/>
      <c r="AG686" s="95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57">
        <v>24</v>
      </c>
      <c r="B687" s="957">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4"/>
      <c r="AD687" s="954"/>
      <c r="AE687" s="954"/>
      <c r="AF687" s="954"/>
      <c r="AG687" s="95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57">
        <v>25</v>
      </c>
      <c r="B688" s="957">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4"/>
      <c r="AD688" s="954"/>
      <c r="AE688" s="954"/>
      <c r="AF688" s="954"/>
      <c r="AG688" s="95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57">
        <v>26</v>
      </c>
      <c r="B689" s="957">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4"/>
      <c r="AD689" s="954"/>
      <c r="AE689" s="954"/>
      <c r="AF689" s="954"/>
      <c r="AG689" s="95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57">
        <v>27</v>
      </c>
      <c r="B690" s="957">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4"/>
      <c r="AD690" s="954"/>
      <c r="AE690" s="954"/>
      <c r="AF690" s="954"/>
      <c r="AG690" s="95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57">
        <v>28</v>
      </c>
      <c r="B691" s="957">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4"/>
      <c r="AD691" s="954"/>
      <c r="AE691" s="954"/>
      <c r="AF691" s="954"/>
      <c r="AG691" s="95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57">
        <v>29</v>
      </c>
      <c r="B692" s="957">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4"/>
      <c r="AD692" s="954"/>
      <c r="AE692" s="954"/>
      <c r="AF692" s="954"/>
      <c r="AG692" s="95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57">
        <v>30</v>
      </c>
      <c r="B693" s="957">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4"/>
      <c r="AD693" s="954"/>
      <c r="AE693" s="954"/>
      <c r="AF693" s="954"/>
      <c r="AG693" s="95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658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149</v>
      </c>
      <c r="D696" s="253"/>
      <c r="E696" s="253"/>
      <c r="F696" s="253"/>
      <c r="G696" s="253"/>
      <c r="H696" s="253"/>
      <c r="I696" s="253"/>
      <c r="J696" s="955" t="s">
        <v>150</v>
      </c>
      <c r="K696" s="956"/>
      <c r="L696" s="956"/>
      <c r="M696" s="956"/>
      <c r="N696" s="956"/>
      <c r="O696" s="956"/>
      <c r="P696" s="123" t="s">
        <v>151</v>
      </c>
      <c r="Q696" s="123"/>
      <c r="R696" s="123"/>
      <c r="S696" s="123"/>
      <c r="T696" s="123"/>
      <c r="U696" s="123"/>
      <c r="V696" s="123"/>
      <c r="W696" s="123"/>
      <c r="X696" s="123"/>
      <c r="Y696" s="255" t="s">
        <v>152</v>
      </c>
      <c r="Z696" s="256"/>
      <c r="AA696" s="256"/>
      <c r="AB696" s="256"/>
      <c r="AC696" s="955" t="s">
        <v>153</v>
      </c>
      <c r="AD696" s="955"/>
      <c r="AE696" s="955"/>
      <c r="AF696" s="955"/>
      <c r="AG696" s="955"/>
      <c r="AH696" s="255" t="s">
        <v>170</v>
      </c>
      <c r="AI696" s="253"/>
      <c r="AJ696" s="253"/>
      <c r="AK696" s="253"/>
      <c r="AL696" s="253" t="s">
        <v>155</v>
      </c>
      <c r="AM696" s="253"/>
      <c r="AN696" s="253"/>
      <c r="AO696" s="257"/>
      <c r="AP696" s="955" t="s">
        <v>156</v>
      </c>
      <c r="AQ696" s="955"/>
      <c r="AR696" s="955"/>
      <c r="AS696" s="955"/>
      <c r="AT696" s="955"/>
      <c r="AU696" s="955"/>
      <c r="AV696" s="955"/>
      <c r="AW696" s="955"/>
      <c r="AX696" s="955"/>
      <c r="AY696" s="31">
        <f>$AY$694</f>
        <v>0</v>
      </c>
    </row>
    <row r="697" spans="1:51" ht="26.25" customHeight="1">
      <c r="A697" s="957">
        <v>1</v>
      </c>
      <c r="B697" s="957">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4"/>
      <c r="AD697" s="954"/>
      <c r="AE697" s="954"/>
      <c r="AF697" s="954"/>
      <c r="AG697" s="95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57">
        <v>2</v>
      </c>
      <c r="B698" s="957">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4"/>
      <c r="AD698" s="954"/>
      <c r="AE698" s="954"/>
      <c r="AF698" s="954"/>
      <c r="AG698" s="95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57">
        <v>3</v>
      </c>
      <c r="B699" s="957">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4"/>
      <c r="AD699" s="954"/>
      <c r="AE699" s="954"/>
      <c r="AF699" s="954"/>
      <c r="AG699" s="95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57">
        <v>4</v>
      </c>
      <c r="B700" s="957">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4"/>
      <c r="AD700" s="954"/>
      <c r="AE700" s="954"/>
      <c r="AF700" s="954"/>
      <c r="AG700" s="95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57">
        <v>5</v>
      </c>
      <c r="B701" s="957">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4"/>
      <c r="AD701" s="954"/>
      <c r="AE701" s="954"/>
      <c r="AF701" s="954"/>
      <c r="AG701" s="95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57">
        <v>6</v>
      </c>
      <c r="B702" s="957">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4"/>
      <c r="AD702" s="954"/>
      <c r="AE702" s="954"/>
      <c r="AF702" s="954"/>
      <c r="AG702" s="95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57">
        <v>7</v>
      </c>
      <c r="B703" s="957">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4"/>
      <c r="AD703" s="954"/>
      <c r="AE703" s="954"/>
      <c r="AF703" s="954"/>
      <c r="AG703" s="95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57">
        <v>8</v>
      </c>
      <c r="B704" s="957">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4"/>
      <c r="AD704" s="954"/>
      <c r="AE704" s="954"/>
      <c r="AF704" s="954"/>
      <c r="AG704" s="95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57">
        <v>9</v>
      </c>
      <c r="B705" s="957">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4"/>
      <c r="AD705" s="954"/>
      <c r="AE705" s="954"/>
      <c r="AF705" s="954"/>
      <c r="AG705" s="95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57">
        <v>10</v>
      </c>
      <c r="B706" s="957">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4"/>
      <c r="AD706" s="954"/>
      <c r="AE706" s="954"/>
      <c r="AF706" s="954"/>
      <c r="AG706" s="95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57">
        <v>11</v>
      </c>
      <c r="B707" s="957">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4"/>
      <c r="AD707" s="954"/>
      <c r="AE707" s="954"/>
      <c r="AF707" s="954"/>
      <c r="AG707" s="95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57">
        <v>12</v>
      </c>
      <c r="B708" s="957">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4"/>
      <c r="AD708" s="954"/>
      <c r="AE708" s="954"/>
      <c r="AF708" s="954"/>
      <c r="AG708" s="95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57">
        <v>13</v>
      </c>
      <c r="B709" s="957">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4"/>
      <c r="AD709" s="954"/>
      <c r="AE709" s="954"/>
      <c r="AF709" s="954"/>
      <c r="AG709" s="95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57">
        <v>14</v>
      </c>
      <c r="B710" s="957">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4"/>
      <c r="AD710" s="954"/>
      <c r="AE710" s="954"/>
      <c r="AF710" s="954"/>
      <c r="AG710" s="95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57">
        <v>15</v>
      </c>
      <c r="B711" s="957">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4"/>
      <c r="AD711" s="954"/>
      <c r="AE711" s="954"/>
      <c r="AF711" s="954"/>
      <c r="AG711" s="95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57">
        <v>16</v>
      </c>
      <c r="B712" s="957">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4"/>
      <c r="AD712" s="954"/>
      <c r="AE712" s="954"/>
      <c r="AF712" s="954"/>
      <c r="AG712" s="95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57">
        <v>17</v>
      </c>
      <c r="B713" s="957">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4"/>
      <c r="AD713" s="954"/>
      <c r="AE713" s="954"/>
      <c r="AF713" s="954"/>
      <c r="AG713" s="95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57">
        <v>18</v>
      </c>
      <c r="B714" s="957">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4"/>
      <c r="AD714" s="954"/>
      <c r="AE714" s="954"/>
      <c r="AF714" s="954"/>
      <c r="AG714" s="95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57">
        <v>19</v>
      </c>
      <c r="B715" s="957">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4"/>
      <c r="AD715" s="954"/>
      <c r="AE715" s="954"/>
      <c r="AF715" s="954"/>
      <c r="AG715" s="95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57">
        <v>20</v>
      </c>
      <c r="B716" s="957">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4"/>
      <c r="AD716" s="954"/>
      <c r="AE716" s="954"/>
      <c r="AF716" s="954"/>
      <c r="AG716" s="95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57">
        <v>21</v>
      </c>
      <c r="B717" s="957">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4"/>
      <c r="AD717" s="954"/>
      <c r="AE717" s="954"/>
      <c r="AF717" s="954"/>
      <c r="AG717" s="95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57">
        <v>22</v>
      </c>
      <c r="B718" s="957">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4"/>
      <c r="AD718" s="954"/>
      <c r="AE718" s="954"/>
      <c r="AF718" s="954"/>
      <c r="AG718" s="95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57">
        <v>23</v>
      </c>
      <c r="B719" s="957">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4"/>
      <c r="AD719" s="954"/>
      <c r="AE719" s="954"/>
      <c r="AF719" s="954"/>
      <c r="AG719" s="95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57">
        <v>24</v>
      </c>
      <c r="B720" s="957">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4"/>
      <c r="AD720" s="954"/>
      <c r="AE720" s="954"/>
      <c r="AF720" s="954"/>
      <c r="AG720" s="95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57">
        <v>25</v>
      </c>
      <c r="B721" s="957">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4"/>
      <c r="AD721" s="954"/>
      <c r="AE721" s="954"/>
      <c r="AF721" s="954"/>
      <c r="AG721" s="95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57">
        <v>26</v>
      </c>
      <c r="B722" s="957">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4"/>
      <c r="AD722" s="954"/>
      <c r="AE722" s="954"/>
      <c r="AF722" s="954"/>
      <c r="AG722" s="95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57">
        <v>27</v>
      </c>
      <c r="B723" s="957">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4"/>
      <c r="AD723" s="954"/>
      <c r="AE723" s="954"/>
      <c r="AF723" s="954"/>
      <c r="AG723" s="95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57">
        <v>28</v>
      </c>
      <c r="B724" s="957">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4"/>
      <c r="AD724" s="954"/>
      <c r="AE724" s="954"/>
      <c r="AF724" s="954"/>
      <c r="AG724" s="95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57">
        <v>29</v>
      </c>
      <c r="B725" s="957">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4"/>
      <c r="AD725" s="954"/>
      <c r="AE725" s="954"/>
      <c r="AF725" s="954"/>
      <c r="AG725" s="95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57">
        <v>30</v>
      </c>
      <c r="B726" s="957">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4"/>
      <c r="AD726" s="954"/>
      <c r="AE726" s="954"/>
      <c r="AF726" s="954"/>
      <c r="AG726" s="95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659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149</v>
      </c>
      <c r="D729" s="253"/>
      <c r="E729" s="253"/>
      <c r="F729" s="253"/>
      <c r="G729" s="253"/>
      <c r="H729" s="253"/>
      <c r="I729" s="253"/>
      <c r="J729" s="955" t="s">
        <v>150</v>
      </c>
      <c r="K729" s="956"/>
      <c r="L729" s="956"/>
      <c r="M729" s="956"/>
      <c r="N729" s="956"/>
      <c r="O729" s="956"/>
      <c r="P729" s="123" t="s">
        <v>151</v>
      </c>
      <c r="Q729" s="123"/>
      <c r="R729" s="123"/>
      <c r="S729" s="123"/>
      <c r="T729" s="123"/>
      <c r="U729" s="123"/>
      <c r="V729" s="123"/>
      <c r="W729" s="123"/>
      <c r="X729" s="123"/>
      <c r="Y729" s="255" t="s">
        <v>152</v>
      </c>
      <c r="Z729" s="256"/>
      <c r="AA729" s="256"/>
      <c r="AB729" s="256"/>
      <c r="AC729" s="955" t="s">
        <v>153</v>
      </c>
      <c r="AD729" s="955"/>
      <c r="AE729" s="955"/>
      <c r="AF729" s="955"/>
      <c r="AG729" s="955"/>
      <c r="AH729" s="255" t="s">
        <v>170</v>
      </c>
      <c r="AI729" s="253"/>
      <c r="AJ729" s="253"/>
      <c r="AK729" s="253"/>
      <c r="AL729" s="253" t="s">
        <v>155</v>
      </c>
      <c r="AM729" s="253"/>
      <c r="AN729" s="253"/>
      <c r="AO729" s="257"/>
      <c r="AP729" s="955" t="s">
        <v>156</v>
      </c>
      <c r="AQ729" s="955"/>
      <c r="AR729" s="955"/>
      <c r="AS729" s="955"/>
      <c r="AT729" s="955"/>
      <c r="AU729" s="955"/>
      <c r="AV729" s="955"/>
      <c r="AW729" s="955"/>
      <c r="AX729" s="955"/>
      <c r="AY729" s="31">
        <f>$AY$727</f>
        <v>0</v>
      </c>
    </row>
    <row r="730" spans="1:51" ht="26.25" customHeight="1">
      <c r="A730" s="957">
        <v>1</v>
      </c>
      <c r="B730" s="957">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4"/>
      <c r="AD730" s="954"/>
      <c r="AE730" s="954"/>
      <c r="AF730" s="954"/>
      <c r="AG730" s="95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57">
        <v>2</v>
      </c>
      <c r="B731" s="957">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4"/>
      <c r="AD731" s="954"/>
      <c r="AE731" s="954"/>
      <c r="AF731" s="954"/>
      <c r="AG731" s="95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57">
        <v>3</v>
      </c>
      <c r="B732" s="957">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4"/>
      <c r="AD732" s="954"/>
      <c r="AE732" s="954"/>
      <c r="AF732" s="954"/>
      <c r="AG732" s="95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57">
        <v>4</v>
      </c>
      <c r="B733" s="957">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4"/>
      <c r="AD733" s="954"/>
      <c r="AE733" s="954"/>
      <c r="AF733" s="954"/>
      <c r="AG733" s="95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57">
        <v>5</v>
      </c>
      <c r="B734" s="957">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4"/>
      <c r="AD734" s="954"/>
      <c r="AE734" s="954"/>
      <c r="AF734" s="954"/>
      <c r="AG734" s="95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57">
        <v>6</v>
      </c>
      <c r="B735" s="957">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4"/>
      <c r="AD735" s="954"/>
      <c r="AE735" s="954"/>
      <c r="AF735" s="954"/>
      <c r="AG735" s="95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57">
        <v>7</v>
      </c>
      <c r="B736" s="957">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4"/>
      <c r="AD736" s="954"/>
      <c r="AE736" s="954"/>
      <c r="AF736" s="954"/>
      <c r="AG736" s="95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57">
        <v>8</v>
      </c>
      <c r="B737" s="957">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4"/>
      <c r="AD737" s="954"/>
      <c r="AE737" s="954"/>
      <c r="AF737" s="954"/>
      <c r="AG737" s="95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57">
        <v>9</v>
      </c>
      <c r="B738" s="957">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4"/>
      <c r="AD738" s="954"/>
      <c r="AE738" s="954"/>
      <c r="AF738" s="954"/>
      <c r="AG738" s="95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57">
        <v>10</v>
      </c>
      <c r="B739" s="957">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4"/>
      <c r="AD739" s="954"/>
      <c r="AE739" s="954"/>
      <c r="AF739" s="954"/>
      <c r="AG739" s="95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57">
        <v>11</v>
      </c>
      <c r="B740" s="957">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4"/>
      <c r="AD740" s="954"/>
      <c r="AE740" s="954"/>
      <c r="AF740" s="954"/>
      <c r="AG740" s="95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57">
        <v>12</v>
      </c>
      <c r="B741" s="957">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4"/>
      <c r="AD741" s="954"/>
      <c r="AE741" s="954"/>
      <c r="AF741" s="954"/>
      <c r="AG741" s="95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57">
        <v>13</v>
      </c>
      <c r="B742" s="957">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4"/>
      <c r="AD742" s="954"/>
      <c r="AE742" s="954"/>
      <c r="AF742" s="954"/>
      <c r="AG742" s="95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57">
        <v>14</v>
      </c>
      <c r="B743" s="957">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4"/>
      <c r="AD743" s="954"/>
      <c r="AE743" s="954"/>
      <c r="AF743" s="954"/>
      <c r="AG743" s="95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57">
        <v>15</v>
      </c>
      <c r="B744" s="957">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4"/>
      <c r="AD744" s="954"/>
      <c r="AE744" s="954"/>
      <c r="AF744" s="954"/>
      <c r="AG744" s="95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57">
        <v>16</v>
      </c>
      <c r="B745" s="957">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4"/>
      <c r="AD745" s="954"/>
      <c r="AE745" s="954"/>
      <c r="AF745" s="954"/>
      <c r="AG745" s="95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57">
        <v>17</v>
      </c>
      <c r="B746" s="957">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4"/>
      <c r="AD746" s="954"/>
      <c r="AE746" s="954"/>
      <c r="AF746" s="954"/>
      <c r="AG746" s="95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57">
        <v>18</v>
      </c>
      <c r="B747" s="957">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4"/>
      <c r="AD747" s="954"/>
      <c r="AE747" s="954"/>
      <c r="AF747" s="954"/>
      <c r="AG747" s="95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57">
        <v>19</v>
      </c>
      <c r="B748" s="957">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4"/>
      <c r="AD748" s="954"/>
      <c r="AE748" s="954"/>
      <c r="AF748" s="954"/>
      <c r="AG748" s="95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57">
        <v>20</v>
      </c>
      <c r="B749" s="957">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4"/>
      <c r="AD749" s="954"/>
      <c r="AE749" s="954"/>
      <c r="AF749" s="954"/>
      <c r="AG749" s="95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57">
        <v>21</v>
      </c>
      <c r="B750" s="957">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4"/>
      <c r="AD750" s="954"/>
      <c r="AE750" s="954"/>
      <c r="AF750" s="954"/>
      <c r="AG750" s="95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57">
        <v>22</v>
      </c>
      <c r="B751" s="957">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4"/>
      <c r="AD751" s="954"/>
      <c r="AE751" s="954"/>
      <c r="AF751" s="954"/>
      <c r="AG751" s="95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57">
        <v>23</v>
      </c>
      <c r="B752" s="957">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4"/>
      <c r="AD752" s="954"/>
      <c r="AE752" s="954"/>
      <c r="AF752" s="954"/>
      <c r="AG752" s="95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57">
        <v>24</v>
      </c>
      <c r="B753" s="957">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4"/>
      <c r="AD753" s="954"/>
      <c r="AE753" s="954"/>
      <c r="AF753" s="954"/>
      <c r="AG753" s="95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57">
        <v>25</v>
      </c>
      <c r="B754" s="957">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4"/>
      <c r="AD754" s="954"/>
      <c r="AE754" s="954"/>
      <c r="AF754" s="954"/>
      <c r="AG754" s="95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57">
        <v>26</v>
      </c>
      <c r="B755" s="957">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4"/>
      <c r="AD755" s="954"/>
      <c r="AE755" s="954"/>
      <c r="AF755" s="954"/>
      <c r="AG755" s="95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57">
        <v>27</v>
      </c>
      <c r="B756" s="957">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4"/>
      <c r="AD756" s="954"/>
      <c r="AE756" s="954"/>
      <c r="AF756" s="954"/>
      <c r="AG756" s="95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57">
        <v>28</v>
      </c>
      <c r="B757" s="957">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4"/>
      <c r="AD757" s="954"/>
      <c r="AE757" s="954"/>
      <c r="AF757" s="954"/>
      <c r="AG757" s="95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57">
        <v>29</v>
      </c>
      <c r="B758" s="957">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4"/>
      <c r="AD758" s="954"/>
      <c r="AE758" s="954"/>
      <c r="AF758" s="954"/>
      <c r="AG758" s="95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57">
        <v>30</v>
      </c>
      <c r="B759" s="957">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4"/>
      <c r="AD759" s="954"/>
      <c r="AE759" s="954"/>
      <c r="AF759" s="954"/>
      <c r="AG759" s="95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149</v>
      </c>
      <c r="D762" s="253"/>
      <c r="E762" s="253"/>
      <c r="F762" s="253"/>
      <c r="G762" s="253"/>
      <c r="H762" s="253"/>
      <c r="I762" s="253"/>
      <c r="J762" s="955" t="s">
        <v>150</v>
      </c>
      <c r="K762" s="956"/>
      <c r="L762" s="956"/>
      <c r="M762" s="956"/>
      <c r="N762" s="956"/>
      <c r="O762" s="956"/>
      <c r="P762" s="123" t="s">
        <v>151</v>
      </c>
      <c r="Q762" s="123"/>
      <c r="R762" s="123"/>
      <c r="S762" s="123"/>
      <c r="T762" s="123"/>
      <c r="U762" s="123"/>
      <c r="V762" s="123"/>
      <c r="W762" s="123"/>
      <c r="X762" s="123"/>
      <c r="Y762" s="255" t="s">
        <v>152</v>
      </c>
      <c r="Z762" s="256"/>
      <c r="AA762" s="256"/>
      <c r="AB762" s="256"/>
      <c r="AC762" s="955" t="s">
        <v>153</v>
      </c>
      <c r="AD762" s="955"/>
      <c r="AE762" s="955"/>
      <c r="AF762" s="955"/>
      <c r="AG762" s="955"/>
      <c r="AH762" s="255" t="s">
        <v>170</v>
      </c>
      <c r="AI762" s="253"/>
      <c r="AJ762" s="253"/>
      <c r="AK762" s="253"/>
      <c r="AL762" s="253" t="s">
        <v>155</v>
      </c>
      <c r="AM762" s="253"/>
      <c r="AN762" s="253"/>
      <c r="AO762" s="257"/>
      <c r="AP762" s="955" t="s">
        <v>156</v>
      </c>
      <c r="AQ762" s="955"/>
      <c r="AR762" s="955"/>
      <c r="AS762" s="955"/>
      <c r="AT762" s="955"/>
      <c r="AU762" s="955"/>
      <c r="AV762" s="955"/>
      <c r="AW762" s="955"/>
      <c r="AX762" s="955"/>
      <c r="AY762" s="31">
        <f>$AY$760</f>
        <v>0</v>
      </c>
    </row>
    <row r="763" spans="1:51" ht="26.25" customHeight="1">
      <c r="A763" s="957">
        <v>1</v>
      </c>
      <c r="B763" s="957">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4"/>
      <c r="AD763" s="954"/>
      <c r="AE763" s="954"/>
      <c r="AF763" s="954"/>
      <c r="AG763" s="95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57">
        <v>2</v>
      </c>
      <c r="B764" s="957">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4"/>
      <c r="AD764" s="954"/>
      <c r="AE764" s="954"/>
      <c r="AF764" s="954"/>
      <c r="AG764" s="95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57">
        <v>3</v>
      </c>
      <c r="B765" s="957">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4"/>
      <c r="AD765" s="954"/>
      <c r="AE765" s="954"/>
      <c r="AF765" s="954"/>
      <c r="AG765" s="95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57">
        <v>4</v>
      </c>
      <c r="B766" s="957">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4"/>
      <c r="AD766" s="954"/>
      <c r="AE766" s="954"/>
      <c r="AF766" s="954"/>
      <c r="AG766" s="95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57">
        <v>5</v>
      </c>
      <c r="B767" s="957">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4"/>
      <c r="AD767" s="954"/>
      <c r="AE767" s="954"/>
      <c r="AF767" s="954"/>
      <c r="AG767" s="95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57">
        <v>6</v>
      </c>
      <c r="B768" s="957">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4"/>
      <c r="AD768" s="954"/>
      <c r="AE768" s="954"/>
      <c r="AF768" s="954"/>
      <c r="AG768" s="95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57">
        <v>7</v>
      </c>
      <c r="B769" s="957">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4"/>
      <c r="AD769" s="954"/>
      <c r="AE769" s="954"/>
      <c r="AF769" s="954"/>
      <c r="AG769" s="95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57">
        <v>8</v>
      </c>
      <c r="B770" s="957">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4"/>
      <c r="AD770" s="954"/>
      <c r="AE770" s="954"/>
      <c r="AF770" s="954"/>
      <c r="AG770" s="95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57">
        <v>9</v>
      </c>
      <c r="B771" s="957">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4"/>
      <c r="AD771" s="954"/>
      <c r="AE771" s="954"/>
      <c r="AF771" s="954"/>
      <c r="AG771" s="95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57">
        <v>10</v>
      </c>
      <c r="B772" s="957">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4"/>
      <c r="AD772" s="954"/>
      <c r="AE772" s="954"/>
      <c r="AF772" s="954"/>
      <c r="AG772" s="95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57">
        <v>11</v>
      </c>
      <c r="B773" s="957">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4"/>
      <c r="AD773" s="954"/>
      <c r="AE773" s="954"/>
      <c r="AF773" s="954"/>
      <c r="AG773" s="95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57">
        <v>12</v>
      </c>
      <c r="B774" s="957">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4"/>
      <c r="AD774" s="954"/>
      <c r="AE774" s="954"/>
      <c r="AF774" s="954"/>
      <c r="AG774" s="95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57">
        <v>13</v>
      </c>
      <c r="B775" s="957">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4"/>
      <c r="AD775" s="954"/>
      <c r="AE775" s="954"/>
      <c r="AF775" s="954"/>
      <c r="AG775" s="95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57">
        <v>14</v>
      </c>
      <c r="B776" s="957">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4"/>
      <c r="AD776" s="954"/>
      <c r="AE776" s="954"/>
      <c r="AF776" s="954"/>
      <c r="AG776" s="95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57">
        <v>15</v>
      </c>
      <c r="B777" s="957">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4"/>
      <c r="AD777" s="954"/>
      <c r="AE777" s="954"/>
      <c r="AF777" s="954"/>
      <c r="AG777" s="95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57">
        <v>16</v>
      </c>
      <c r="B778" s="957">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4"/>
      <c r="AD778" s="954"/>
      <c r="AE778" s="954"/>
      <c r="AF778" s="954"/>
      <c r="AG778" s="95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57">
        <v>17</v>
      </c>
      <c r="B779" s="957">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4"/>
      <c r="AD779" s="954"/>
      <c r="AE779" s="954"/>
      <c r="AF779" s="954"/>
      <c r="AG779" s="95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57">
        <v>18</v>
      </c>
      <c r="B780" s="957">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4"/>
      <c r="AD780" s="954"/>
      <c r="AE780" s="954"/>
      <c r="AF780" s="954"/>
      <c r="AG780" s="95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57">
        <v>19</v>
      </c>
      <c r="B781" s="957">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4"/>
      <c r="AD781" s="954"/>
      <c r="AE781" s="954"/>
      <c r="AF781" s="954"/>
      <c r="AG781" s="95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57">
        <v>20</v>
      </c>
      <c r="B782" s="957">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4"/>
      <c r="AD782" s="954"/>
      <c r="AE782" s="954"/>
      <c r="AF782" s="954"/>
      <c r="AG782" s="95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57">
        <v>21</v>
      </c>
      <c r="B783" s="957">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4"/>
      <c r="AD783" s="954"/>
      <c r="AE783" s="954"/>
      <c r="AF783" s="954"/>
      <c r="AG783" s="95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57">
        <v>22</v>
      </c>
      <c r="B784" s="957">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4"/>
      <c r="AD784" s="954"/>
      <c r="AE784" s="954"/>
      <c r="AF784" s="954"/>
      <c r="AG784" s="95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57">
        <v>23</v>
      </c>
      <c r="B785" s="957">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4"/>
      <c r="AD785" s="954"/>
      <c r="AE785" s="954"/>
      <c r="AF785" s="954"/>
      <c r="AG785" s="95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57">
        <v>24</v>
      </c>
      <c r="B786" s="957">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4"/>
      <c r="AD786" s="954"/>
      <c r="AE786" s="954"/>
      <c r="AF786" s="954"/>
      <c r="AG786" s="95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57">
        <v>25</v>
      </c>
      <c r="B787" s="957">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4"/>
      <c r="AD787" s="954"/>
      <c r="AE787" s="954"/>
      <c r="AF787" s="954"/>
      <c r="AG787" s="95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57">
        <v>26</v>
      </c>
      <c r="B788" s="957">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4"/>
      <c r="AD788" s="954"/>
      <c r="AE788" s="954"/>
      <c r="AF788" s="954"/>
      <c r="AG788" s="95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57">
        <v>27</v>
      </c>
      <c r="B789" s="957">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4"/>
      <c r="AD789" s="954"/>
      <c r="AE789" s="954"/>
      <c r="AF789" s="954"/>
      <c r="AG789" s="95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57">
        <v>28</v>
      </c>
      <c r="B790" s="957">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4"/>
      <c r="AD790" s="954"/>
      <c r="AE790" s="954"/>
      <c r="AF790" s="954"/>
      <c r="AG790" s="95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57">
        <v>29</v>
      </c>
      <c r="B791" s="957">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4"/>
      <c r="AD791" s="954"/>
      <c r="AE791" s="954"/>
      <c r="AF791" s="954"/>
      <c r="AG791" s="95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57">
        <v>30</v>
      </c>
      <c r="B792" s="957">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4"/>
      <c r="AD792" s="954"/>
      <c r="AE792" s="954"/>
      <c r="AF792" s="954"/>
      <c r="AG792" s="95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149</v>
      </c>
      <c r="D795" s="253"/>
      <c r="E795" s="253"/>
      <c r="F795" s="253"/>
      <c r="G795" s="253"/>
      <c r="H795" s="253"/>
      <c r="I795" s="253"/>
      <c r="J795" s="955" t="s">
        <v>150</v>
      </c>
      <c r="K795" s="956"/>
      <c r="L795" s="956"/>
      <c r="M795" s="956"/>
      <c r="N795" s="956"/>
      <c r="O795" s="956"/>
      <c r="P795" s="123" t="s">
        <v>151</v>
      </c>
      <c r="Q795" s="123"/>
      <c r="R795" s="123"/>
      <c r="S795" s="123"/>
      <c r="T795" s="123"/>
      <c r="U795" s="123"/>
      <c r="V795" s="123"/>
      <c r="W795" s="123"/>
      <c r="X795" s="123"/>
      <c r="Y795" s="255" t="s">
        <v>152</v>
      </c>
      <c r="Z795" s="256"/>
      <c r="AA795" s="256"/>
      <c r="AB795" s="256"/>
      <c r="AC795" s="955" t="s">
        <v>153</v>
      </c>
      <c r="AD795" s="955"/>
      <c r="AE795" s="955"/>
      <c r="AF795" s="955"/>
      <c r="AG795" s="955"/>
      <c r="AH795" s="255" t="s">
        <v>170</v>
      </c>
      <c r="AI795" s="253"/>
      <c r="AJ795" s="253"/>
      <c r="AK795" s="253"/>
      <c r="AL795" s="253" t="s">
        <v>155</v>
      </c>
      <c r="AM795" s="253"/>
      <c r="AN795" s="253"/>
      <c r="AO795" s="257"/>
      <c r="AP795" s="955" t="s">
        <v>156</v>
      </c>
      <c r="AQ795" s="955"/>
      <c r="AR795" s="955"/>
      <c r="AS795" s="955"/>
      <c r="AT795" s="955"/>
      <c r="AU795" s="955"/>
      <c r="AV795" s="955"/>
      <c r="AW795" s="955"/>
      <c r="AX795" s="955"/>
      <c r="AY795" s="31">
        <f>$AY$793</f>
        <v>0</v>
      </c>
    </row>
    <row r="796" spans="1:51" ht="26.25" customHeight="1">
      <c r="A796" s="957">
        <v>1</v>
      </c>
      <c r="B796" s="957">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4"/>
      <c r="AD796" s="954"/>
      <c r="AE796" s="954"/>
      <c r="AF796" s="954"/>
      <c r="AG796" s="95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57">
        <v>2</v>
      </c>
      <c r="B797" s="957">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4"/>
      <c r="AD797" s="954"/>
      <c r="AE797" s="954"/>
      <c r="AF797" s="954"/>
      <c r="AG797" s="95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57">
        <v>3</v>
      </c>
      <c r="B798" s="957">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4"/>
      <c r="AD798" s="954"/>
      <c r="AE798" s="954"/>
      <c r="AF798" s="954"/>
      <c r="AG798" s="95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57">
        <v>4</v>
      </c>
      <c r="B799" s="957">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4"/>
      <c r="AD799" s="954"/>
      <c r="AE799" s="954"/>
      <c r="AF799" s="954"/>
      <c r="AG799" s="95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57">
        <v>5</v>
      </c>
      <c r="B800" s="957">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4"/>
      <c r="AD800" s="954"/>
      <c r="AE800" s="954"/>
      <c r="AF800" s="954"/>
      <c r="AG800" s="95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57">
        <v>6</v>
      </c>
      <c r="B801" s="957">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4"/>
      <c r="AD801" s="954"/>
      <c r="AE801" s="954"/>
      <c r="AF801" s="954"/>
      <c r="AG801" s="95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57">
        <v>7</v>
      </c>
      <c r="B802" s="957">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4"/>
      <c r="AD802" s="954"/>
      <c r="AE802" s="954"/>
      <c r="AF802" s="954"/>
      <c r="AG802" s="95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57">
        <v>8</v>
      </c>
      <c r="B803" s="957">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4"/>
      <c r="AD803" s="954"/>
      <c r="AE803" s="954"/>
      <c r="AF803" s="954"/>
      <c r="AG803" s="95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57">
        <v>9</v>
      </c>
      <c r="B804" s="957">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4"/>
      <c r="AD804" s="954"/>
      <c r="AE804" s="954"/>
      <c r="AF804" s="954"/>
      <c r="AG804" s="95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57">
        <v>10</v>
      </c>
      <c r="B805" s="957">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4"/>
      <c r="AD805" s="954"/>
      <c r="AE805" s="954"/>
      <c r="AF805" s="954"/>
      <c r="AG805" s="95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57">
        <v>11</v>
      </c>
      <c r="B806" s="957">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4"/>
      <c r="AD806" s="954"/>
      <c r="AE806" s="954"/>
      <c r="AF806" s="954"/>
      <c r="AG806" s="95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57">
        <v>12</v>
      </c>
      <c r="B807" s="957">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4"/>
      <c r="AD807" s="954"/>
      <c r="AE807" s="954"/>
      <c r="AF807" s="954"/>
      <c r="AG807" s="95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57">
        <v>13</v>
      </c>
      <c r="B808" s="957">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4"/>
      <c r="AD808" s="954"/>
      <c r="AE808" s="954"/>
      <c r="AF808" s="954"/>
      <c r="AG808" s="95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57">
        <v>14</v>
      </c>
      <c r="B809" s="957">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4"/>
      <c r="AD809" s="954"/>
      <c r="AE809" s="954"/>
      <c r="AF809" s="954"/>
      <c r="AG809" s="95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57">
        <v>15</v>
      </c>
      <c r="B810" s="957">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4"/>
      <c r="AD810" s="954"/>
      <c r="AE810" s="954"/>
      <c r="AF810" s="954"/>
      <c r="AG810" s="95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57">
        <v>16</v>
      </c>
      <c r="B811" s="957">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4"/>
      <c r="AD811" s="954"/>
      <c r="AE811" s="954"/>
      <c r="AF811" s="954"/>
      <c r="AG811" s="95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57">
        <v>17</v>
      </c>
      <c r="B812" s="957">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4"/>
      <c r="AD812" s="954"/>
      <c r="AE812" s="954"/>
      <c r="AF812" s="954"/>
      <c r="AG812" s="95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57">
        <v>18</v>
      </c>
      <c r="B813" s="957">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4"/>
      <c r="AD813" s="954"/>
      <c r="AE813" s="954"/>
      <c r="AF813" s="954"/>
      <c r="AG813" s="95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57">
        <v>19</v>
      </c>
      <c r="B814" s="957">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4"/>
      <c r="AD814" s="954"/>
      <c r="AE814" s="954"/>
      <c r="AF814" s="954"/>
      <c r="AG814" s="95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57">
        <v>20</v>
      </c>
      <c r="B815" s="957">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4"/>
      <c r="AD815" s="954"/>
      <c r="AE815" s="954"/>
      <c r="AF815" s="954"/>
      <c r="AG815" s="95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57">
        <v>21</v>
      </c>
      <c r="B816" s="957">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4"/>
      <c r="AD816" s="954"/>
      <c r="AE816" s="954"/>
      <c r="AF816" s="954"/>
      <c r="AG816" s="95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57">
        <v>22</v>
      </c>
      <c r="B817" s="957">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4"/>
      <c r="AD817" s="954"/>
      <c r="AE817" s="954"/>
      <c r="AF817" s="954"/>
      <c r="AG817" s="95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57">
        <v>23</v>
      </c>
      <c r="B818" s="957">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4"/>
      <c r="AD818" s="954"/>
      <c r="AE818" s="954"/>
      <c r="AF818" s="954"/>
      <c r="AG818" s="95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57">
        <v>24</v>
      </c>
      <c r="B819" s="957">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4"/>
      <c r="AD819" s="954"/>
      <c r="AE819" s="954"/>
      <c r="AF819" s="954"/>
      <c r="AG819" s="95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57">
        <v>25</v>
      </c>
      <c r="B820" s="957">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4"/>
      <c r="AD820" s="954"/>
      <c r="AE820" s="954"/>
      <c r="AF820" s="954"/>
      <c r="AG820" s="95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57">
        <v>26</v>
      </c>
      <c r="B821" s="957">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4"/>
      <c r="AD821" s="954"/>
      <c r="AE821" s="954"/>
      <c r="AF821" s="954"/>
      <c r="AG821" s="95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57">
        <v>27</v>
      </c>
      <c r="B822" s="957">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4"/>
      <c r="AD822" s="954"/>
      <c r="AE822" s="954"/>
      <c r="AF822" s="954"/>
      <c r="AG822" s="95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57">
        <v>28</v>
      </c>
      <c r="B823" s="957">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4"/>
      <c r="AD823" s="954"/>
      <c r="AE823" s="954"/>
      <c r="AF823" s="954"/>
      <c r="AG823" s="95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57">
        <v>29</v>
      </c>
      <c r="B824" s="957">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4"/>
      <c r="AD824" s="954"/>
      <c r="AE824" s="954"/>
      <c r="AF824" s="954"/>
      <c r="AG824" s="95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57">
        <v>30</v>
      </c>
      <c r="B825" s="957">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4"/>
      <c r="AD825" s="954"/>
      <c r="AE825" s="954"/>
      <c r="AF825" s="954"/>
      <c r="AG825" s="95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149</v>
      </c>
      <c r="D828" s="253"/>
      <c r="E828" s="253"/>
      <c r="F828" s="253"/>
      <c r="G828" s="253"/>
      <c r="H828" s="253"/>
      <c r="I828" s="253"/>
      <c r="J828" s="955" t="s">
        <v>150</v>
      </c>
      <c r="K828" s="956"/>
      <c r="L828" s="956"/>
      <c r="M828" s="956"/>
      <c r="N828" s="956"/>
      <c r="O828" s="956"/>
      <c r="P828" s="123" t="s">
        <v>151</v>
      </c>
      <c r="Q828" s="123"/>
      <c r="R828" s="123"/>
      <c r="S828" s="123"/>
      <c r="T828" s="123"/>
      <c r="U828" s="123"/>
      <c r="V828" s="123"/>
      <c r="W828" s="123"/>
      <c r="X828" s="123"/>
      <c r="Y828" s="255" t="s">
        <v>152</v>
      </c>
      <c r="Z828" s="256"/>
      <c r="AA828" s="256"/>
      <c r="AB828" s="256"/>
      <c r="AC828" s="955" t="s">
        <v>153</v>
      </c>
      <c r="AD828" s="955"/>
      <c r="AE828" s="955"/>
      <c r="AF828" s="955"/>
      <c r="AG828" s="955"/>
      <c r="AH828" s="255" t="s">
        <v>170</v>
      </c>
      <c r="AI828" s="253"/>
      <c r="AJ828" s="253"/>
      <c r="AK828" s="253"/>
      <c r="AL828" s="253" t="s">
        <v>155</v>
      </c>
      <c r="AM828" s="253"/>
      <c r="AN828" s="253"/>
      <c r="AO828" s="257"/>
      <c r="AP828" s="955" t="s">
        <v>156</v>
      </c>
      <c r="AQ828" s="955"/>
      <c r="AR828" s="955"/>
      <c r="AS828" s="955"/>
      <c r="AT828" s="955"/>
      <c r="AU828" s="955"/>
      <c r="AV828" s="955"/>
      <c r="AW828" s="955"/>
      <c r="AX828" s="955"/>
      <c r="AY828" s="31">
        <f>$AY$826</f>
        <v>0</v>
      </c>
    </row>
    <row r="829" spans="1:51" ht="26.25" customHeight="1">
      <c r="A829" s="957">
        <v>1</v>
      </c>
      <c r="B829" s="957">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4"/>
      <c r="AD829" s="954"/>
      <c r="AE829" s="954"/>
      <c r="AF829" s="954"/>
      <c r="AG829" s="95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57">
        <v>2</v>
      </c>
      <c r="B830" s="957">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4"/>
      <c r="AD830" s="954"/>
      <c r="AE830" s="954"/>
      <c r="AF830" s="954"/>
      <c r="AG830" s="95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57">
        <v>3</v>
      </c>
      <c r="B831" s="957">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4"/>
      <c r="AD831" s="954"/>
      <c r="AE831" s="954"/>
      <c r="AF831" s="954"/>
      <c r="AG831" s="95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57">
        <v>4</v>
      </c>
      <c r="B832" s="957">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4"/>
      <c r="AD832" s="954"/>
      <c r="AE832" s="954"/>
      <c r="AF832" s="954"/>
      <c r="AG832" s="95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57">
        <v>5</v>
      </c>
      <c r="B833" s="957">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4"/>
      <c r="AD833" s="954"/>
      <c r="AE833" s="954"/>
      <c r="AF833" s="954"/>
      <c r="AG833" s="95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57">
        <v>6</v>
      </c>
      <c r="B834" s="957">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4"/>
      <c r="AD834" s="954"/>
      <c r="AE834" s="954"/>
      <c r="AF834" s="954"/>
      <c r="AG834" s="95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57">
        <v>7</v>
      </c>
      <c r="B835" s="957">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4"/>
      <c r="AD835" s="954"/>
      <c r="AE835" s="954"/>
      <c r="AF835" s="954"/>
      <c r="AG835" s="95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57">
        <v>8</v>
      </c>
      <c r="B836" s="957">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4"/>
      <c r="AD836" s="954"/>
      <c r="AE836" s="954"/>
      <c r="AF836" s="954"/>
      <c r="AG836" s="95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57">
        <v>9</v>
      </c>
      <c r="B837" s="957">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4"/>
      <c r="AD837" s="954"/>
      <c r="AE837" s="954"/>
      <c r="AF837" s="954"/>
      <c r="AG837" s="95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57">
        <v>10</v>
      </c>
      <c r="B838" s="957">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4"/>
      <c r="AD838" s="954"/>
      <c r="AE838" s="954"/>
      <c r="AF838" s="954"/>
      <c r="AG838" s="95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57">
        <v>11</v>
      </c>
      <c r="B839" s="957">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4"/>
      <c r="AD839" s="954"/>
      <c r="AE839" s="954"/>
      <c r="AF839" s="954"/>
      <c r="AG839" s="95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57">
        <v>12</v>
      </c>
      <c r="B840" s="957">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4"/>
      <c r="AD840" s="954"/>
      <c r="AE840" s="954"/>
      <c r="AF840" s="954"/>
      <c r="AG840" s="95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57">
        <v>13</v>
      </c>
      <c r="B841" s="957">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4"/>
      <c r="AD841" s="954"/>
      <c r="AE841" s="954"/>
      <c r="AF841" s="954"/>
      <c r="AG841" s="95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57">
        <v>14</v>
      </c>
      <c r="B842" s="957">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4"/>
      <c r="AD842" s="954"/>
      <c r="AE842" s="954"/>
      <c r="AF842" s="954"/>
      <c r="AG842" s="95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57">
        <v>15</v>
      </c>
      <c r="B843" s="957">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4"/>
      <c r="AD843" s="954"/>
      <c r="AE843" s="954"/>
      <c r="AF843" s="954"/>
      <c r="AG843" s="95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57">
        <v>16</v>
      </c>
      <c r="B844" s="957">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4"/>
      <c r="AD844" s="954"/>
      <c r="AE844" s="954"/>
      <c r="AF844" s="954"/>
      <c r="AG844" s="95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57">
        <v>17</v>
      </c>
      <c r="B845" s="957">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4"/>
      <c r="AD845" s="954"/>
      <c r="AE845" s="954"/>
      <c r="AF845" s="954"/>
      <c r="AG845" s="95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57">
        <v>18</v>
      </c>
      <c r="B846" s="957">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4"/>
      <c r="AD846" s="954"/>
      <c r="AE846" s="954"/>
      <c r="AF846" s="954"/>
      <c r="AG846" s="95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57">
        <v>19</v>
      </c>
      <c r="B847" s="957">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4"/>
      <c r="AD847" s="954"/>
      <c r="AE847" s="954"/>
      <c r="AF847" s="954"/>
      <c r="AG847" s="95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57">
        <v>20</v>
      </c>
      <c r="B848" s="957">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4"/>
      <c r="AD848" s="954"/>
      <c r="AE848" s="954"/>
      <c r="AF848" s="954"/>
      <c r="AG848" s="95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57">
        <v>21</v>
      </c>
      <c r="B849" s="957">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4"/>
      <c r="AD849" s="954"/>
      <c r="AE849" s="954"/>
      <c r="AF849" s="954"/>
      <c r="AG849" s="95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57">
        <v>22</v>
      </c>
      <c r="B850" s="957">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4"/>
      <c r="AD850" s="954"/>
      <c r="AE850" s="954"/>
      <c r="AF850" s="954"/>
      <c r="AG850" s="95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57">
        <v>23</v>
      </c>
      <c r="B851" s="957">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4"/>
      <c r="AD851" s="954"/>
      <c r="AE851" s="954"/>
      <c r="AF851" s="954"/>
      <c r="AG851" s="95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57">
        <v>24</v>
      </c>
      <c r="B852" s="957">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4"/>
      <c r="AD852" s="954"/>
      <c r="AE852" s="954"/>
      <c r="AF852" s="954"/>
      <c r="AG852" s="95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57">
        <v>25</v>
      </c>
      <c r="B853" s="957">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4"/>
      <c r="AD853" s="954"/>
      <c r="AE853" s="954"/>
      <c r="AF853" s="954"/>
      <c r="AG853" s="95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57">
        <v>26</v>
      </c>
      <c r="B854" s="957">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4"/>
      <c r="AD854" s="954"/>
      <c r="AE854" s="954"/>
      <c r="AF854" s="954"/>
      <c r="AG854" s="95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57">
        <v>27</v>
      </c>
      <c r="B855" s="957">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4"/>
      <c r="AD855" s="954"/>
      <c r="AE855" s="954"/>
      <c r="AF855" s="954"/>
      <c r="AG855" s="95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57">
        <v>28</v>
      </c>
      <c r="B856" s="957">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4"/>
      <c r="AD856" s="954"/>
      <c r="AE856" s="954"/>
      <c r="AF856" s="954"/>
      <c r="AG856" s="95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57">
        <v>29</v>
      </c>
      <c r="B857" s="957">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4"/>
      <c r="AD857" s="954"/>
      <c r="AE857" s="954"/>
      <c r="AF857" s="954"/>
      <c r="AG857" s="95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57">
        <v>30</v>
      </c>
      <c r="B858" s="957">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4"/>
      <c r="AD858" s="954"/>
      <c r="AE858" s="954"/>
      <c r="AF858" s="954"/>
      <c r="AG858" s="95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149</v>
      </c>
      <c r="D861" s="253"/>
      <c r="E861" s="253"/>
      <c r="F861" s="253"/>
      <c r="G861" s="253"/>
      <c r="H861" s="253"/>
      <c r="I861" s="253"/>
      <c r="J861" s="955" t="s">
        <v>150</v>
      </c>
      <c r="K861" s="956"/>
      <c r="L861" s="956"/>
      <c r="M861" s="956"/>
      <c r="N861" s="956"/>
      <c r="O861" s="956"/>
      <c r="P861" s="123" t="s">
        <v>151</v>
      </c>
      <c r="Q861" s="123"/>
      <c r="R861" s="123"/>
      <c r="S861" s="123"/>
      <c r="T861" s="123"/>
      <c r="U861" s="123"/>
      <c r="V861" s="123"/>
      <c r="W861" s="123"/>
      <c r="X861" s="123"/>
      <c r="Y861" s="255" t="s">
        <v>152</v>
      </c>
      <c r="Z861" s="256"/>
      <c r="AA861" s="256"/>
      <c r="AB861" s="256"/>
      <c r="AC861" s="955" t="s">
        <v>153</v>
      </c>
      <c r="AD861" s="955"/>
      <c r="AE861" s="955"/>
      <c r="AF861" s="955"/>
      <c r="AG861" s="955"/>
      <c r="AH861" s="255" t="s">
        <v>170</v>
      </c>
      <c r="AI861" s="253"/>
      <c r="AJ861" s="253"/>
      <c r="AK861" s="253"/>
      <c r="AL861" s="253" t="s">
        <v>155</v>
      </c>
      <c r="AM861" s="253"/>
      <c r="AN861" s="253"/>
      <c r="AO861" s="257"/>
      <c r="AP861" s="955" t="s">
        <v>156</v>
      </c>
      <c r="AQ861" s="955"/>
      <c r="AR861" s="955"/>
      <c r="AS861" s="955"/>
      <c r="AT861" s="955"/>
      <c r="AU861" s="955"/>
      <c r="AV861" s="955"/>
      <c r="AW861" s="955"/>
      <c r="AX861" s="955"/>
      <c r="AY861" s="31">
        <f>$AY$859</f>
        <v>0</v>
      </c>
    </row>
    <row r="862" spans="1:51" ht="26.25" customHeight="1">
      <c r="A862" s="957">
        <v>1</v>
      </c>
      <c r="B862" s="957">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4"/>
      <c r="AD862" s="954"/>
      <c r="AE862" s="954"/>
      <c r="AF862" s="954"/>
      <c r="AG862" s="95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57">
        <v>2</v>
      </c>
      <c r="B863" s="957">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4"/>
      <c r="AD863" s="954"/>
      <c r="AE863" s="954"/>
      <c r="AF863" s="954"/>
      <c r="AG863" s="95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57">
        <v>3</v>
      </c>
      <c r="B864" s="957">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4"/>
      <c r="AD864" s="954"/>
      <c r="AE864" s="954"/>
      <c r="AF864" s="954"/>
      <c r="AG864" s="95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57">
        <v>4</v>
      </c>
      <c r="B865" s="957">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4"/>
      <c r="AD865" s="954"/>
      <c r="AE865" s="954"/>
      <c r="AF865" s="954"/>
      <c r="AG865" s="95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57">
        <v>5</v>
      </c>
      <c r="B866" s="957">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4"/>
      <c r="AD866" s="954"/>
      <c r="AE866" s="954"/>
      <c r="AF866" s="954"/>
      <c r="AG866" s="95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57">
        <v>6</v>
      </c>
      <c r="B867" s="957">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4"/>
      <c r="AD867" s="954"/>
      <c r="AE867" s="954"/>
      <c r="AF867" s="954"/>
      <c r="AG867" s="95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57">
        <v>7</v>
      </c>
      <c r="B868" s="957">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4"/>
      <c r="AD868" s="954"/>
      <c r="AE868" s="954"/>
      <c r="AF868" s="954"/>
      <c r="AG868" s="95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57">
        <v>8</v>
      </c>
      <c r="B869" s="957">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4"/>
      <c r="AD869" s="954"/>
      <c r="AE869" s="954"/>
      <c r="AF869" s="954"/>
      <c r="AG869" s="95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57">
        <v>9</v>
      </c>
      <c r="B870" s="957">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4"/>
      <c r="AD870" s="954"/>
      <c r="AE870" s="954"/>
      <c r="AF870" s="954"/>
      <c r="AG870" s="95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57">
        <v>10</v>
      </c>
      <c r="B871" s="957">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4"/>
      <c r="AD871" s="954"/>
      <c r="AE871" s="954"/>
      <c r="AF871" s="954"/>
      <c r="AG871" s="95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57">
        <v>11</v>
      </c>
      <c r="B872" s="957">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4"/>
      <c r="AD872" s="954"/>
      <c r="AE872" s="954"/>
      <c r="AF872" s="954"/>
      <c r="AG872" s="95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57">
        <v>12</v>
      </c>
      <c r="B873" s="957">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4"/>
      <c r="AD873" s="954"/>
      <c r="AE873" s="954"/>
      <c r="AF873" s="954"/>
      <c r="AG873" s="95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57">
        <v>13</v>
      </c>
      <c r="B874" s="957">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4"/>
      <c r="AD874" s="954"/>
      <c r="AE874" s="954"/>
      <c r="AF874" s="954"/>
      <c r="AG874" s="95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57">
        <v>14</v>
      </c>
      <c r="B875" s="957">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4"/>
      <c r="AD875" s="954"/>
      <c r="AE875" s="954"/>
      <c r="AF875" s="954"/>
      <c r="AG875" s="95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57">
        <v>15</v>
      </c>
      <c r="B876" s="957">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4"/>
      <c r="AD876" s="954"/>
      <c r="AE876" s="954"/>
      <c r="AF876" s="954"/>
      <c r="AG876" s="95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57">
        <v>16</v>
      </c>
      <c r="B877" s="957">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4"/>
      <c r="AD877" s="954"/>
      <c r="AE877" s="954"/>
      <c r="AF877" s="954"/>
      <c r="AG877" s="95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57">
        <v>17</v>
      </c>
      <c r="B878" s="957">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4"/>
      <c r="AD878" s="954"/>
      <c r="AE878" s="954"/>
      <c r="AF878" s="954"/>
      <c r="AG878" s="95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57">
        <v>18</v>
      </c>
      <c r="B879" s="957">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4"/>
      <c r="AD879" s="954"/>
      <c r="AE879" s="954"/>
      <c r="AF879" s="954"/>
      <c r="AG879" s="95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57">
        <v>19</v>
      </c>
      <c r="B880" s="957">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4"/>
      <c r="AD880" s="954"/>
      <c r="AE880" s="954"/>
      <c r="AF880" s="954"/>
      <c r="AG880" s="95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57">
        <v>20</v>
      </c>
      <c r="B881" s="957">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4"/>
      <c r="AD881" s="954"/>
      <c r="AE881" s="954"/>
      <c r="AF881" s="954"/>
      <c r="AG881" s="95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57">
        <v>21</v>
      </c>
      <c r="B882" s="957">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4"/>
      <c r="AD882" s="954"/>
      <c r="AE882" s="954"/>
      <c r="AF882" s="954"/>
      <c r="AG882" s="95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57">
        <v>22</v>
      </c>
      <c r="B883" s="957">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4"/>
      <c r="AD883" s="954"/>
      <c r="AE883" s="954"/>
      <c r="AF883" s="954"/>
      <c r="AG883" s="95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57">
        <v>23</v>
      </c>
      <c r="B884" s="957">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4"/>
      <c r="AD884" s="954"/>
      <c r="AE884" s="954"/>
      <c r="AF884" s="954"/>
      <c r="AG884" s="95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57">
        <v>24</v>
      </c>
      <c r="B885" s="957">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4"/>
      <c r="AD885" s="954"/>
      <c r="AE885" s="954"/>
      <c r="AF885" s="954"/>
      <c r="AG885" s="95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57">
        <v>25</v>
      </c>
      <c r="B886" s="957">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4"/>
      <c r="AD886" s="954"/>
      <c r="AE886" s="954"/>
      <c r="AF886" s="954"/>
      <c r="AG886" s="95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57">
        <v>26</v>
      </c>
      <c r="B887" s="957">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4"/>
      <c r="AD887" s="954"/>
      <c r="AE887" s="954"/>
      <c r="AF887" s="954"/>
      <c r="AG887" s="95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57">
        <v>27</v>
      </c>
      <c r="B888" s="957">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4"/>
      <c r="AD888" s="954"/>
      <c r="AE888" s="954"/>
      <c r="AF888" s="954"/>
      <c r="AG888" s="95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57">
        <v>28</v>
      </c>
      <c r="B889" s="957">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4"/>
      <c r="AD889" s="954"/>
      <c r="AE889" s="954"/>
      <c r="AF889" s="954"/>
      <c r="AG889" s="95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57">
        <v>29</v>
      </c>
      <c r="B890" s="957">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4"/>
      <c r="AD890" s="954"/>
      <c r="AE890" s="954"/>
      <c r="AF890" s="954"/>
      <c r="AG890" s="95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57">
        <v>30</v>
      </c>
      <c r="B891" s="957">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4"/>
      <c r="AD891" s="954"/>
      <c r="AE891" s="954"/>
      <c r="AF891" s="954"/>
      <c r="AG891" s="95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149</v>
      </c>
      <c r="D894" s="253"/>
      <c r="E894" s="253"/>
      <c r="F894" s="253"/>
      <c r="G894" s="253"/>
      <c r="H894" s="253"/>
      <c r="I894" s="253"/>
      <c r="J894" s="955" t="s">
        <v>150</v>
      </c>
      <c r="K894" s="956"/>
      <c r="L894" s="956"/>
      <c r="M894" s="956"/>
      <c r="N894" s="956"/>
      <c r="O894" s="956"/>
      <c r="P894" s="123" t="s">
        <v>151</v>
      </c>
      <c r="Q894" s="123"/>
      <c r="R894" s="123"/>
      <c r="S894" s="123"/>
      <c r="T894" s="123"/>
      <c r="U894" s="123"/>
      <c r="V894" s="123"/>
      <c r="W894" s="123"/>
      <c r="X894" s="123"/>
      <c r="Y894" s="255" t="s">
        <v>152</v>
      </c>
      <c r="Z894" s="256"/>
      <c r="AA894" s="256"/>
      <c r="AB894" s="256"/>
      <c r="AC894" s="955" t="s">
        <v>153</v>
      </c>
      <c r="AD894" s="955"/>
      <c r="AE894" s="955"/>
      <c r="AF894" s="955"/>
      <c r="AG894" s="955"/>
      <c r="AH894" s="255" t="s">
        <v>170</v>
      </c>
      <c r="AI894" s="253"/>
      <c r="AJ894" s="253"/>
      <c r="AK894" s="253"/>
      <c r="AL894" s="253" t="s">
        <v>155</v>
      </c>
      <c r="AM894" s="253"/>
      <c r="AN894" s="253"/>
      <c r="AO894" s="257"/>
      <c r="AP894" s="955" t="s">
        <v>156</v>
      </c>
      <c r="AQ894" s="955"/>
      <c r="AR894" s="955"/>
      <c r="AS894" s="955"/>
      <c r="AT894" s="955"/>
      <c r="AU894" s="955"/>
      <c r="AV894" s="955"/>
      <c r="AW894" s="955"/>
      <c r="AX894" s="955"/>
      <c r="AY894" s="31">
        <f>$AY$892</f>
        <v>0</v>
      </c>
    </row>
    <row r="895" spans="1:51" ht="26.25" customHeight="1">
      <c r="A895" s="957">
        <v>1</v>
      </c>
      <c r="B895" s="957">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4"/>
      <c r="AD895" s="954"/>
      <c r="AE895" s="954"/>
      <c r="AF895" s="954"/>
      <c r="AG895" s="95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57">
        <v>2</v>
      </c>
      <c r="B896" s="957">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4"/>
      <c r="AD896" s="954"/>
      <c r="AE896" s="954"/>
      <c r="AF896" s="954"/>
      <c r="AG896" s="95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57">
        <v>3</v>
      </c>
      <c r="B897" s="957">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4"/>
      <c r="AD897" s="954"/>
      <c r="AE897" s="954"/>
      <c r="AF897" s="954"/>
      <c r="AG897" s="95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57">
        <v>4</v>
      </c>
      <c r="B898" s="957">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4"/>
      <c r="AD898" s="954"/>
      <c r="AE898" s="954"/>
      <c r="AF898" s="954"/>
      <c r="AG898" s="95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57">
        <v>5</v>
      </c>
      <c r="B899" s="957">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4"/>
      <c r="AD899" s="954"/>
      <c r="AE899" s="954"/>
      <c r="AF899" s="954"/>
      <c r="AG899" s="95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57">
        <v>6</v>
      </c>
      <c r="B900" s="957">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4"/>
      <c r="AD900" s="954"/>
      <c r="AE900" s="954"/>
      <c r="AF900" s="954"/>
      <c r="AG900" s="95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57">
        <v>7</v>
      </c>
      <c r="B901" s="957">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4"/>
      <c r="AD901" s="954"/>
      <c r="AE901" s="954"/>
      <c r="AF901" s="954"/>
      <c r="AG901" s="95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57">
        <v>8</v>
      </c>
      <c r="B902" s="957">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4"/>
      <c r="AD902" s="954"/>
      <c r="AE902" s="954"/>
      <c r="AF902" s="954"/>
      <c r="AG902" s="95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57">
        <v>9</v>
      </c>
      <c r="B903" s="957">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4"/>
      <c r="AD903" s="954"/>
      <c r="AE903" s="954"/>
      <c r="AF903" s="954"/>
      <c r="AG903" s="95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57">
        <v>10</v>
      </c>
      <c r="B904" s="957">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4"/>
      <c r="AD904" s="954"/>
      <c r="AE904" s="954"/>
      <c r="AF904" s="954"/>
      <c r="AG904" s="95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57">
        <v>11</v>
      </c>
      <c r="B905" s="957">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4"/>
      <c r="AD905" s="954"/>
      <c r="AE905" s="954"/>
      <c r="AF905" s="954"/>
      <c r="AG905" s="95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57">
        <v>12</v>
      </c>
      <c r="B906" s="957">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4"/>
      <c r="AD906" s="954"/>
      <c r="AE906" s="954"/>
      <c r="AF906" s="954"/>
      <c r="AG906" s="95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57">
        <v>13</v>
      </c>
      <c r="B907" s="957">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4"/>
      <c r="AD907" s="954"/>
      <c r="AE907" s="954"/>
      <c r="AF907" s="954"/>
      <c r="AG907" s="95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57">
        <v>14</v>
      </c>
      <c r="B908" s="957">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4"/>
      <c r="AD908" s="954"/>
      <c r="AE908" s="954"/>
      <c r="AF908" s="954"/>
      <c r="AG908" s="95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57">
        <v>15</v>
      </c>
      <c r="B909" s="957">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4"/>
      <c r="AD909" s="954"/>
      <c r="AE909" s="954"/>
      <c r="AF909" s="954"/>
      <c r="AG909" s="95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57">
        <v>16</v>
      </c>
      <c r="B910" s="957">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4"/>
      <c r="AD910" s="954"/>
      <c r="AE910" s="954"/>
      <c r="AF910" s="954"/>
      <c r="AG910" s="95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57">
        <v>17</v>
      </c>
      <c r="B911" s="957">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4"/>
      <c r="AD911" s="954"/>
      <c r="AE911" s="954"/>
      <c r="AF911" s="954"/>
      <c r="AG911" s="95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57">
        <v>18</v>
      </c>
      <c r="B912" s="957">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4"/>
      <c r="AD912" s="954"/>
      <c r="AE912" s="954"/>
      <c r="AF912" s="954"/>
      <c r="AG912" s="95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57">
        <v>19</v>
      </c>
      <c r="B913" s="957">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4"/>
      <c r="AD913" s="954"/>
      <c r="AE913" s="954"/>
      <c r="AF913" s="954"/>
      <c r="AG913" s="95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57">
        <v>20</v>
      </c>
      <c r="B914" s="957">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4"/>
      <c r="AD914" s="954"/>
      <c r="AE914" s="954"/>
      <c r="AF914" s="954"/>
      <c r="AG914" s="95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57">
        <v>21</v>
      </c>
      <c r="B915" s="957">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4"/>
      <c r="AD915" s="954"/>
      <c r="AE915" s="954"/>
      <c r="AF915" s="954"/>
      <c r="AG915" s="95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57">
        <v>22</v>
      </c>
      <c r="B916" s="957">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4"/>
      <c r="AD916" s="954"/>
      <c r="AE916" s="954"/>
      <c r="AF916" s="954"/>
      <c r="AG916" s="95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57">
        <v>23</v>
      </c>
      <c r="B917" s="957">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4"/>
      <c r="AD917" s="954"/>
      <c r="AE917" s="954"/>
      <c r="AF917" s="954"/>
      <c r="AG917" s="95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57">
        <v>24</v>
      </c>
      <c r="B918" s="957">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4"/>
      <c r="AD918" s="954"/>
      <c r="AE918" s="954"/>
      <c r="AF918" s="954"/>
      <c r="AG918" s="95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57">
        <v>25</v>
      </c>
      <c r="B919" s="957">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4"/>
      <c r="AD919" s="954"/>
      <c r="AE919" s="954"/>
      <c r="AF919" s="954"/>
      <c r="AG919" s="95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57">
        <v>26</v>
      </c>
      <c r="B920" s="957">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4"/>
      <c r="AD920" s="954"/>
      <c r="AE920" s="954"/>
      <c r="AF920" s="954"/>
      <c r="AG920" s="95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57">
        <v>27</v>
      </c>
      <c r="B921" s="957">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4"/>
      <c r="AD921" s="954"/>
      <c r="AE921" s="954"/>
      <c r="AF921" s="954"/>
      <c r="AG921" s="95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57">
        <v>28</v>
      </c>
      <c r="B922" s="957">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4"/>
      <c r="AD922" s="954"/>
      <c r="AE922" s="954"/>
      <c r="AF922" s="954"/>
      <c r="AG922" s="95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57">
        <v>29</v>
      </c>
      <c r="B923" s="957">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4"/>
      <c r="AD923" s="954"/>
      <c r="AE923" s="954"/>
      <c r="AF923" s="954"/>
      <c r="AG923" s="95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57">
        <v>30</v>
      </c>
      <c r="B924" s="957">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4"/>
      <c r="AD924" s="954"/>
      <c r="AE924" s="954"/>
      <c r="AF924" s="954"/>
      <c r="AG924" s="95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149</v>
      </c>
      <c r="D927" s="253"/>
      <c r="E927" s="253"/>
      <c r="F927" s="253"/>
      <c r="G927" s="253"/>
      <c r="H927" s="253"/>
      <c r="I927" s="253"/>
      <c r="J927" s="955" t="s">
        <v>150</v>
      </c>
      <c r="K927" s="956"/>
      <c r="L927" s="956"/>
      <c r="M927" s="956"/>
      <c r="N927" s="956"/>
      <c r="O927" s="956"/>
      <c r="P927" s="123" t="s">
        <v>151</v>
      </c>
      <c r="Q927" s="123"/>
      <c r="R927" s="123"/>
      <c r="S927" s="123"/>
      <c r="T927" s="123"/>
      <c r="U927" s="123"/>
      <c r="V927" s="123"/>
      <c r="W927" s="123"/>
      <c r="X927" s="123"/>
      <c r="Y927" s="255" t="s">
        <v>152</v>
      </c>
      <c r="Z927" s="256"/>
      <c r="AA927" s="256"/>
      <c r="AB927" s="256"/>
      <c r="AC927" s="955" t="s">
        <v>153</v>
      </c>
      <c r="AD927" s="955"/>
      <c r="AE927" s="955"/>
      <c r="AF927" s="955"/>
      <c r="AG927" s="955"/>
      <c r="AH927" s="255" t="s">
        <v>170</v>
      </c>
      <c r="AI927" s="253"/>
      <c r="AJ927" s="253"/>
      <c r="AK927" s="253"/>
      <c r="AL927" s="253" t="s">
        <v>155</v>
      </c>
      <c r="AM927" s="253"/>
      <c r="AN927" s="253"/>
      <c r="AO927" s="257"/>
      <c r="AP927" s="955" t="s">
        <v>156</v>
      </c>
      <c r="AQ927" s="955"/>
      <c r="AR927" s="955"/>
      <c r="AS927" s="955"/>
      <c r="AT927" s="955"/>
      <c r="AU927" s="955"/>
      <c r="AV927" s="955"/>
      <c r="AW927" s="955"/>
      <c r="AX927" s="955"/>
      <c r="AY927" s="31">
        <f>$AY$925</f>
        <v>0</v>
      </c>
    </row>
    <row r="928" spans="1:51" ht="26.25" customHeight="1">
      <c r="A928" s="957">
        <v>1</v>
      </c>
      <c r="B928" s="957">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4"/>
      <c r="AD928" s="954"/>
      <c r="AE928" s="954"/>
      <c r="AF928" s="954"/>
      <c r="AG928" s="95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57">
        <v>2</v>
      </c>
      <c r="B929" s="957">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4"/>
      <c r="AD929" s="954"/>
      <c r="AE929" s="954"/>
      <c r="AF929" s="954"/>
      <c r="AG929" s="95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57">
        <v>3</v>
      </c>
      <c r="B930" s="957">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4"/>
      <c r="AD930" s="954"/>
      <c r="AE930" s="954"/>
      <c r="AF930" s="954"/>
      <c r="AG930" s="95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57">
        <v>4</v>
      </c>
      <c r="B931" s="957">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4"/>
      <c r="AD931" s="954"/>
      <c r="AE931" s="954"/>
      <c r="AF931" s="954"/>
      <c r="AG931" s="95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57">
        <v>5</v>
      </c>
      <c r="B932" s="957">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4"/>
      <c r="AD932" s="954"/>
      <c r="AE932" s="954"/>
      <c r="AF932" s="954"/>
      <c r="AG932" s="95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57">
        <v>6</v>
      </c>
      <c r="B933" s="957">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4"/>
      <c r="AD933" s="954"/>
      <c r="AE933" s="954"/>
      <c r="AF933" s="954"/>
      <c r="AG933" s="95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57">
        <v>7</v>
      </c>
      <c r="B934" s="957">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4"/>
      <c r="AD934" s="954"/>
      <c r="AE934" s="954"/>
      <c r="AF934" s="954"/>
      <c r="AG934" s="95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57">
        <v>8</v>
      </c>
      <c r="B935" s="957">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4"/>
      <c r="AD935" s="954"/>
      <c r="AE935" s="954"/>
      <c r="AF935" s="954"/>
      <c r="AG935" s="95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57">
        <v>9</v>
      </c>
      <c r="B936" s="957">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4"/>
      <c r="AD936" s="954"/>
      <c r="AE936" s="954"/>
      <c r="AF936" s="954"/>
      <c r="AG936" s="95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57">
        <v>10</v>
      </c>
      <c r="B937" s="957">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4"/>
      <c r="AD937" s="954"/>
      <c r="AE937" s="954"/>
      <c r="AF937" s="954"/>
      <c r="AG937" s="95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57">
        <v>11</v>
      </c>
      <c r="B938" s="957">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4"/>
      <c r="AD938" s="954"/>
      <c r="AE938" s="954"/>
      <c r="AF938" s="954"/>
      <c r="AG938" s="95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57">
        <v>12</v>
      </c>
      <c r="B939" s="957">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4"/>
      <c r="AD939" s="954"/>
      <c r="AE939" s="954"/>
      <c r="AF939" s="954"/>
      <c r="AG939" s="95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57">
        <v>13</v>
      </c>
      <c r="B940" s="957">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4"/>
      <c r="AD940" s="954"/>
      <c r="AE940" s="954"/>
      <c r="AF940" s="954"/>
      <c r="AG940" s="95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57">
        <v>14</v>
      </c>
      <c r="B941" s="957">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4"/>
      <c r="AD941" s="954"/>
      <c r="AE941" s="954"/>
      <c r="AF941" s="954"/>
      <c r="AG941" s="95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57">
        <v>15</v>
      </c>
      <c r="B942" s="957">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4"/>
      <c r="AD942" s="954"/>
      <c r="AE942" s="954"/>
      <c r="AF942" s="954"/>
      <c r="AG942" s="95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57">
        <v>16</v>
      </c>
      <c r="B943" s="957">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4"/>
      <c r="AD943" s="954"/>
      <c r="AE943" s="954"/>
      <c r="AF943" s="954"/>
      <c r="AG943" s="95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57">
        <v>17</v>
      </c>
      <c r="B944" s="957">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4"/>
      <c r="AD944" s="954"/>
      <c r="AE944" s="954"/>
      <c r="AF944" s="954"/>
      <c r="AG944" s="95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57">
        <v>18</v>
      </c>
      <c r="B945" s="957">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4"/>
      <c r="AD945" s="954"/>
      <c r="AE945" s="954"/>
      <c r="AF945" s="954"/>
      <c r="AG945" s="95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57">
        <v>19</v>
      </c>
      <c r="B946" s="957">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4"/>
      <c r="AD946" s="954"/>
      <c r="AE946" s="954"/>
      <c r="AF946" s="954"/>
      <c r="AG946" s="95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57">
        <v>20</v>
      </c>
      <c r="B947" s="957">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4"/>
      <c r="AD947" s="954"/>
      <c r="AE947" s="954"/>
      <c r="AF947" s="954"/>
      <c r="AG947" s="95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57">
        <v>21</v>
      </c>
      <c r="B948" s="957">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4"/>
      <c r="AD948" s="954"/>
      <c r="AE948" s="954"/>
      <c r="AF948" s="954"/>
      <c r="AG948" s="95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57">
        <v>22</v>
      </c>
      <c r="B949" s="957">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4"/>
      <c r="AD949" s="954"/>
      <c r="AE949" s="954"/>
      <c r="AF949" s="954"/>
      <c r="AG949" s="95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57">
        <v>23</v>
      </c>
      <c r="B950" s="957">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4"/>
      <c r="AD950" s="954"/>
      <c r="AE950" s="954"/>
      <c r="AF950" s="954"/>
      <c r="AG950" s="95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57">
        <v>24</v>
      </c>
      <c r="B951" s="957">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4"/>
      <c r="AD951" s="954"/>
      <c r="AE951" s="954"/>
      <c r="AF951" s="954"/>
      <c r="AG951" s="95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57">
        <v>25</v>
      </c>
      <c r="B952" s="957">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4"/>
      <c r="AD952" s="954"/>
      <c r="AE952" s="954"/>
      <c r="AF952" s="954"/>
      <c r="AG952" s="95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57">
        <v>26</v>
      </c>
      <c r="B953" s="957">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4"/>
      <c r="AD953" s="954"/>
      <c r="AE953" s="954"/>
      <c r="AF953" s="954"/>
      <c r="AG953" s="95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57">
        <v>27</v>
      </c>
      <c r="B954" s="957">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4"/>
      <c r="AD954" s="954"/>
      <c r="AE954" s="954"/>
      <c r="AF954" s="954"/>
      <c r="AG954" s="95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57">
        <v>28</v>
      </c>
      <c r="B955" s="957">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4"/>
      <c r="AD955" s="954"/>
      <c r="AE955" s="954"/>
      <c r="AF955" s="954"/>
      <c r="AG955" s="95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57">
        <v>29</v>
      </c>
      <c r="B956" s="957">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4"/>
      <c r="AD956" s="954"/>
      <c r="AE956" s="954"/>
      <c r="AF956" s="954"/>
      <c r="AG956" s="95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57">
        <v>30</v>
      </c>
      <c r="B957" s="957">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4"/>
      <c r="AD957" s="954"/>
      <c r="AE957" s="954"/>
      <c r="AF957" s="954"/>
      <c r="AG957" s="95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666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149</v>
      </c>
      <c r="D960" s="253"/>
      <c r="E960" s="253"/>
      <c r="F960" s="253"/>
      <c r="G960" s="253"/>
      <c r="H960" s="253"/>
      <c r="I960" s="253"/>
      <c r="J960" s="955" t="s">
        <v>150</v>
      </c>
      <c r="K960" s="956"/>
      <c r="L960" s="956"/>
      <c r="M960" s="956"/>
      <c r="N960" s="956"/>
      <c r="O960" s="956"/>
      <c r="P960" s="123" t="s">
        <v>151</v>
      </c>
      <c r="Q960" s="123"/>
      <c r="R960" s="123"/>
      <c r="S960" s="123"/>
      <c r="T960" s="123"/>
      <c r="U960" s="123"/>
      <c r="V960" s="123"/>
      <c r="W960" s="123"/>
      <c r="X960" s="123"/>
      <c r="Y960" s="255" t="s">
        <v>152</v>
      </c>
      <c r="Z960" s="256"/>
      <c r="AA960" s="256"/>
      <c r="AB960" s="256"/>
      <c r="AC960" s="955" t="s">
        <v>153</v>
      </c>
      <c r="AD960" s="955"/>
      <c r="AE960" s="955"/>
      <c r="AF960" s="955"/>
      <c r="AG960" s="955"/>
      <c r="AH960" s="255" t="s">
        <v>170</v>
      </c>
      <c r="AI960" s="253"/>
      <c r="AJ960" s="253"/>
      <c r="AK960" s="253"/>
      <c r="AL960" s="253" t="s">
        <v>155</v>
      </c>
      <c r="AM960" s="253"/>
      <c r="AN960" s="253"/>
      <c r="AO960" s="257"/>
      <c r="AP960" s="955" t="s">
        <v>156</v>
      </c>
      <c r="AQ960" s="955"/>
      <c r="AR960" s="955"/>
      <c r="AS960" s="955"/>
      <c r="AT960" s="955"/>
      <c r="AU960" s="955"/>
      <c r="AV960" s="955"/>
      <c r="AW960" s="955"/>
      <c r="AX960" s="955"/>
      <c r="AY960" s="31">
        <f>$AY$958</f>
        <v>0</v>
      </c>
    </row>
    <row r="961" spans="1:51" ht="26.25" customHeight="1">
      <c r="A961" s="957">
        <v>1</v>
      </c>
      <c r="B961" s="957">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4"/>
      <c r="AD961" s="954"/>
      <c r="AE961" s="954"/>
      <c r="AF961" s="954"/>
      <c r="AG961" s="95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57">
        <v>2</v>
      </c>
      <c r="B962" s="957">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4"/>
      <c r="AD962" s="954"/>
      <c r="AE962" s="954"/>
      <c r="AF962" s="954"/>
      <c r="AG962" s="95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57">
        <v>3</v>
      </c>
      <c r="B963" s="957">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4"/>
      <c r="AD963" s="954"/>
      <c r="AE963" s="954"/>
      <c r="AF963" s="954"/>
      <c r="AG963" s="95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57">
        <v>4</v>
      </c>
      <c r="B964" s="957">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4"/>
      <c r="AD964" s="954"/>
      <c r="AE964" s="954"/>
      <c r="AF964" s="954"/>
      <c r="AG964" s="95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57">
        <v>5</v>
      </c>
      <c r="B965" s="957">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4"/>
      <c r="AD965" s="954"/>
      <c r="AE965" s="954"/>
      <c r="AF965" s="954"/>
      <c r="AG965" s="95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57">
        <v>6</v>
      </c>
      <c r="B966" s="957">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4"/>
      <c r="AD966" s="954"/>
      <c r="AE966" s="954"/>
      <c r="AF966" s="954"/>
      <c r="AG966" s="95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57">
        <v>7</v>
      </c>
      <c r="B967" s="957">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4"/>
      <c r="AD967" s="954"/>
      <c r="AE967" s="954"/>
      <c r="AF967" s="954"/>
      <c r="AG967" s="95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57">
        <v>8</v>
      </c>
      <c r="B968" s="957">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4"/>
      <c r="AD968" s="954"/>
      <c r="AE968" s="954"/>
      <c r="AF968" s="954"/>
      <c r="AG968" s="95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57">
        <v>9</v>
      </c>
      <c r="B969" s="957">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4"/>
      <c r="AD969" s="954"/>
      <c r="AE969" s="954"/>
      <c r="AF969" s="954"/>
      <c r="AG969" s="95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57">
        <v>10</v>
      </c>
      <c r="B970" s="957">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4"/>
      <c r="AD970" s="954"/>
      <c r="AE970" s="954"/>
      <c r="AF970" s="954"/>
      <c r="AG970" s="95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57">
        <v>11</v>
      </c>
      <c r="B971" s="957">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4"/>
      <c r="AD971" s="954"/>
      <c r="AE971" s="954"/>
      <c r="AF971" s="954"/>
      <c r="AG971" s="95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57">
        <v>12</v>
      </c>
      <c r="B972" s="957">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4"/>
      <c r="AD972" s="954"/>
      <c r="AE972" s="954"/>
      <c r="AF972" s="954"/>
      <c r="AG972" s="95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57">
        <v>13</v>
      </c>
      <c r="B973" s="957">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4"/>
      <c r="AD973" s="954"/>
      <c r="AE973" s="954"/>
      <c r="AF973" s="954"/>
      <c r="AG973" s="95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57">
        <v>14</v>
      </c>
      <c r="B974" s="957">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4"/>
      <c r="AD974" s="954"/>
      <c r="AE974" s="954"/>
      <c r="AF974" s="954"/>
      <c r="AG974" s="95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57">
        <v>15</v>
      </c>
      <c r="B975" s="957">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4"/>
      <c r="AD975" s="954"/>
      <c r="AE975" s="954"/>
      <c r="AF975" s="954"/>
      <c r="AG975" s="95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57">
        <v>16</v>
      </c>
      <c r="B976" s="957">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4"/>
      <c r="AD976" s="954"/>
      <c r="AE976" s="954"/>
      <c r="AF976" s="954"/>
      <c r="AG976" s="95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57">
        <v>17</v>
      </c>
      <c r="B977" s="957">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4"/>
      <c r="AD977" s="954"/>
      <c r="AE977" s="954"/>
      <c r="AF977" s="954"/>
      <c r="AG977" s="95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57">
        <v>18</v>
      </c>
      <c r="B978" s="957">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4"/>
      <c r="AD978" s="954"/>
      <c r="AE978" s="954"/>
      <c r="AF978" s="954"/>
      <c r="AG978" s="95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57">
        <v>19</v>
      </c>
      <c r="B979" s="957">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4"/>
      <c r="AD979" s="954"/>
      <c r="AE979" s="954"/>
      <c r="AF979" s="954"/>
      <c r="AG979" s="95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57">
        <v>20</v>
      </c>
      <c r="B980" s="957">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4"/>
      <c r="AD980" s="954"/>
      <c r="AE980" s="954"/>
      <c r="AF980" s="954"/>
      <c r="AG980" s="95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57">
        <v>21</v>
      </c>
      <c r="B981" s="957">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4"/>
      <c r="AD981" s="954"/>
      <c r="AE981" s="954"/>
      <c r="AF981" s="954"/>
      <c r="AG981" s="95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57">
        <v>22</v>
      </c>
      <c r="B982" s="957">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4"/>
      <c r="AD982" s="954"/>
      <c r="AE982" s="954"/>
      <c r="AF982" s="954"/>
      <c r="AG982" s="95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57">
        <v>23</v>
      </c>
      <c r="B983" s="957">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4"/>
      <c r="AD983" s="954"/>
      <c r="AE983" s="954"/>
      <c r="AF983" s="954"/>
      <c r="AG983" s="95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57">
        <v>24</v>
      </c>
      <c r="B984" s="957">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4"/>
      <c r="AD984" s="954"/>
      <c r="AE984" s="954"/>
      <c r="AF984" s="954"/>
      <c r="AG984" s="95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57">
        <v>25</v>
      </c>
      <c r="B985" s="957">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4"/>
      <c r="AD985" s="954"/>
      <c r="AE985" s="954"/>
      <c r="AF985" s="954"/>
      <c r="AG985" s="95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57">
        <v>26</v>
      </c>
      <c r="B986" s="957">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4"/>
      <c r="AD986" s="954"/>
      <c r="AE986" s="954"/>
      <c r="AF986" s="954"/>
      <c r="AG986" s="95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57">
        <v>27</v>
      </c>
      <c r="B987" s="957">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4"/>
      <c r="AD987" s="954"/>
      <c r="AE987" s="954"/>
      <c r="AF987" s="954"/>
      <c r="AG987" s="95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57">
        <v>28</v>
      </c>
      <c r="B988" s="957">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4"/>
      <c r="AD988" s="954"/>
      <c r="AE988" s="954"/>
      <c r="AF988" s="954"/>
      <c r="AG988" s="95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57">
        <v>29</v>
      </c>
      <c r="B989" s="957">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4"/>
      <c r="AD989" s="954"/>
      <c r="AE989" s="954"/>
      <c r="AF989" s="954"/>
      <c r="AG989" s="95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57">
        <v>30</v>
      </c>
      <c r="B990" s="957">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4"/>
      <c r="AD990" s="954"/>
      <c r="AE990" s="954"/>
      <c r="AF990" s="954"/>
      <c r="AG990" s="95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667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149</v>
      </c>
      <c r="D993" s="253"/>
      <c r="E993" s="253"/>
      <c r="F993" s="253"/>
      <c r="G993" s="253"/>
      <c r="H993" s="253"/>
      <c r="I993" s="253"/>
      <c r="J993" s="955" t="s">
        <v>150</v>
      </c>
      <c r="K993" s="956"/>
      <c r="L993" s="956"/>
      <c r="M993" s="956"/>
      <c r="N993" s="956"/>
      <c r="O993" s="956"/>
      <c r="P993" s="123" t="s">
        <v>151</v>
      </c>
      <c r="Q993" s="123"/>
      <c r="R993" s="123"/>
      <c r="S993" s="123"/>
      <c r="T993" s="123"/>
      <c r="U993" s="123"/>
      <c r="V993" s="123"/>
      <c r="W993" s="123"/>
      <c r="X993" s="123"/>
      <c r="Y993" s="255" t="s">
        <v>152</v>
      </c>
      <c r="Z993" s="256"/>
      <c r="AA993" s="256"/>
      <c r="AB993" s="256"/>
      <c r="AC993" s="955" t="s">
        <v>153</v>
      </c>
      <c r="AD993" s="955"/>
      <c r="AE993" s="955"/>
      <c r="AF993" s="955"/>
      <c r="AG993" s="955"/>
      <c r="AH993" s="255" t="s">
        <v>170</v>
      </c>
      <c r="AI993" s="253"/>
      <c r="AJ993" s="253"/>
      <c r="AK993" s="253"/>
      <c r="AL993" s="253" t="s">
        <v>155</v>
      </c>
      <c r="AM993" s="253"/>
      <c r="AN993" s="253"/>
      <c r="AO993" s="257"/>
      <c r="AP993" s="955" t="s">
        <v>156</v>
      </c>
      <c r="AQ993" s="955"/>
      <c r="AR993" s="955"/>
      <c r="AS993" s="955"/>
      <c r="AT993" s="955"/>
      <c r="AU993" s="955"/>
      <c r="AV993" s="955"/>
      <c r="AW993" s="955"/>
      <c r="AX993" s="955"/>
      <c r="AY993" s="31">
        <f>$AY$991</f>
        <v>0</v>
      </c>
    </row>
    <row r="994" spans="1:51" ht="26.25" customHeight="1">
      <c r="A994" s="957">
        <v>1</v>
      </c>
      <c r="B994" s="957">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4"/>
      <c r="AD994" s="954"/>
      <c r="AE994" s="954"/>
      <c r="AF994" s="954"/>
      <c r="AG994" s="95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57">
        <v>2</v>
      </c>
      <c r="B995" s="957">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4"/>
      <c r="AD995" s="954"/>
      <c r="AE995" s="954"/>
      <c r="AF995" s="954"/>
      <c r="AG995" s="95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57">
        <v>3</v>
      </c>
      <c r="B996" s="957">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4"/>
      <c r="AD996" s="954"/>
      <c r="AE996" s="954"/>
      <c r="AF996" s="954"/>
      <c r="AG996" s="95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57">
        <v>4</v>
      </c>
      <c r="B997" s="957">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4"/>
      <c r="AD997" s="954"/>
      <c r="AE997" s="954"/>
      <c r="AF997" s="954"/>
      <c r="AG997" s="95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57">
        <v>5</v>
      </c>
      <c r="B998" s="957">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4"/>
      <c r="AD998" s="954"/>
      <c r="AE998" s="954"/>
      <c r="AF998" s="954"/>
      <c r="AG998" s="95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57">
        <v>6</v>
      </c>
      <c r="B999" s="957">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4"/>
      <c r="AD999" s="954"/>
      <c r="AE999" s="954"/>
      <c r="AF999" s="954"/>
      <c r="AG999" s="95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57">
        <v>7</v>
      </c>
      <c r="B1000" s="957">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4"/>
      <c r="AD1000" s="954"/>
      <c r="AE1000" s="954"/>
      <c r="AF1000" s="954"/>
      <c r="AG1000" s="95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57">
        <v>8</v>
      </c>
      <c r="B1001" s="957">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4"/>
      <c r="AD1001" s="954"/>
      <c r="AE1001" s="954"/>
      <c r="AF1001" s="954"/>
      <c r="AG1001" s="95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57">
        <v>9</v>
      </c>
      <c r="B1002" s="957">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4"/>
      <c r="AD1002" s="954"/>
      <c r="AE1002" s="954"/>
      <c r="AF1002" s="954"/>
      <c r="AG1002" s="95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57">
        <v>10</v>
      </c>
      <c r="B1003" s="957">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4"/>
      <c r="AD1003" s="954"/>
      <c r="AE1003" s="954"/>
      <c r="AF1003" s="954"/>
      <c r="AG1003" s="95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57">
        <v>11</v>
      </c>
      <c r="B1004" s="957">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4"/>
      <c r="AD1004" s="954"/>
      <c r="AE1004" s="954"/>
      <c r="AF1004" s="954"/>
      <c r="AG1004" s="95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57">
        <v>12</v>
      </c>
      <c r="B1005" s="957">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4"/>
      <c r="AD1005" s="954"/>
      <c r="AE1005" s="954"/>
      <c r="AF1005" s="954"/>
      <c r="AG1005" s="95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57">
        <v>13</v>
      </c>
      <c r="B1006" s="957">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4"/>
      <c r="AD1006" s="954"/>
      <c r="AE1006" s="954"/>
      <c r="AF1006" s="954"/>
      <c r="AG1006" s="95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57">
        <v>14</v>
      </c>
      <c r="B1007" s="957">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4"/>
      <c r="AD1007" s="954"/>
      <c r="AE1007" s="954"/>
      <c r="AF1007" s="954"/>
      <c r="AG1007" s="95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57">
        <v>15</v>
      </c>
      <c r="B1008" s="957">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4"/>
      <c r="AD1008" s="954"/>
      <c r="AE1008" s="954"/>
      <c r="AF1008" s="954"/>
      <c r="AG1008" s="95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57">
        <v>16</v>
      </c>
      <c r="B1009" s="957">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4"/>
      <c r="AD1009" s="954"/>
      <c r="AE1009" s="954"/>
      <c r="AF1009" s="954"/>
      <c r="AG1009" s="95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57">
        <v>17</v>
      </c>
      <c r="B1010" s="957">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4"/>
      <c r="AD1010" s="954"/>
      <c r="AE1010" s="954"/>
      <c r="AF1010" s="954"/>
      <c r="AG1010" s="95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57">
        <v>18</v>
      </c>
      <c r="B1011" s="957">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4"/>
      <c r="AD1011" s="954"/>
      <c r="AE1011" s="954"/>
      <c r="AF1011" s="954"/>
      <c r="AG1011" s="95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57">
        <v>19</v>
      </c>
      <c r="B1012" s="957">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4"/>
      <c r="AD1012" s="954"/>
      <c r="AE1012" s="954"/>
      <c r="AF1012" s="954"/>
      <c r="AG1012" s="95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57">
        <v>20</v>
      </c>
      <c r="B1013" s="957">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4"/>
      <c r="AD1013" s="954"/>
      <c r="AE1013" s="954"/>
      <c r="AF1013" s="954"/>
      <c r="AG1013" s="95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57">
        <v>21</v>
      </c>
      <c r="B1014" s="957">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4"/>
      <c r="AD1014" s="954"/>
      <c r="AE1014" s="954"/>
      <c r="AF1014" s="954"/>
      <c r="AG1014" s="95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57">
        <v>22</v>
      </c>
      <c r="B1015" s="957">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4"/>
      <c r="AD1015" s="954"/>
      <c r="AE1015" s="954"/>
      <c r="AF1015" s="954"/>
      <c r="AG1015" s="95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57">
        <v>23</v>
      </c>
      <c r="B1016" s="957">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4"/>
      <c r="AD1016" s="954"/>
      <c r="AE1016" s="954"/>
      <c r="AF1016" s="954"/>
      <c r="AG1016" s="95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57">
        <v>24</v>
      </c>
      <c r="B1017" s="957">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4"/>
      <c r="AD1017" s="954"/>
      <c r="AE1017" s="954"/>
      <c r="AF1017" s="954"/>
      <c r="AG1017" s="95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57">
        <v>25</v>
      </c>
      <c r="B1018" s="957">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4"/>
      <c r="AD1018" s="954"/>
      <c r="AE1018" s="954"/>
      <c r="AF1018" s="954"/>
      <c r="AG1018" s="95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57">
        <v>26</v>
      </c>
      <c r="B1019" s="957">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4"/>
      <c r="AD1019" s="954"/>
      <c r="AE1019" s="954"/>
      <c r="AF1019" s="954"/>
      <c r="AG1019" s="95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57">
        <v>27</v>
      </c>
      <c r="B1020" s="957">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4"/>
      <c r="AD1020" s="954"/>
      <c r="AE1020" s="954"/>
      <c r="AF1020" s="954"/>
      <c r="AG1020" s="95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57">
        <v>28</v>
      </c>
      <c r="B1021" s="957">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4"/>
      <c r="AD1021" s="954"/>
      <c r="AE1021" s="954"/>
      <c r="AF1021" s="954"/>
      <c r="AG1021" s="95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57">
        <v>29</v>
      </c>
      <c r="B1022" s="957">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4"/>
      <c r="AD1022" s="954"/>
      <c r="AE1022" s="954"/>
      <c r="AF1022" s="954"/>
      <c r="AG1022" s="95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57">
        <v>30</v>
      </c>
      <c r="B1023" s="957">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4"/>
      <c r="AD1023" s="954"/>
      <c r="AE1023" s="954"/>
      <c r="AF1023" s="954"/>
      <c r="AG1023" s="95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668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149</v>
      </c>
      <c r="D1026" s="253"/>
      <c r="E1026" s="253"/>
      <c r="F1026" s="253"/>
      <c r="G1026" s="253"/>
      <c r="H1026" s="253"/>
      <c r="I1026" s="253"/>
      <c r="J1026" s="955" t="s">
        <v>150</v>
      </c>
      <c r="K1026" s="956"/>
      <c r="L1026" s="956"/>
      <c r="M1026" s="956"/>
      <c r="N1026" s="956"/>
      <c r="O1026" s="956"/>
      <c r="P1026" s="123" t="s">
        <v>151</v>
      </c>
      <c r="Q1026" s="123"/>
      <c r="R1026" s="123"/>
      <c r="S1026" s="123"/>
      <c r="T1026" s="123"/>
      <c r="U1026" s="123"/>
      <c r="V1026" s="123"/>
      <c r="W1026" s="123"/>
      <c r="X1026" s="123"/>
      <c r="Y1026" s="255" t="s">
        <v>152</v>
      </c>
      <c r="Z1026" s="256"/>
      <c r="AA1026" s="256"/>
      <c r="AB1026" s="256"/>
      <c r="AC1026" s="955" t="s">
        <v>153</v>
      </c>
      <c r="AD1026" s="955"/>
      <c r="AE1026" s="955"/>
      <c r="AF1026" s="955"/>
      <c r="AG1026" s="955"/>
      <c r="AH1026" s="255" t="s">
        <v>170</v>
      </c>
      <c r="AI1026" s="253"/>
      <c r="AJ1026" s="253"/>
      <c r="AK1026" s="253"/>
      <c r="AL1026" s="253" t="s">
        <v>155</v>
      </c>
      <c r="AM1026" s="253"/>
      <c r="AN1026" s="253"/>
      <c r="AO1026" s="257"/>
      <c r="AP1026" s="955" t="s">
        <v>156</v>
      </c>
      <c r="AQ1026" s="955"/>
      <c r="AR1026" s="955"/>
      <c r="AS1026" s="955"/>
      <c r="AT1026" s="955"/>
      <c r="AU1026" s="955"/>
      <c r="AV1026" s="955"/>
      <c r="AW1026" s="955"/>
      <c r="AX1026" s="955"/>
      <c r="AY1026" s="31">
        <f>$AY$1024</f>
        <v>0</v>
      </c>
    </row>
    <row r="1027" spans="1:51" ht="26.25" customHeight="1">
      <c r="A1027" s="957">
        <v>1</v>
      </c>
      <c r="B1027" s="957">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4"/>
      <c r="AD1027" s="954"/>
      <c r="AE1027" s="954"/>
      <c r="AF1027" s="954"/>
      <c r="AG1027" s="95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57">
        <v>2</v>
      </c>
      <c r="B1028" s="957">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4"/>
      <c r="AD1028" s="954"/>
      <c r="AE1028" s="954"/>
      <c r="AF1028" s="954"/>
      <c r="AG1028" s="95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57">
        <v>3</v>
      </c>
      <c r="B1029" s="957">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4"/>
      <c r="AD1029" s="954"/>
      <c r="AE1029" s="954"/>
      <c r="AF1029" s="954"/>
      <c r="AG1029" s="95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57">
        <v>4</v>
      </c>
      <c r="B1030" s="957">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4"/>
      <c r="AD1030" s="954"/>
      <c r="AE1030" s="954"/>
      <c r="AF1030" s="954"/>
      <c r="AG1030" s="95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57">
        <v>5</v>
      </c>
      <c r="B1031" s="957">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4"/>
      <c r="AD1031" s="954"/>
      <c r="AE1031" s="954"/>
      <c r="AF1031" s="954"/>
      <c r="AG1031" s="95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57">
        <v>6</v>
      </c>
      <c r="B1032" s="957">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4"/>
      <c r="AD1032" s="954"/>
      <c r="AE1032" s="954"/>
      <c r="AF1032" s="954"/>
      <c r="AG1032" s="95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57">
        <v>7</v>
      </c>
      <c r="B1033" s="957">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4"/>
      <c r="AD1033" s="954"/>
      <c r="AE1033" s="954"/>
      <c r="AF1033" s="954"/>
      <c r="AG1033" s="95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57">
        <v>8</v>
      </c>
      <c r="B1034" s="957">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4"/>
      <c r="AD1034" s="954"/>
      <c r="AE1034" s="954"/>
      <c r="AF1034" s="954"/>
      <c r="AG1034" s="95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57">
        <v>9</v>
      </c>
      <c r="B1035" s="957">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4"/>
      <c r="AD1035" s="954"/>
      <c r="AE1035" s="954"/>
      <c r="AF1035" s="954"/>
      <c r="AG1035" s="95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57">
        <v>10</v>
      </c>
      <c r="B1036" s="957">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4"/>
      <c r="AD1036" s="954"/>
      <c r="AE1036" s="954"/>
      <c r="AF1036" s="954"/>
      <c r="AG1036" s="95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57">
        <v>11</v>
      </c>
      <c r="B1037" s="957">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4"/>
      <c r="AD1037" s="954"/>
      <c r="AE1037" s="954"/>
      <c r="AF1037" s="954"/>
      <c r="AG1037" s="95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57">
        <v>12</v>
      </c>
      <c r="B1038" s="957">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4"/>
      <c r="AD1038" s="954"/>
      <c r="AE1038" s="954"/>
      <c r="AF1038" s="954"/>
      <c r="AG1038" s="95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57">
        <v>13</v>
      </c>
      <c r="B1039" s="957">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4"/>
      <c r="AD1039" s="954"/>
      <c r="AE1039" s="954"/>
      <c r="AF1039" s="954"/>
      <c r="AG1039" s="95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57">
        <v>14</v>
      </c>
      <c r="B1040" s="957">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4"/>
      <c r="AD1040" s="954"/>
      <c r="AE1040" s="954"/>
      <c r="AF1040" s="954"/>
      <c r="AG1040" s="95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57">
        <v>15</v>
      </c>
      <c r="B1041" s="957">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4"/>
      <c r="AD1041" s="954"/>
      <c r="AE1041" s="954"/>
      <c r="AF1041" s="954"/>
      <c r="AG1041" s="95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57">
        <v>16</v>
      </c>
      <c r="B1042" s="957">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4"/>
      <c r="AD1042" s="954"/>
      <c r="AE1042" s="954"/>
      <c r="AF1042" s="954"/>
      <c r="AG1042" s="95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57">
        <v>17</v>
      </c>
      <c r="B1043" s="957">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4"/>
      <c r="AD1043" s="954"/>
      <c r="AE1043" s="954"/>
      <c r="AF1043" s="954"/>
      <c r="AG1043" s="95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57">
        <v>18</v>
      </c>
      <c r="B1044" s="957">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4"/>
      <c r="AD1044" s="954"/>
      <c r="AE1044" s="954"/>
      <c r="AF1044" s="954"/>
      <c r="AG1044" s="95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57">
        <v>19</v>
      </c>
      <c r="B1045" s="957">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4"/>
      <c r="AD1045" s="954"/>
      <c r="AE1045" s="954"/>
      <c r="AF1045" s="954"/>
      <c r="AG1045" s="95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57">
        <v>20</v>
      </c>
      <c r="B1046" s="957">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4"/>
      <c r="AD1046" s="954"/>
      <c r="AE1046" s="954"/>
      <c r="AF1046" s="954"/>
      <c r="AG1046" s="95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57">
        <v>21</v>
      </c>
      <c r="B1047" s="957">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4"/>
      <c r="AD1047" s="954"/>
      <c r="AE1047" s="954"/>
      <c r="AF1047" s="954"/>
      <c r="AG1047" s="95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57">
        <v>22</v>
      </c>
      <c r="B1048" s="957">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4"/>
      <c r="AD1048" s="954"/>
      <c r="AE1048" s="954"/>
      <c r="AF1048" s="954"/>
      <c r="AG1048" s="95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57">
        <v>23</v>
      </c>
      <c r="B1049" s="957">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4"/>
      <c r="AD1049" s="954"/>
      <c r="AE1049" s="954"/>
      <c r="AF1049" s="954"/>
      <c r="AG1049" s="95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57">
        <v>24</v>
      </c>
      <c r="B1050" s="957">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4"/>
      <c r="AD1050" s="954"/>
      <c r="AE1050" s="954"/>
      <c r="AF1050" s="954"/>
      <c r="AG1050" s="95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57">
        <v>25</v>
      </c>
      <c r="B1051" s="957">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4"/>
      <c r="AD1051" s="954"/>
      <c r="AE1051" s="954"/>
      <c r="AF1051" s="954"/>
      <c r="AG1051" s="95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57">
        <v>26</v>
      </c>
      <c r="B1052" s="957">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4"/>
      <c r="AD1052" s="954"/>
      <c r="AE1052" s="954"/>
      <c r="AF1052" s="954"/>
      <c r="AG1052" s="95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57">
        <v>27</v>
      </c>
      <c r="B1053" s="957">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4"/>
      <c r="AD1053" s="954"/>
      <c r="AE1053" s="954"/>
      <c r="AF1053" s="954"/>
      <c r="AG1053" s="95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57">
        <v>28</v>
      </c>
      <c r="B1054" s="957">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4"/>
      <c r="AD1054" s="954"/>
      <c r="AE1054" s="954"/>
      <c r="AF1054" s="954"/>
      <c r="AG1054" s="95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57">
        <v>29</v>
      </c>
      <c r="B1055" s="957">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4"/>
      <c r="AD1055" s="954"/>
      <c r="AE1055" s="954"/>
      <c r="AF1055" s="954"/>
      <c r="AG1055" s="95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57">
        <v>30</v>
      </c>
      <c r="B1056" s="957">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4"/>
      <c r="AD1056" s="954"/>
      <c r="AE1056" s="954"/>
      <c r="AF1056" s="954"/>
      <c r="AG1056" s="95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669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149</v>
      </c>
      <c r="D1059" s="253"/>
      <c r="E1059" s="253"/>
      <c r="F1059" s="253"/>
      <c r="G1059" s="253"/>
      <c r="H1059" s="253"/>
      <c r="I1059" s="253"/>
      <c r="J1059" s="955" t="s">
        <v>150</v>
      </c>
      <c r="K1059" s="956"/>
      <c r="L1059" s="956"/>
      <c r="M1059" s="956"/>
      <c r="N1059" s="956"/>
      <c r="O1059" s="956"/>
      <c r="P1059" s="123" t="s">
        <v>151</v>
      </c>
      <c r="Q1059" s="123"/>
      <c r="R1059" s="123"/>
      <c r="S1059" s="123"/>
      <c r="T1059" s="123"/>
      <c r="U1059" s="123"/>
      <c r="V1059" s="123"/>
      <c r="W1059" s="123"/>
      <c r="X1059" s="123"/>
      <c r="Y1059" s="255" t="s">
        <v>152</v>
      </c>
      <c r="Z1059" s="256"/>
      <c r="AA1059" s="256"/>
      <c r="AB1059" s="256"/>
      <c r="AC1059" s="955" t="s">
        <v>153</v>
      </c>
      <c r="AD1059" s="955"/>
      <c r="AE1059" s="955"/>
      <c r="AF1059" s="955"/>
      <c r="AG1059" s="955"/>
      <c r="AH1059" s="255" t="s">
        <v>170</v>
      </c>
      <c r="AI1059" s="253"/>
      <c r="AJ1059" s="253"/>
      <c r="AK1059" s="253"/>
      <c r="AL1059" s="253" t="s">
        <v>155</v>
      </c>
      <c r="AM1059" s="253"/>
      <c r="AN1059" s="253"/>
      <c r="AO1059" s="257"/>
      <c r="AP1059" s="955" t="s">
        <v>156</v>
      </c>
      <c r="AQ1059" s="955"/>
      <c r="AR1059" s="955"/>
      <c r="AS1059" s="955"/>
      <c r="AT1059" s="955"/>
      <c r="AU1059" s="955"/>
      <c r="AV1059" s="955"/>
      <c r="AW1059" s="955"/>
      <c r="AX1059" s="955"/>
      <c r="AY1059" s="31">
        <f>$AY$1057</f>
        <v>0</v>
      </c>
    </row>
    <row r="1060" spans="1:51" ht="26.25" customHeight="1">
      <c r="A1060" s="957">
        <v>1</v>
      </c>
      <c r="B1060" s="957">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4"/>
      <c r="AD1060" s="954"/>
      <c r="AE1060" s="954"/>
      <c r="AF1060" s="954"/>
      <c r="AG1060" s="95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57">
        <v>2</v>
      </c>
      <c r="B1061" s="957">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4"/>
      <c r="AD1061" s="954"/>
      <c r="AE1061" s="954"/>
      <c r="AF1061" s="954"/>
      <c r="AG1061" s="95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57">
        <v>3</v>
      </c>
      <c r="B1062" s="957">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4"/>
      <c r="AD1062" s="954"/>
      <c r="AE1062" s="954"/>
      <c r="AF1062" s="954"/>
      <c r="AG1062" s="95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57">
        <v>4</v>
      </c>
      <c r="B1063" s="957">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4"/>
      <c r="AD1063" s="954"/>
      <c r="AE1063" s="954"/>
      <c r="AF1063" s="954"/>
      <c r="AG1063" s="95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57">
        <v>5</v>
      </c>
      <c r="B1064" s="957">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4"/>
      <c r="AD1064" s="954"/>
      <c r="AE1064" s="954"/>
      <c r="AF1064" s="954"/>
      <c r="AG1064" s="95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57">
        <v>6</v>
      </c>
      <c r="B1065" s="957">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4"/>
      <c r="AD1065" s="954"/>
      <c r="AE1065" s="954"/>
      <c r="AF1065" s="954"/>
      <c r="AG1065" s="95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57">
        <v>7</v>
      </c>
      <c r="B1066" s="957">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4"/>
      <c r="AD1066" s="954"/>
      <c r="AE1066" s="954"/>
      <c r="AF1066" s="954"/>
      <c r="AG1066" s="95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57">
        <v>8</v>
      </c>
      <c r="B1067" s="957">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4"/>
      <c r="AD1067" s="954"/>
      <c r="AE1067" s="954"/>
      <c r="AF1067" s="954"/>
      <c r="AG1067" s="95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57">
        <v>9</v>
      </c>
      <c r="B1068" s="957">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4"/>
      <c r="AD1068" s="954"/>
      <c r="AE1068" s="954"/>
      <c r="AF1068" s="954"/>
      <c r="AG1068" s="95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57">
        <v>10</v>
      </c>
      <c r="B1069" s="957">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4"/>
      <c r="AD1069" s="954"/>
      <c r="AE1069" s="954"/>
      <c r="AF1069" s="954"/>
      <c r="AG1069" s="95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57">
        <v>11</v>
      </c>
      <c r="B1070" s="957">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4"/>
      <c r="AD1070" s="954"/>
      <c r="AE1070" s="954"/>
      <c r="AF1070" s="954"/>
      <c r="AG1070" s="95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57">
        <v>12</v>
      </c>
      <c r="B1071" s="957">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4"/>
      <c r="AD1071" s="954"/>
      <c r="AE1071" s="954"/>
      <c r="AF1071" s="954"/>
      <c r="AG1071" s="95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57">
        <v>13</v>
      </c>
      <c r="B1072" s="957">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4"/>
      <c r="AD1072" s="954"/>
      <c r="AE1072" s="954"/>
      <c r="AF1072" s="954"/>
      <c r="AG1072" s="95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57">
        <v>14</v>
      </c>
      <c r="B1073" s="957">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4"/>
      <c r="AD1073" s="954"/>
      <c r="AE1073" s="954"/>
      <c r="AF1073" s="954"/>
      <c r="AG1073" s="95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57">
        <v>15</v>
      </c>
      <c r="B1074" s="957">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4"/>
      <c r="AD1074" s="954"/>
      <c r="AE1074" s="954"/>
      <c r="AF1074" s="954"/>
      <c r="AG1074" s="95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57">
        <v>16</v>
      </c>
      <c r="B1075" s="957">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4"/>
      <c r="AD1075" s="954"/>
      <c r="AE1075" s="954"/>
      <c r="AF1075" s="954"/>
      <c r="AG1075" s="95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57">
        <v>17</v>
      </c>
      <c r="B1076" s="957">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4"/>
      <c r="AD1076" s="954"/>
      <c r="AE1076" s="954"/>
      <c r="AF1076" s="954"/>
      <c r="AG1076" s="95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57">
        <v>18</v>
      </c>
      <c r="B1077" s="957">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4"/>
      <c r="AD1077" s="954"/>
      <c r="AE1077" s="954"/>
      <c r="AF1077" s="954"/>
      <c r="AG1077" s="95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57">
        <v>19</v>
      </c>
      <c r="B1078" s="957">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4"/>
      <c r="AD1078" s="954"/>
      <c r="AE1078" s="954"/>
      <c r="AF1078" s="954"/>
      <c r="AG1078" s="95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57">
        <v>20</v>
      </c>
      <c r="B1079" s="957">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4"/>
      <c r="AD1079" s="954"/>
      <c r="AE1079" s="954"/>
      <c r="AF1079" s="954"/>
      <c r="AG1079" s="95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57">
        <v>21</v>
      </c>
      <c r="B1080" s="957">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4"/>
      <c r="AD1080" s="954"/>
      <c r="AE1080" s="954"/>
      <c r="AF1080" s="954"/>
      <c r="AG1080" s="95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57">
        <v>22</v>
      </c>
      <c r="B1081" s="957">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4"/>
      <c r="AD1081" s="954"/>
      <c r="AE1081" s="954"/>
      <c r="AF1081" s="954"/>
      <c r="AG1081" s="95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57">
        <v>23</v>
      </c>
      <c r="B1082" s="957">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4"/>
      <c r="AD1082" s="954"/>
      <c r="AE1082" s="954"/>
      <c r="AF1082" s="954"/>
      <c r="AG1082" s="95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57">
        <v>24</v>
      </c>
      <c r="B1083" s="957">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4"/>
      <c r="AD1083" s="954"/>
      <c r="AE1083" s="954"/>
      <c r="AF1083" s="954"/>
      <c r="AG1083" s="95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57">
        <v>25</v>
      </c>
      <c r="B1084" s="957">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4"/>
      <c r="AD1084" s="954"/>
      <c r="AE1084" s="954"/>
      <c r="AF1084" s="954"/>
      <c r="AG1084" s="95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57">
        <v>26</v>
      </c>
      <c r="B1085" s="957">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4"/>
      <c r="AD1085" s="954"/>
      <c r="AE1085" s="954"/>
      <c r="AF1085" s="954"/>
      <c r="AG1085" s="95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57">
        <v>27</v>
      </c>
      <c r="B1086" s="957">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4"/>
      <c r="AD1086" s="954"/>
      <c r="AE1086" s="954"/>
      <c r="AF1086" s="954"/>
      <c r="AG1086" s="95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57">
        <v>28</v>
      </c>
      <c r="B1087" s="957">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4"/>
      <c r="AD1087" s="954"/>
      <c r="AE1087" s="954"/>
      <c r="AF1087" s="954"/>
      <c r="AG1087" s="95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57">
        <v>29</v>
      </c>
      <c r="B1088" s="957">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4"/>
      <c r="AD1088" s="954"/>
      <c r="AE1088" s="954"/>
      <c r="AF1088" s="954"/>
      <c r="AG1088" s="95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57">
        <v>30</v>
      </c>
      <c r="B1089" s="957">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4"/>
      <c r="AD1089" s="954"/>
      <c r="AE1089" s="954"/>
      <c r="AF1089" s="954"/>
      <c r="AG1089" s="95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149</v>
      </c>
      <c r="D1092" s="253"/>
      <c r="E1092" s="253"/>
      <c r="F1092" s="253"/>
      <c r="G1092" s="253"/>
      <c r="H1092" s="253"/>
      <c r="I1092" s="253"/>
      <c r="J1092" s="955" t="s">
        <v>150</v>
      </c>
      <c r="K1092" s="956"/>
      <c r="L1092" s="956"/>
      <c r="M1092" s="956"/>
      <c r="N1092" s="956"/>
      <c r="O1092" s="956"/>
      <c r="P1092" s="123" t="s">
        <v>151</v>
      </c>
      <c r="Q1092" s="123"/>
      <c r="R1092" s="123"/>
      <c r="S1092" s="123"/>
      <c r="T1092" s="123"/>
      <c r="U1092" s="123"/>
      <c r="V1092" s="123"/>
      <c r="W1092" s="123"/>
      <c r="X1092" s="123"/>
      <c r="Y1092" s="255" t="s">
        <v>152</v>
      </c>
      <c r="Z1092" s="256"/>
      <c r="AA1092" s="256"/>
      <c r="AB1092" s="256"/>
      <c r="AC1092" s="955" t="s">
        <v>153</v>
      </c>
      <c r="AD1092" s="955"/>
      <c r="AE1092" s="955"/>
      <c r="AF1092" s="955"/>
      <c r="AG1092" s="955"/>
      <c r="AH1092" s="255" t="s">
        <v>170</v>
      </c>
      <c r="AI1092" s="253"/>
      <c r="AJ1092" s="253"/>
      <c r="AK1092" s="253"/>
      <c r="AL1092" s="253" t="s">
        <v>155</v>
      </c>
      <c r="AM1092" s="253"/>
      <c r="AN1092" s="253"/>
      <c r="AO1092" s="257"/>
      <c r="AP1092" s="955" t="s">
        <v>156</v>
      </c>
      <c r="AQ1092" s="955"/>
      <c r="AR1092" s="955"/>
      <c r="AS1092" s="955"/>
      <c r="AT1092" s="955"/>
      <c r="AU1092" s="955"/>
      <c r="AV1092" s="955"/>
      <c r="AW1092" s="955"/>
      <c r="AX1092" s="955"/>
      <c r="AY1092">
        <f>$AY$1090</f>
        <v>0</v>
      </c>
    </row>
    <row r="1093" spans="1:51" ht="26.25" customHeight="1">
      <c r="A1093" s="957">
        <v>1</v>
      </c>
      <c r="B1093" s="957">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4"/>
      <c r="AD1093" s="954"/>
      <c r="AE1093" s="954"/>
      <c r="AF1093" s="954"/>
      <c r="AG1093" s="95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57">
        <v>2</v>
      </c>
      <c r="B1094" s="957">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4"/>
      <c r="AD1094" s="954"/>
      <c r="AE1094" s="954"/>
      <c r="AF1094" s="954"/>
      <c r="AG1094" s="95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57">
        <v>3</v>
      </c>
      <c r="B1095" s="957">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4"/>
      <c r="AD1095" s="954"/>
      <c r="AE1095" s="954"/>
      <c r="AF1095" s="954"/>
      <c r="AG1095" s="95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57">
        <v>4</v>
      </c>
      <c r="B1096" s="957">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4"/>
      <c r="AD1096" s="954"/>
      <c r="AE1096" s="954"/>
      <c r="AF1096" s="954"/>
      <c r="AG1096" s="95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57">
        <v>5</v>
      </c>
      <c r="B1097" s="957">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4"/>
      <c r="AD1097" s="954"/>
      <c r="AE1097" s="954"/>
      <c r="AF1097" s="954"/>
      <c r="AG1097" s="95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57">
        <v>6</v>
      </c>
      <c r="B1098" s="957">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4"/>
      <c r="AD1098" s="954"/>
      <c r="AE1098" s="954"/>
      <c r="AF1098" s="954"/>
      <c r="AG1098" s="95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57">
        <v>7</v>
      </c>
      <c r="B1099" s="957">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4"/>
      <c r="AD1099" s="954"/>
      <c r="AE1099" s="954"/>
      <c r="AF1099" s="954"/>
      <c r="AG1099" s="95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57">
        <v>8</v>
      </c>
      <c r="B1100" s="957">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4"/>
      <c r="AD1100" s="954"/>
      <c r="AE1100" s="954"/>
      <c r="AF1100" s="954"/>
      <c r="AG1100" s="95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57">
        <v>9</v>
      </c>
      <c r="B1101" s="957">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4"/>
      <c r="AD1101" s="954"/>
      <c r="AE1101" s="954"/>
      <c r="AF1101" s="954"/>
      <c r="AG1101" s="95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57">
        <v>10</v>
      </c>
      <c r="B1102" s="957">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4"/>
      <c r="AD1102" s="954"/>
      <c r="AE1102" s="954"/>
      <c r="AF1102" s="954"/>
      <c r="AG1102" s="95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57">
        <v>11</v>
      </c>
      <c r="B1103" s="957">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4"/>
      <c r="AD1103" s="954"/>
      <c r="AE1103" s="954"/>
      <c r="AF1103" s="954"/>
      <c r="AG1103" s="95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57">
        <v>12</v>
      </c>
      <c r="B1104" s="957">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4"/>
      <c r="AD1104" s="954"/>
      <c r="AE1104" s="954"/>
      <c r="AF1104" s="954"/>
      <c r="AG1104" s="95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57">
        <v>13</v>
      </c>
      <c r="B1105" s="957">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4"/>
      <c r="AD1105" s="954"/>
      <c r="AE1105" s="954"/>
      <c r="AF1105" s="954"/>
      <c r="AG1105" s="95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57">
        <v>14</v>
      </c>
      <c r="B1106" s="957">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4"/>
      <c r="AD1106" s="954"/>
      <c r="AE1106" s="954"/>
      <c r="AF1106" s="954"/>
      <c r="AG1106" s="95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57">
        <v>15</v>
      </c>
      <c r="B1107" s="957">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4"/>
      <c r="AD1107" s="954"/>
      <c r="AE1107" s="954"/>
      <c r="AF1107" s="954"/>
      <c r="AG1107" s="95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57">
        <v>16</v>
      </c>
      <c r="B1108" s="957">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4"/>
      <c r="AD1108" s="954"/>
      <c r="AE1108" s="954"/>
      <c r="AF1108" s="954"/>
      <c r="AG1108" s="95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57">
        <v>17</v>
      </c>
      <c r="B1109" s="957">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4"/>
      <c r="AD1109" s="954"/>
      <c r="AE1109" s="954"/>
      <c r="AF1109" s="954"/>
      <c r="AG1109" s="95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57">
        <v>18</v>
      </c>
      <c r="B1110" s="957">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4"/>
      <c r="AD1110" s="954"/>
      <c r="AE1110" s="954"/>
      <c r="AF1110" s="954"/>
      <c r="AG1110" s="95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57">
        <v>19</v>
      </c>
      <c r="B1111" s="957">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4"/>
      <c r="AD1111" s="954"/>
      <c r="AE1111" s="954"/>
      <c r="AF1111" s="954"/>
      <c r="AG1111" s="95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57">
        <v>20</v>
      </c>
      <c r="B1112" s="957">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4"/>
      <c r="AD1112" s="954"/>
      <c r="AE1112" s="954"/>
      <c r="AF1112" s="954"/>
      <c r="AG1112" s="95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57">
        <v>21</v>
      </c>
      <c r="B1113" s="957">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4"/>
      <c r="AD1113" s="954"/>
      <c r="AE1113" s="954"/>
      <c r="AF1113" s="954"/>
      <c r="AG1113" s="95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57">
        <v>22</v>
      </c>
      <c r="B1114" s="957">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4"/>
      <c r="AD1114" s="954"/>
      <c r="AE1114" s="954"/>
      <c r="AF1114" s="954"/>
      <c r="AG1114" s="95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57">
        <v>23</v>
      </c>
      <c r="B1115" s="957">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4"/>
      <c r="AD1115" s="954"/>
      <c r="AE1115" s="954"/>
      <c r="AF1115" s="954"/>
      <c r="AG1115" s="95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57">
        <v>24</v>
      </c>
      <c r="B1116" s="957">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4"/>
      <c r="AD1116" s="954"/>
      <c r="AE1116" s="954"/>
      <c r="AF1116" s="954"/>
      <c r="AG1116" s="95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57">
        <v>25</v>
      </c>
      <c r="B1117" s="957">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4"/>
      <c r="AD1117" s="954"/>
      <c r="AE1117" s="954"/>
      <c r="AF1117" s="954"/>
      <c r="AG1117" s="95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57">
        <v>26</v>
      </c>
      <c r="B1118" s="957">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4"/>
      <c r="AD1118" s="954"/>
      <c r="AE1118" s="954"/>
      <c r="AF1118" s="954"/>
      <c r="AG1118" s="95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57">
        <v>27</v>
      </c>
      <c r="B1119" s="957">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4"/>
      <c r="AD1119" s="954"/>
      <c r="AE1119" s="954"/>
      <c r="AF1119" s="954"/>
      <c r="AG1119" s="95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57">
        <v>28</v>
      </c>
      <c r="B1120" s="957">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4"/>
      <c r="AD1120" s="954"/>
      <c r="AE1120" s="954"/>
      <c r="AF1120" s="954"/>
      <c r="AG1120" s="95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57">
        <v>29</v>
      </c>
      <c r="B1121" s="957">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4"/>
      <c r="AD1121" s="954"/>
      <c r="AE1121" s="954"/>
      <c r="AF1121" s="954"/>
      <c r="AG1121" s="95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57">
        <v>30</v>
      </c>
      <c r="B1122" s="957">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4"/>
      <c r="AD1122" s="954"/>
      <c r="AE1122" s="954"/>
      <c r="AF1122" s="954"/>
      <c r="AG1122" s="95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149</v>
      </c>
      <c r="D1125" s="253"/>
      <c r="E1125" s="253"/>
      <c r="F1125" s="253"/>
      <c r="G1125" s="253"/>
      <c r="H1125" s="253"/>
      <c r="I1125" s="253"/>
      <c r="J1125" s="955" t="s">
        <v>150</v>
      </c>
      <c r="K1125" s="956"/>
      <c r="L1125" s="956"/>
      <c r="M1125" s="956"/>
      <c r="N1125" s="956"/>
      <c r="O1125" s="956"/>
      <c r="P1125" s="123" t="s">
        <v>151</v>
      </c>
      <c r="Q1125" s="123"/>
      <c r="R1125" s="123"/>
      <c r="S1125" s="123"/>
      <c r="T1125" s="123"/>
      <c r="U1125" s="123"/>
      <c r="V1125" s="123"/>
      <c r="W1125" s="123"/>
      <c r="X1125" s="123"/>
      <c r="Y1125" s="255" t="s">
        <v>152</v>
      </c>
      <c r="Z1125" s="256"/>
      <c r="AA1125" s="256"/>
      <c r="AB1125" s="256"/>
      <c r="AC1125" s="955" t="s">
        <v>153</v>
      </c>
      <c r="AD1125" s="955"/>
      <c r="AE1125" s="955"/>
      <c r="AF1125" s="955"/>
      <c r="AG1125" s="955"/>
      <c r="AH1125" s="255" t="s">
        <v>170</v>
      </c>
      <c r="AI1125" s="253"/>
      <c r="AJ1125" s="253"/>
      <c r="AK1125" s="253"/>
      <c r="AL1125" s="253" t="s">
        <v>155</v>
      </c>
      <c r="AM1125" s="253"/>
      <c r="AN1125" s="253"/>
      <c r="AO1125" s="257"/>
      <c r="AP1125" s="955" t="s">
        <v>156</v>
      </c>
      <c r="AQ1125" s="955"/>
      <c r="AR1125" s="955"/>
      <c r="AS1125" s="955"/>
      <c r="AT1125" s="955"/>
      <c r="AU1125" s="955"/>
      <c r="AV1125" s="955"/>
      <c r="AW1125" s="955"/>
      <c r="AX1125" s="955"/>
      <c r="AY1125">
        <f>$AY$1123</f>
        <v>0</v>
      </c>
    </row>
    <row r="1126" spans="1:51" ht="26.25" customHeight="1">
      <c r="A1126" s="957">
        <v>1</v>
      </c>
      <c r="B1126" s="957">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4"/>
      <c r="AD1126" s="954"/>
      <c r="AE1126" s="954"/>
      <c r="AF1126" s="954"/>
      <c r="AG1126" s="95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57">
        <v>2</v>
      </c>
      <c r="B1127" s="957">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4"/>
      <c r="AD1127" s="954"/>
      <c r="AE1127" s="954"/>
      <c r="AF1127" s="954"/>
      <c r="AG1127" s="95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57">
        <v>3</v>
      </c>
      <c r="B1128" s="957">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4"/>
      <c r="AD1128" s="954"/>
      <c r="AE1128" s="954"/>
      <c r="AF1128" s="954"/>
      <c r="AG1128" s="95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57">
        <v>4</v>
      </c>
      <c r="B1129" s="957">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4"/>
      <c r="AD1129" s="954"/>
      <c r="AE1129" s="954"/>
      <c r="AF1129" s="954"/>
      <c r="AG1129" s="95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57">
        <v>5</v>
      </c>
      <c r="B1130" s="957">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4"/>
      <c r="AD1130" s="954"/>
      <c r="AE1130" s="954"/>
      <c r="AF1130" s="954"/>
      <c r="AG1130" s="95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57">
        <v>6</v>
      </c>
      <c r="B1131" s="957">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4"/>
      <c r="AD1131" s="954"/>
      <c r="AE1131" s="954"/>
      <c r="AF1131" s="954"/>
      <c r="AG1131" s="95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57">
        <v>7</v>
      </c>
      <c r="B1132" s="957">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4"/>
      <c r="AD1132" s="954"/>
      <c r="AE1132" s="954"/>
      <c r="AF1132" s="954"/>
      <c r="AG1132" s="95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57">
        <v>8</v>
      </c>
      <c r="B1133" s="957">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4"/>
      <c r="AD1133" s="954"/>
      <c r="AE1133" s="954"/>
      <c r="AF1133" s="954"/>
      <c r="AG1133" s="95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57">
        <v>9</v>
      </c>
      <c r="B1134" s="957">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4"/>
      <c r="AD1134" s="954"/>
      <c r="AE1134" s="954"/>
      <c r="AF1134" s="954"/>
      <c r="AG1134" s="95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57">
        <v>10</v>
      </c>
      <c r="B1135" s="957">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4"/>
      <c r="AD1135" s="954"/>
      <c r="AE1135" s="954"/>
      <c r="AF1135" s="954"/>
      <c r="AG1135" s="95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57">
        <v>11</v>
      </c>
      <c r="B1136" s="957">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4"/>
      <c r="AD1136" s="954"/>
      <c r="AE1136" s="954"/>
      <c r="AF1136" s="954"/>
      <c r="AG1136" s="95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57">
        <v>12</v>
      </c>
      <c r="B1137" s="957">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4"/>
      <c r="AD1137" s="954"/>
      <c r="AE1137" s="954"/>
      <c r="AF1137" s="954"/>
      <c r="AG1137" s="95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57">
        <v>13</v>
      </c>
      <c r="B1138" s="957">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4"/>
      <c r="AD1138" s="954"/>
      <c r="AE1138" s="954"/>
      <c r="AF1138" s="954"/>
      <c r="AG1138" s="95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57">
        <v>14</v>
      </c>
      <c r="B1139" s="957">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4"/>
      <c r="AD1139" s="954"/>
      <c r="AE1139" s="954"/>
      <c r="AF1139" s="954"/>
      <c r="AG1139" s="95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57">
        <v>15</v>
      </c>
      <c r="B1140" s="957">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4"/>
      <c r="AD1140" s="954"/>
      <c r="AE1140" s="954"/>
      <c r="AF1140" s="954"/>
      <c r="AG1140" s="95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57">
        <v>16</v>
      </c>
      <c r="B1141" s="957">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4"/>
      <c r="AD1141" s="954"/>
      <c r="AE1141" s="954"/>
      <c r="AF1141" s="954"/>
      <c r="AG1141" s="95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57">
        <v>17</v>
      </c>
      <c r="B1142" s="957">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4"/>
      <c r="AD1142" s="954"/>
      <c r="AE1142" s="954"/>
      <c r="AF1142" s="954"/>
      <c r="AG1142" s="95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57">
        <v>18</v>
      </c>
      <c r="B1143" s="957">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4"/>
      <c r="AD1143" s="954"/>
      <c r="AE1143" s="954"/>
      <c r="AF1143" s="954"/>
      <c r="AG1143" s="95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57">
        <v>19</v>
      </c>
      <c r="B1144" s="957">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4"/>
      <c r="AD1144" s="954"/>
      <c r="AE1144" s="954"/>
      <c r="AF1144" s="954"/>
      <c r="AG1144" s="95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57">
        <v>20</v>
      </c>
      <c r="B1145" s="957">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4"/>
      <c r="AD1145" s="954"/>
      <c r="AE1145" s="954"/>
      <c r="AF1145" s="954"/>
      <c r="AG1145" s="95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57">
        <v>21</v>
      </c>
      <c r="B1146" s="957">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4"/>
      <c r="AD1146" s="954"/>
      <c r="AE1146" s="954"/>
      <c r="AF1146" s="954"/>
      <c r="AG1146" s="95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57">
        <v>22</v>
      </c>
      <c r="B1147" s="957">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4"/>
      <c r="AD1147" s="954"/>
      <c r="AE1147" s="954"/>
      <c r="AF1147" s="954"/>
      <c r="AG1147" s="95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57">
        <v>23</v>
      </c>
      <c r="B1148" s="957">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4"/>
      <c r="AD1148" s="954"/>
      <c r="AE1148" s="954"/>
      <c r="AF1148" s="954"/>
      <c r="AG1148" s="95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57">
        <v>24</v>
      </c>
      <c r="B1149" s="957">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4"/>
      <c r="AD1149" s="954"/>
      <c r="AE1149" s="954"/>
      <c r="AF1149" s="954"/>
      <c r="AG1149" s="95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57">
        <v>25</v>
      </c>
      <c r="B1150" s="957">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4"/>
      <c r="AD1150" s="954"/>
      <c r="AE1150" s="954"/>
      <c r="AF1150" s="954"/>
      <c r="AG1150" s="95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57">
        <v>26</v>
      </c>
      <c r="B1151" s="957">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4"/>
      <c r="AD1151" s="954"/>
      <c r="AE1151" s="954"/>
      <c r="AF1151" s="954"/>
      <c r="AG1151" s="95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57">
        <v>27</v>
      </c>
      <c r="B1152" s="957">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4"/>
      <c r="AD1152" s="954"/>
      <c r="AE1152" s="954"/>
      <c r="AF1152" s="954"/>
      <c r="AG1152" s="95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57">
        <v>28</v>
      </c>
      <c r="B1153" s="957">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4"/>
      <c r="AD1153" s="954"/>
      <c r="AE1153" s="954"/>
      <c r="AF1153" s="954"/>
      <c r="AG1153" s="95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57">
        <v>29</v>
      </c>
      <c r="B1154" s="957">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4"/>
      <c r="AD1154" s="954"/>
      <c r="AE1154" s="954"/>
      <c r="AF1154" s="954"/>
      <c r="AG1154" s="95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57">
        <v>30</v>
      </c>
      <c r="B1155" s="957">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4"/>
      <c r="AD1155" s="954"/>
      <c r="AE1155" s="954"/>
      <c r="AF1155" s="954"/>
      <c r="AG1155" s="95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149</v>
      </c>
      <c r="D1158" s="253"/>
      <c r="E1158" s="253"/>
      <c r="F1158" s="253"/>
      <c r="G1158" s="253"/>
      <c r="H1158" s="253"/>
      <c r="I1158" s="253"/>
      <c r="J1158" s="955" t="s">
        <v>150</v>
      </c>
      <c r="K1158" s="956"/>
      <c r="L1158" s="956"/>
      <c r="M1158" s="956"/>
      <c r="N1158" s="956"/>
      <c r="O1158" s="956"/>
      <c r="P1158" s="123" t="s">
        <v>151</v>
      </c>
      <c r="Q1158" s="123"/>
      <c r="R1158" s="123"/>
      <c r="S1158" s="123"/>
      <c r="T1158" s="123"/>
      <c r="U1158" s="123"/>
      <c r="V1158" s="123"/>
      <c r="W1158" s="123"/>
      <c r="X1158" s="123"/>
      <c r="Y1158" s="255" t="s">
        <v>152</v>
      </c>
      <c r="Z1158" s="256"/>
      <c r="AA1158" s="256"/>
      <c r="AB1158" s="256"/>
      <c r="AC1158" s="955" t="s">
        <v>153</v>
      </c>
      <c r="AD1158" s="955"/>
      <c r="AE1158" s="955"/>
      <c r="AF1158" s="955"/>
      <c r="AG1158" s="955"/>
      <c r="AH1158" s="255" t="s">
        <v>170</v>
      </c>
      <c r="AI1158" s="253"/>
      <c r="AJ1158" s="253"/>
      <c r="AK1158" s="253"/>
      <c r="AL1158" s="253" t="s">
        <v>155</v>
      </c>
      <c r="AM1158" s="253"/>
      <c r="AN1158" s="253"/>
      <c r="AO1158" s="257"/>
      <c r="AP1158" s="955" t="s">
        <v>156</v>
      </c>
      <c r="AQ1158" s="955"/>
      <c r="AR1158" s="955"/>
      <c r="AS1158" s="955"/>
      <c r="AT1158" s="955"/>
      <c r="AU1158" s="955"/>
      <c r="AV1158" s="955"/>
      <c r="AW1158" s="955"/>
      <c r="AX1158" s="955"/>
      <c r="AY1158">
        <f>$AY$1156</f>
        <v>0</v>
      </c>
    </row>
    <row r="1159" spans="1:51" ht="26.25" customHeight="1">
      <c r="A1159" s="957">
        <v>1</v>
      </c>
      <c r="B1159" s="957">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4"/>
      <c r="AD1159" s="954"/>
      <c r="AE1159" s="954"/>
      <c r="AF1159" s="954"/>
      <c r="AG1159" s="95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57">
        <v>2</v>
      </c>
      <c r="B1160" s="957">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4"/>
      <c r="AD1160" s="954"/>
      <c r="AE1160" s="954"/>
      <c r="AF1160" s="954"/>
      <c r="AG1160" s="95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57">
        <v>3</v>
      </c>
      <c r="B1161" s="957">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4"/>
      <c r="AD1161" s="954"/>
      <c r="AE1161" s="954"/>
      <c r="AF1161" s="954"/>
      <c r="AG1161" s="95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57">
        <v>4</v>
      </c>
      <c r="B1162" s="957">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4"/>
      <c r="AD1162" s="954"/>
      <c r="AE1162" s="954"/>
      <c r="AF1162" s="954"/>
      <c r="AG1162" s="95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57">
        <v>5</v>
      </c>
      <c r="B1163" s="957">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4"/>
      <c r="AD1163" s="954"/>
      <c r="AE1163" s="954"/>
      <c r="AF1163" s="954"/>
      <c r="AG1163" s="95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57">
        <v>6</v>
      </c>
      <c r="B1164" s="957">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4"/>
      <c r="AD1164" s="954"/>
      <c r="AE1164" s="954"/>
      <c r="AF1164" s="954"/>
      <c r="AG1164" s="95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57">
        <v>7</v>
      </c>
      <c r="B1165" s="957">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4"/>
      <c r="AD1165" s="954"/>
      <c r="AE1165" s="954"/>
      <c r="AF1165" s="954"/>
      <c r="AG1165" s="95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57">
        <v>8</v>
      </c>
      <c r="B1166" s="957">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4"/>
      <c r="AD1166" s="954"/>
      <c r="AE1166" s="954"/>
      <c r="AF1166" s="954"/>
      <c r="AG1166" s="95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57">
        <v>9</v>
      </c>
      <c r="B1167" s="957">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4"/>
      <c r="AD1167" s="954"/>
      <c r="AE1167" s="954"/>
      <c r="AF1167" s="954"/>
      <c r="AG1167" s="95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57">
        <v>10</v>
      </c>
      <c r="B1168" s="957">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4"/>
      <c r="AD1168" s="954"/>
      <c r="AE1168" s="954"/>
      <c r="AF1168" s="954"/>
      <c r="AG1168" s="95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57">
        <v>11</v>
      </c>
      <c r="B1169" s="957">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4"/>
      <c r="AD1169" s="954"/>
      <c r="AE1169" s="954"/>
      <c r="AF1169" s="954"/>
      <c r="AG1169" s="95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57">
        <v>12</v>
      </c>
      <c r="B1170" s="957">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4"/>
      <c r="AD1170" s="954"/>
      <c r="AE1170" s="954"/>
      <c r="AF1170" s="954"/>
      <c r="AG1170" s="95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57">
        <v>13</v>
      </c>
      <c r="B1171" s="957">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4"/>
      <c r="AD1171" s="954"/>
      <c r="AE1171" s="954"/>
      <c r="AF1171" s="954"/>
      <c r="AG1171" s="95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57">
        <v>14</v>
      </c>
      <c r="B1172" s="957">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4"/>
      <c r="AD1172" s="954"/>
      <c r="AE1172" s="954"/>
      <c r="AF1172" s="954"/>
      <c r="AG1172" s="95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57">
        <v>15</v>
      </c>
      <c r="B1173" s="957">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4"/>
      <c r="AD1173" s="954"/>
      <c r="AE1173" s="954"/>
      <c r="AF1173" s="954"/>
      <c r="AG1173" s="95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57">
        <v>16</v>
      </c>
      <c r="B1174" s="957">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4"/>
      <c r="AD1174" s="954"/>
      <c r="AE1174" s="954"/>
      <c r="AF1174" s="954"/>
      <c r="AG1174" s="95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57">
        <v>17</v>
      </c>
      <c r="B1175" s="957">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4"/>
      <c r="AD1175" s="954"/>
      <c r="AE1175" s="954"/>
      <c r="AF1175" s="954"/>
      <c r="AG1175" s="95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57">
        <v>18</v>
      </c>
      <c r="B1176" s="957">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4"/>
      <c r="AD1176" s="954"/>
      <c r="AE1176" s="954"/>
      <c r="AF1176" s="954"/>
      <c r="AG1176" s="95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57">
        <v>19</v>
      </c>
      <c r="B1177" s="957">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4"/>
      <c r="AD1177" s="954"/>
      <c r="AE1177" s="954"/>
      <c r="AF1177" s="954"/>
      <c r="AG1177" s="95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57">
        <v>20</v>
      </c>
      <c r="B1178" s="957">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4"/>
      <c r="AD1178" s="954"/>
      <c r="AE1178" s="954"/>
      <c r="AF1178" s="954"/>
      <c r="AG1178" s="95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57">
        <v>21</v>
      </c>
      <c r="B1179" s="957">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4"/>
      <c r="AD1179" s="954"/>
      <c r="AE1179" s="954"/>
      <c r="AF1179" s="954"/>
      <c r="AG1179" s="95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57">
        <v>22</v>
      </c>
      <c r="B1180" s="957">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4"/>
      <c r="AD1180" s="954"/>
      <c r="AE1180" s="954"/>
      <c r="AF1180" s="954"/>
      <c r="AG1180" s="95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57">
        <v>23</v>
      </c>
      <c r="B1181" s="957">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4"/>
      <c r="AD1181" s="954"/>
      <c r="AE1181" s="954"/>
      <c r="AF1181" s="954"/>
      <c r="AG1181" s="95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57">
        <v>24</v>
      </c>
      <c r="B1182" s="957">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4"/>
      <c r="AD1182" s="954"/>
      <c r="AE1182" s="954"/>
      <c r="AF1182" s="954"/>
      <c r="AG1182" s="95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57">
        <v>25</v>
      </c>
      <c r="B1183" s="957">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4"/>
      <c r="AD1183" s="954"/>
      <c r="AE1183" s="954"/>
      <c r="AF1183" s="954"/>
      <c r="AG1183" s="95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57">
        <v>26</v>
      </c>
      <c r="B1184" s="957">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4"/>
      <c r="AD1184" s="954"/>
      <c r="AE1184" s="954"/>
      <c r="AF1184" s="954"/>
      <c r="AG1184" s="95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57">
        <v>27</v>
      </c>
      <c r="B1185" s="957">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4"/>
      <c r="AD1185" s="954"/>
      <c r="AE1185" s="954"/>
      <c r="AF1185" s="954"/>
      <c r="AG1185" s="95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57">
        <v>28</v>
      </c>
      <c r="B1186" s="957">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4"/>
      <c r="AD1186" s="954"/>
      <c r="AE1186" s="954"/>
      <c r="AF1186" s="954"/>
      <c r="AG1186" s="95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57">
        <v>29</v>
      </c>
      <c r="B1187" s="957">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4"/>
      <c r="AD1187" s="954"/>
      <c r="AE1187" s="954"/>
      <c r="AF1187" s="954"/>
      <c r="AG1187" s="95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57">
        <v>30</v>
      </c>
      <c r="B1188" s="957">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4"/>
      <c r="AD1188" s="954"/>
      <c r="AE1188" s="954"/>
      <c r="AF1188" s="954"/>
      <c r="AG1188" s="95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149</v>
      </c>
      <c r="D1191" s="253"/>
      <c r="E1191" s="253"/>
      <c r="F1191" s="253"/>
      <c r="G1191" s="253"/>
      <c r="H1191" s="253"/>
      <c r="I1191" s="253"/>
      <c r="J1191" s="955" t="s">
        <v>150</v>
      </c>
      <c r="K1191" s="956"/>
      <c r="L1191" s="956"/>
      <c r="M1191" s="956"/>
      <c r="N1191" s="956"/>
      <c r="O1191" s="956"/>
      <c r="P1191" s="123" t="s">
        <v>151</v>
      </c>
      <c r="Q1191" s="123"/>
      <c r="R1191" s="123"/>
      <c r="S1191" s="123"/>
      <c r="T1191" s="123"/>
      <c r="U1191" s="123"/>
      <c r="V1191" s="123"/>
      <c r="W1191" s="123"/>
      <c r="X1191" s="123"/>
      <c r="Y1191" s="255" t="s">
        <v>152</v>
      </c>
      <c r="Z1191" s="256"/>
      <c r="AA1191" s="256"/>
      <c r="AB1191" s="256"/>
      <c r="AC1191" s="955" t="s">
        <v>153</v>
      </c>
      <c r="AD1191" s="955"/>
      <c r="AE1191" s="955"/>
      <c r="AF1191" s="955"/>
      <c r="AG1191" s="955"/>
      <c r="AH1191" s="255" t="s">
        <v>170</v>
      </c>
      <c r="AI1191" s="253"/>
      <c r="AJ1191" s="253"/>
      <c r="AK1191" s="253"/>
      <c r="AL1191" s="253" t="s">
        <v>155</v>
      </c>
      <c r="AM1191" s="253"/>
      <c r="AN1191" s="253"/>
      <c r="AO1191" s="257"/>
      <c r="AP1191" s="955" t="s">
        <v>156</v>
      </c>
      <c r="AQ1191" s="955"/>
      <c r="AR1191" s="955"/>
      <c r="AS1191" s="955"/>
      <c r="AT1191" s="955"/>
      <c r="AU1191" s="955"/>
      <c r="AV1191" s="955"/>
      <c r="AW1191" s="955"/>
      <c r="AX1191" s="955"/>
      <c r="AY1191">
        <f>$AY$1189</f>
        <v>0</v>
      </c>
    </row>
    <row r="1192" spans="1:51" ht="26.25" customHeight="1">
      <c r="A1192" s="957">
        <v>1</v>
      </c>
      <c r="B1192" s="957">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4"/>
      <c r="AD1192" s="954"/>
      <c r="AE1192" s="954"/>
      <c r="AF1192" s="954"/>
      <c r="AG1192" s="95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57">
        <v>2</v>
      </c>
      <c r="B1193" s="957">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4"/>
      <c r="AD1193" s="954"/>
      <c r="AE1193" s="954"/>
      <c r="AF1193" s="954"/>
      <c r="AG1193" s="95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57">
        <v>3</v>
      </c>
      <c r="B1194" s="957">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4"/>
      <c r="AD1194" s="954"/>
      <c r="AE1194" s="954"/>
      <c r="AF1194" s="954"/>
      <c r="AG1194" s="95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57">
        <v>4</v>
      </c>
      <c r="B1195" s="957">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4"/>
      <c r="AD1195" s="954"/>
      <c r="AE1195" s="954"/>
      <c r="AF1195" s="954"/>
      <c r="AG1195" s="95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57">
        <v>5</v>
      </c>
      <c r="B1196" s="957">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4"/>
      <c r="AD1196" s="954"/>
      <c r="AE1196" s="954"/>
      <c r="AF1196" s="954"/>
      <c r="AG1196" s="95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57">
        <v>6</v>
      </c>
      <c r="B1197" s="957">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4"/>
      <c r="AD1197" s="954"/>
      <c r="AE1197" s="954"/>
      <c r="AF1197" s="954"/>
      <c r="AG1197" s="95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57">
        <v>7</v>
      </c>
      <c r="B1198" s="957">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4"/>
      <c r="AD1198" s="954"/>
      <c r="AE1198" s="954"/>
      <c r="AF1198" s="954"/>
      <c r="AG1198" s="95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57">
        <v>8</v>
      </c>
      <c r="B1199" s="957">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4"/>
      <c r="AD1199" s="954"/>
      <c r="AE1199" s="954"/>
      <c r="AF1199" s="954"/>
      <c r="AG1199" s="95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57">
        <v>9</v>
      </c>
      <c r="B1200" s="957">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4"/>
      <c r="AD1200" s="954"/>
      <c r="AE1200" s="954"/>
      <c r="AF1200" s="954"/>
      <c r="AG1200" s="95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57">
        <v>10</v>
      </c>
      <c r="B1201" s="957">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4"/>
      <c r="AD1201" s="954"/>
      <c r="AE1201" s="954"/>
      <c r="AF1201" s="954"/>
      <c r="AG1201" s="95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57">
        <v>11</v>
      </c>
      <c r="B1202" s="957">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4"/>
      <c r="AD1202" s="954"/>
      <c r="AE1202" s="954"/>
      <c r="AF1202" s="954"/>
      <c r="AG1202" s="95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57">
        <v>12</v>
      </c>
      <c r="B1203" s="957">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4"/>
      <c r="AD1203" s="954"/>
      <c r="AE1203" s="954"/>
      <c r="AF1203" s="954"/>
      <c r="AG1203" s="95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57">
        <v>13</v>
      </c>
      <c r="B1204" s="957">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4"/>
      <c r="AD1204" s="954"/>
      <c r="AE1204" s="954"/>
      <c r="AF1204" s="954"/>
      <c r="AG1204" s="95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57">
        <v>14</v>
      </c>
      <c r="B1205" s="957">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4"/>
      <c r="AD1205" s="954"/>
      <c r="AE1205" s="954"/>
      <c r="AF1205" s="954"/>
      <c r="AG1205" s="95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57">
        <v>15</v>
      </c>
      <c r="B1206" s="957">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4"/>
      <c r="AD1206" s="954"/>
      <c r="AE1206" s="954"/>
      <c r="AF1206" s="954"/>
      <c r="AG1206" s="95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57">
        <v>16</v>
      </c>
      <c r="B1207" s="957">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4"/>
      <c r="AD1207" s="954"/>
      <c r="AE1207" s="954"/>
      <c r="AF1207" s="954"/>
      <c r="AG1207" s="95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57">
        <v>17</v>
      </c>
      <c r="B1208" s="957">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4"/>
      <c r="AD1208" s="954"/>
      <c r="AE1208" s="954"/>
      <c r="AF1208" s="954"/>
      <c r="AG1208" s="95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57">
        <v>18</v>
      </c>
      <c r="B1209" s="957">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4"/>
      <c r="AD1209" s="954"/>
      <c r="AE1209" s="954"/>
      <c r="AF1209" s="954"/>
      <c r="AG1209" s="95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57">
        <v>19</v>
      </c>
      <c r="B1210" s="957">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4"/>
      <c r="AD1210" s="954"/>
      <c r="AE1210" s="954"/>
      <c r="AF1210" s="954"/>
      <c r="AG1210" s="95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57">
        <v>20</v>
      </c>
      <c r="B1211" s="957">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4"/>
      <c r="AD1211" s="954"/>
      <c r="AE1211" s="954"/>
      <c r="AF1211" s="954"/>
      <c r="AG1211" s="95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57">
        <v>21</v>
      </c>
      <c r="B1212" s="957">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4"/>
      <c r="AD1212" s="954"/>
      <c r="AE1212" s="954"/>
      <c r="AF1212" s="954"/>
      <c r="AG1212" s="95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57">
        <v>22</v>
      </c>
      <c r="B1213" s="957">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4"/>
      <c r="AD1213" s="954"/>
      <c r="AE1213" s="954"/>
      <c r="AF1213" s="954"/>
      <c r="AG1213" s="95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57">
        <v>23</v>
      </c>
      <c r="B1214" s="957">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4"/>
      <c r="AD1214" s="954"/>
      <c r="AE1214" s="954"/>
      <c r="AF1214" s="954"/>
      <c r="AG1214" s="95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57">
        <v>24</v>
      </c>
      <c r="B1215" s="957">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4"/>
      <c r="AD1215" s="954"/>
      <c r="AE1215" s="954"/>
      <c r="AF1215" s="954"/>
      <c r="AG1215" s="95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57">
        <v>25</v>
      </c>
      <c r="B1216" s="957">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4"/>
      <c r="AD1216" s="954"/>
      <c r="AE1216" s="954"/>
      <c r="AF1216" s="954"/>
      <c r="AG1216" s="95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57">
        <v>26</v>
      </c>
      <c r="B1217" s="957">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4"/>
      <c r="AD1217" s="954"/>
      <c r="AE1217" s="954"/>
      <c r="AF1217" s="954"/>
      <c r="AG1217" s="95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57">
        <v>27</v>
      </c>
      <c r="B1218" s="957">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4"/>
      <c r="AD1218" s="954"/>
      <c r="AE1218" s="954"/>
      <c r="AF1218" s="954"/>
      <c r="AG1218" s="95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57">
        <v>28</v>
      </c>
      <c r="B1219" s="957">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4"/>
      <c r="AD1219" s="954"/>
      <c r="AE1219" s="954"/>
      <c r="AF1219" s="954"/>
      <c r="AG1219" s="95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57">
        <v>29</v>
      </c>
      <c r="B1220" s="957">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4"/>
      <c r="AD1220" s="954"/>
      <c r="AE1220" s="954"/>
      <c r="AF1220" s="954"/>
      <c r="AG1220" s="95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57">
        <v>30</v>
      </c>
      <c r="B1221" s="957">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4"/>
      <c r="AD1221" s="954"/>
      <c r="AE1221" s="954"/>
      <c r="AF1221" s="954"/>
      <c r="AG1221" s="95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149</v>
      </c>
      <c r="D1224" s="253"/>
      <c r="E1224" s="253"/>
      <c r="F1224" s="253"/>
      <c r="G1224" s="253"/>
      <c r="H1224" s="253"/>
      <c r="I1224" s="253"/>
      <c r="J1224" s="955" t="s">
        <v>150</v>
      </c>
      <c r="K1224" s="956"/>
      <c r="L1224" s="956"/>
      <c r="M1224" s="956"/>
      <c r="N1224" s="956"/>
      <c r="O1224" s="956"/>
      <c r="P1224" s="123" t="s">
        <v>151</v>
      </c>
      <c r="Q1224" s="123"/>
      <c r="R1224" s="123"/>
      <c r="S1224" s="123"/>
      <c r="T1224" s="123"/>
      <c r="U1224" s="123"/>
      <c r="V1224" s="123"/>
      <c r="W1224" s="123"/>
      <c r="X1224" s="123"/>
      <c r="Y1224" s="255" t="s">
        <v>152</v>
      </c>
      <c r="Z1224" s="256"/>
      <c r="AA1224" s="256"/>
      <c r="AB1224" s="256"/>
      <c r="AC1224" s="955" t="s">
        <v>153</v>
      </c>
      <c r="AD1224" s="955"/>
      <c r="AE1224" s="955"/>
      <c r="AF1224" s="955"/>
      <c r="AG1224" s="955"/>
      <c r="AH1224" s="255" t="s">
        <v>170</v>
      </c>
      <c r="AI1224" s="253"/>
      <c r="AJ1224" s="253"/>
      <c r="AK1224" s="253"/>
      <c r="AL1224" s="253" t="s">
        <v>155</v>
      </c>
      <c r="AM1224" s="253"/>
      <c r="AN1224" s="253"/>
      <c r="AO1224" s="257"/>
      <c r="AP1224" s="955" t="s">
        <v>156</v>
      </c>
      <c r="AQ1224" s="955"/>
      <c r="AR1224" s="955"/>
      <c r="AS1224" s="955"/>
      <c r="AT1224" s="955"/>
      <c r="AU1224" s="955"/>
      <c r="AV1224" s="955"/>
      <c r="AW1224" s="955"/>
      <c r="AX1224" s="955"/>
      <c r="AY1224">
        <f>$AY$1222</f>
        <v>0</v>
      </c>
    </row>
    <row r="1225" spans="1:51" ht="26.25" customHeight="1">
      <c r="A1225" s="957">
        <v>1</v>
      </c>
      <c r="B1225" s="957">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4"/>
      <c r="AD1225" s="954"/>
      <c r="AE1225" s="954"/>
      <c r="AF1225" s="954"/>
      <c r="AG1225" s="95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57">
        <v>2</v>
      </c>
      <c r="B1226" s="957">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4"/>
      <c r="AD1226" s="954"/>
      <c r="AE1226" s="954"/>
      <c r="AF1226" s="954"/>
      <c r="AG1226" s="95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57">
        <v>3</v>
      </c>
      <c r="B1227" s="957">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4"/>
      <c r="AD1227" s="954"/>
      <c r="AE1227" s="954"/>
      <c r="AF1227" s="954"/>
      <c r="AG1227" s="95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57">
        <v>4</v>
      </c>
      <c r="B1228" s="957">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4"/>
      <c r="AD1228" s="954"/>
      <c r="AE1228" s="954"/>
      <c r="AF1228" s="954"/>
      <c r="AG1228" s="95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57">
        <v>5</v>
      </c>
      <c r="B1229" s="957">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4"/>
      <c r="AD1229" s="954"/>
      <c r="AE1229" s="954"/>
      <c r="AF1229" s="954"/>
      <c r="AG1229" s="95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57">
        <v>6</v>
      </c>
      <c r="B1230" s="957">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4"/>
      <c r="AD1230" s="954"/>
      <c r="AE1230" s="954"/>
      <c r="AF1230" s="954"/>
      <c r="AG1230" s="95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57">
        <v>7</v>
      </c>
      <c r="B1231" s="957">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4"/>
      <c r="AD1231" s="954"/>
      <c r="AE1231" s="954"/>
      <c r="AF1231" s="954"/>
      <c r="AG1231" s="95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57">
        <v>8</v>
      </c>
      <c r="B1232" s="957">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4"/>
      <c r="AD1232" s="954"/>
      <c r="AE1232" s="954"/>
      <c r="AF1232" s="954"/>
      <c r="AG1232" s="95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57">
        <v>9</v>
      </c>
      <c r="B1233" s="957">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4"/>
      <c r="AD1233" s="954"/>
      <c r="AE1233" s="954"/>
      <c r="AF1233" s="954"/>
      <c r="AG1233" s="95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57">
        <v>10</v>
      </c>
      <c r="B1234" s="957">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4"/>
      <c r="AD1234" s="954"/>
      <c r="AE1234" s="954"/>
      <c r="AF1234" s="954"/>
      <c r="AG1234" s="95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57">
        <v>11</v>
      </c>
      <c r="B1235" s="957">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4"/>
      <c r="AD1235" s="954"/>
      <c r="AE1235" s="954"/>
      <c r="AF1235" s="954"/>
      <c r="AG1235" s="95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57">
        <v>12</v>
      </c>
      <c r="B1236" s="957">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4"/>
      <c r="AD1236" s="954"/>
      <c r="AE1236" s="954"/>
      <c r="AF1236" s="954"/>
      <c r="AG1236" s="95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57">
        <v>13</v>
      </c>
      <c r="B1237" s="957">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4"/>
      <c r="AD1237" s="954"/>
      <c r="AE1237" s="954"/>
      <c r="AF1237" s="954"/>
      <c r="AG1237" s="95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57">
        <v>14</v>
      </c>
      <c r="B1238" s="957">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4"/>
      <c r="AD1238" s="954"/>
      <c r="AE1238" s="954"/>
      <c r="AF1238" s="954"/>
      <c r="AG1238" s="95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57">
        <v>15</v>
      </c>
      <c r="B1239" s="957">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4"/>
      <c r="AD1239" s="954"/>
      <c r="AE1239" s="954"/>
      <c r="AF1239" s="954"/>
      <c r="AG1239" s="95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57">
        <v>16</v>
      </c>
      <c r="B1240" s="957">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4"/>
      <c r="AD1240" s="954"/>
      <c r="AE1240" s="954"/>
      <c r="AF1240" s="954"/>
      <c r="AG1240" s="95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57">
        <v>17</v>
      </c>
      <c r="B1241" s="957">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4"/>
      <c r="AD1241" s="954"/>
      <c r="AE1241" s="954"/>
      <c r="AF1241" s="954"/>
      <c r="AG1241" s="95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57">
        <v>18</v>
      </c>
      <c r="B1242" s="957">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4"/>
      <c r="AD1242" s="954"/>
      <c r="AE1242" s="954"/>
      <c r="AF1242" s="954"/>
      <c r="AG1242" s="95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57">
        <v>19</v>
      </c>
      <c r="B1243" s="957">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4"/>
      <c r="AD1243" s="954"/>
      <c r="AE1243" s="954"/>
      <c r="AF1243" s="954"/>
      <c r="AG1243" s="95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57">
        <v>20</v>
      </c>
      <c r="B1244" s="957">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4"/>
      <c r="AD1244" s="954"/>
      <c r="AE1244" s="954"/>
      <c r="AF1244" s="954"/>
      <c r="AG1244" s="95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57">
        <v>21</v>
      </c>
      <c r="B1245" s="957">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4"/>
      <c r="AD1245" s="954"/>
      <c r="AE1245" s="954"/>
      <c r="AF1245" s="954"/>
      <c r="AG1245" s="95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57">
        <v>22</v>
      </c>
      <c r="B1246" s="957">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4"/>
      <c r="AD1246" s="954"/>
      <c r="AE1246" s="954"/>
      <c r="AF1246" s="954"/>
      <c r="AG1246" s="95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57">
        <v>23</v>
      </c>
      <c r="B1247" s="957">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4"/>
      <c r="AD1247" s="954"/>
      <c r="AE1247" s="954"/>
      <c r="AF1247" s="954"/>
      <c r="AG1247" s="95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57">
        <v>24</v>
      </c>
      <c r="B1248" s="957">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4"/>
      <c r="AD1248" s="954"/>
      <c r="AE1248" s="954"/>
      <c r="AF1248" s="954"/>
      <c r="AG1248" s="95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57">
        <v>25</v>
      </c>
      <c r="B1249" s="957">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4"/>
      <c r="AD1249" s="954"/>
      <c r="AE1249" s="954"/>
      <c r="AF1249" s="954"/>
      <c r="AG1249" s="95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57">
        <v>26</v>
      </c>
      <c r="B1250" s="957">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4"/>
      <c r="AD1250" s="954"/>
      <c r="AE1250" s="954"/>
      <c r="AF1250" s="954"/>
      <c r="AG1250" s="95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57">
        <v>27</v>
      </c>
      <c r="B1251" s="957">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4"/>
      <c r="AD1251" s="954"/>
      <c r="AE1251" s="954"/>
      <c r="AF1251" s="954"/>
      <c r="AG1251" s="95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57">
        <v>28</v>
      </c>
      <c r="B1252" s="957">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4"/>
      <c r="AD1252" s="954"/>
      <c r="AE1252" s="954"/>
      <c r="AF1252" s="954"/>
      <c r="AG1252" s="95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57">
        <v>29</v>
      </c>
      <c r="B1253" s="957">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4"/>
      <c r="AD1253" s="954"/>
      <c r="AE1253" s="954"/>
      <c r="AF1253" s="954"/>
      <c r="AG1253" s="95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57">
        <v>30</v>
      </c>
      <c r="B1254" s="957">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4"/>
      <c r="AD1254" s="954"/>
      <c r="AE1254" s="954"/>
      <c r="AF1254" s="954"/>
      <c r="AG1254" s="95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149</v>
      </c>
      <c r="D1257" s="253"/>
      <c r="E1257" s="253"/>
      <c r="F1257" s="253"/>
      <c r="G1257" s="253"/>
      <c r="H1257" s="253"/>
      <c r="I1257" s="253"/>
      <c r="J1257" s="955" t="s">
        <v>150</v>
      </c>
      <c r="K1257" s="956"/>
      <c r="L1257" s="956"/>
      <c r="M1257" s="956"/>
      <c r="N1257" s="956"/>
      <c r="O1257" s="956"/>
      <c r="P1257" s="123" t="s">
        <v>151</v>
      </c>
      <c r="Q1257" s="123"/>
      <c r="R1257" s="123"/>
      <c r="S1257" s="123"/>
      <c r="T1257" s="123"/>
      <c r="U1257" s="123"/>
      <c r="V1257" s="123"/>
      <c r="W1257" s="123"/>
      <c r="X1257" s="123"/>
      <c r="Y1257" s="255" t="s">
        <v>152</v>
      </c>
      <c r="Z1257" s="256"/>
      <c r="AA1257" s="256"/>
      <c r="AB1257" s="256"/>
      <c r="AC1257" s="955" t="s">
        <v>153</v>
      </c>
      <c r="AD1257" s="955"/>
      <c r="AE1257" s="955"/>
      <c r="AF1257" s="955"/>
      <c r="AG1257" s="955"/>
      <c r="AH1257" s="255" t="s">
        <v>170</v>
      </c>
      <c r="AI1257" s="253"/>
      <c r="AJ1257" s="253"/>
      <c r="AK1257" s="253"/>
      <c r="AL1257" s="253" t="s">
        <v>155</v>
      </c>
      <c r="AM1257" s="253"/>
      <c r="AN1257" s="253"/>
      <c r="AO1257" s="257"/>
      <c r="AP1257" s="955" t="s">
        <v>156</v>
      </c>
      <c r="AQ1257" s="955"/>
      <c r="AR1257" s="955"/>
      <c r="AS1257" s="955"/>
      <c r="AT1257" s="955"/>
      <c r="AU1257" s="955"/>
      <c r="AV1257" s="955"/>
      <c r="AW1257" s="955"/>
      <c r="AX1257" s="955"/>
      <c r="AY1257">
        <f>$AY$1255</f>
        <v>0</v>
      </c>
    </row>
    <row r="1258" spans="1:51" ht="26.25" customHeight="1">
      <c r="A1258" s="957">
        <v>1</v>
      </c>
      <c r="B1258" s="957">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4"/>
      <c r="AD1258" s="954"/>
      <c r="AE1258" s="954"/>
      <c r="AF1258" s="954"/>
      <c r="AG1258" s="95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57">
        <v>2</v>
      </c>
      <c r="B1259" s="957">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4"/>
      <c r="AD1259" s="954"/>
      <c r="AE1259" s="954"/>
      <c r="AF1259" s="954"/>
      <c r="AG1259" s="95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57">
        <v>3</v>
      </c>
      <c r="B1260" s="957">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4"/>
      <c r="AD1260" s="954"/>
      <c r="AE1260" s="954"/>
      <c r="AF1260" s="954"/>
      <c r="AG1260" s="95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57">
        <v>4</v>
      </c>
      <c r="B1261" s="957">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4"/>
      <c r="AD1261" s="954"/>
      <c r="AE1261" s="954"/>
      <c r="AF1261" s="954"/>
      <c r="AG1261" s="95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57">
        <v>5</v>
      </c>
      <c r="B1262" s="957">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4"/>
      <c r="AD1262" s="954"/>
      <c r="AE1262" s="954"/>
      <c r="AF1262" s="954"/>
      <c r="AG1262" s="95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57">
        <v>6</v>
      </c>
      <c r="B1263" s="957">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4"/>
      <c r="AD1263" s="954"/>
      <c r="AE1263" s="954"/>
      <c r="AF1263" s="954"/>
      <c r="AG1263" s="95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57">
        <v>7</v>
      </c>
      <c r="B1264" s="957">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4"/>
      <c r="AD1264" s="954"/>
      <c r="AE1264" s="954"/>
      <c r="AF1264" s="954"/>
      <c r="AG1264" s="95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57">
        <v>8</v>
      </c>
      <c r="B1265" s="957">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4"/>
      <c r="AD1265" s="954"/>
      <c r="AE1265" s="954"/>
      <c r="AF1265" s="954"/>
      <c r="AG1265" s="95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57">
        <v>9</v>
      </c>
      <c r="B1266" s="957">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4"/>
      <c r="AD1266" s="954"/>
      <c r="AE1266" s="954"/>
      <c r="AF1266" s="954"/>
      <c r="AG1266" s="95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57">
        <v>10</v>
      </c>
      <c r="B1267" s="957">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4"/>
      <c r="AD1267" s="954"/>
      <c r="AE1267" s="954"/>
      <c r="AF1267" s="954"/>
      <c r="AG1267" s="95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57">
        <v>11</v>
      </c>
      <c r="B1268" s="957">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4"/>
      <c r="AD1268" s="954"/>
      <c r="AE1268" s="954"/>
      <c r="AF1268" s="954"/>
      <c r="AG1268" s="95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57">
        <v>12</v>
      </c>
      <c r="B1269" s="957">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4"/>
      <c r="AD1269" s="954"/>
      <c r="AE1269" s="954"/>
      <c r="AF1269" s="954"/>
      <c r="AG1269" s="95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57">
        <v>13</v>
      </c>
      <c r="B1270" s="957">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4"/>
      <c r="AD1270" s="954"/>
      <c r="AE1270" s="954"/>
      <c r="AF1270" s="954"/>
      <c r="AG1270" s="95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57">
        <v>14</v>
      </c>
      <c r="B1271" s="957">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4"/>
      <c r="AD1271" s="954"/>
      <c r="AE1271" s="954"/>
      <c r="AF1271" s="954"/>
      <c r="AG1271" s="95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57">
        <v>15</v>
      </c>
      <c r="B1272" s="957">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4"/>
      <c r="AD1272" s="954"/>
      <c r="AE1272" s="954"/>
      <c r="AF1272" s="954"/>
      <c r="AG1272" s="95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57">
        <v>16</v>
      </c>
      <c r="B1273" s="957">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4"/>
      <c r="AD1273" s="954"/>
      <c r="AE1273" s="954"/>
      <c r="AF1273" s="954"/>
      <c r="AG1273" s="95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57">
        <v>17</v>
      </c>
      <c r="B1274" s="957">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4"/>
      <c r="AD1274" s="954"/>
      <c r="AE1274" s="954"/>
      <c r="AF1274" s="954"/>
      <c r="AG1274" s="95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57">
        <v>18</v>
      </c>
      <c r="B1275" s="957">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4"/>
      <c r="AD1275" s="954"/>
      <c r="AE1275" s="954"/>
      <c r="AF1275" s="954"/>
      <c r="AG1275" s="95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57">
        <v>19</v>
      </c>
      <c r="B1276" s="957">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4"/>
      <c r="AD1276" s="954"/>
      <c r="AE1276" s="954"/>
      <c r="AF1276" s="954"/>
      <c r="AG1276" s="95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57">
        <v>20</v>
      </c>
      <c r="B1277" s="957">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4"/>
      <c r="AD1277" s="954"/>
      <c r="AE1277" s="954"/>
      <c r="AF1277" s="954"/>
      <c r="AG1277" s="95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57">
        <v>21</v>
      </c>
      <c r="B1278" s="957">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4"/>
      <c r="AD1278" s="954"/>
      <c r="AE1278" s="954"/>
      <c r="AF1278" s="954"/>
      <c r="AG1278" s="95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57">
        <v>22</v>
      </c>
      <c r="B1279" s="957">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4"/>
      <c r="AD1279" s="954"/>
      <c r="AE1279" s="954"/>
      <c r="AF1279" s="954"/>
      <c r="AG1279" s="95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57">
        <v>23</v>
      </c>
      <c r="B1280" s="957">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4"/>
      <c r="AD1280" s="954"/>
      <c r="AE1280" s="954"/>
      <c r="AF1280" s="954"/>
      <c r="AG1280" s="95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57">
        <v>24</v>
      </c>
      <c r="B1281" s="957">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4"/>
      <c r="AD1281" s="954"/>
      <c r="AE1281" s="954"/>
      <c r="AF1281" s="954"/>
      <c r="AG1281" s="95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57">
        <v>25</v>
      </c>
      <c r="B1282" s="957">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4"/>
      <c r="AD1282" s="954"/>
      <c r="AE1282" s="954"/>
      <c r="AF1282" s="954"/>
      <c r="AG1282" s="95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57">
        <v>26</v>
      </c>
      <c r="B1283" s="957">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4"/>
      <c r="AD1283" s="954"/>
      <c r="AE1283" s="954"/>
      <c r="AF1283" s="954"/>
      <c r="AG1283" s="95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57">
        <v>27</v>
      </c>
      <c r="B1284" s="957">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4"/>
      <c r="AD1284" s="954"/>
      <c r="AE1284" s="954"/>
      <c r="AF1284" s="954"/>
      <c r="AG1284" s="95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57">
        <v>28</v>
      </c>
      <c r="B1285" s="957">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4"/>
      <c r="AD1285" s="954"/>
      <c r="AE1285" s="954"/>
      <c r="AF1285" s="954"/>
      <c r="AG1285" s="95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57">
        <v>29</v>
      </c>
      <c r="B1286" s="957">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4"/>
      <c r="AD1286" s="954"/>
      <c r="AE1286" s="954"/>
      <c r="AF1286" s="954"/>
      <c r="AG1286" s="95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57">
        <v>30</v>
      </c>
      <c r="B1287" s="957">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4"/>
      <c r="AD1287" s="954"/>
      <c r="AE1287" s="954"/>
      <c r="AF1287" s="954"/>
      <c r="AG1287" s="95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676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149</v>
      </c>
      <c r="D1290" s="253"/>
      <c r="E1290" s="253"/>
      <c r="F1290" s="253"/>
      <c r="G1290" s="253"/>
      <c r="H1290" s="253"/>
      <c r="I1290" s="253"/>
      <c r="J1290" s="955" t="s">
        <v>150</v>
      </c>
      <c r="K1290" s="956"/>
      <c r="L1290" s="956"/>
      <c r="M1290" s="956"/>
      <c r="N1290" s="956"/>
      <c r="O1290" s="956"/>
      <c r="P1290" s="123" t="s">
        <v>151</v>
      </c>
      <c r="Q1290" s="123"/>
      <c r="R1290" s="123"/>
      <c r="S1290" s="123"/>
      <c r="T1290" s="123"/>
      <c r="U1290" s="123"/>
      <c r="V1290" s="123"/>
      <c r="W1290" s="123"/>
      <c r="X1290" s="123"/>
      <c r="Y1290" s="255" t="s">
        <v>152</v>
      </c>
      <c r="Z1290" s="256"/>
      <c r="AA1290" s="256"/>
      <c r="AB1290" s="256"/>
      <c r="AC1290" s="955" t="s">
        <v>153</v>
      </c>
      <c r="AD1290" s="955"/>
      <c r="AE1290" s="955"/>
      <c r="AF1290" s="955"/>
      <c r="AG1290" s="955"/>
      <c r="AH1290" s="255" t="s">
        <v>170</v>
      </c>
      <c r="AI1290" s="253"/>
      <c r="AJ1290" s="253"/>
      <c r="AK1290" s="253"/>
      <c r="AL1290" s="253" t="s">
        <v>155</v>
      </c>
      <c r="AM1290" s="253"/>
      <c r="AN1290" s="253"/>
      <c r="AO1290" s="257"/>
      <c r="AP1290" s="955" t="s">
        <v>156</v>
      </c>
      <c r="AQ1290" s="955"/>
      <c r="AR1290" s="955"/>
      <c r="AS1290" s="955"/>
      <c r="AT1290" s="955"/>
      <c r="AU1290" s="955"/>
      <c r="AV1290" s="955"/>
      <c r="AW1290" s="955"/>
      <c r="AX1290" s="955"/>
      <c r="AY1290">
        <f>$AY$1288</f>
        <v>0</v>
      </c>
    </row>
    <row r="1291" spans="1:51" ht="26.25" customHeight="1">
      <c r="A1291" s="957">
        <v>1</v>
      </c>
      <c r="B1291" s="957">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4"/>
      <c r="AD1291" s="954"/>
      <c r="AE1291" s="954"/>
      <c r="AF1291" s="954"/>
      <c r="AG1291" s="95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57">
        <v>2</v>
      </c>
      <c r="B1292" s="957">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4"/>
      <c r="AD1292" s="954"/>
      <c r="AE1292" s="954"/>
      <c r="AF1292" s="954"/>
      <c r="AG1292" s="95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57">
        <v>3</v>
      </c>
      <c r="B1293" s="957">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4"/>
      <c r="AD1293" s="954"/>
      <c r="AE1293" s="954"/>
      <c r="AF1293" s="954"/>
      <c r="AG1293" s="95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57">
        <v>4</v>
      </c>
      <c r="B1294" s="957">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4"/>
      <c r="AD1294" s="954"/>
      <c r="AE1294" s="954"/>
      <c r="AF1294" s="954"/>
      <c r="AG1294" s="95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57">
        <v>5</v>
      </c>
      <c r="B1295" s="957">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4"/>
      <c r="AD1295" s="954"/>
      <c r="AE1295" s="954"/>
      <c r="AF1295" s="954"/>
      <c r="AG1295" s="95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57">
        <v>6</v>
      </c>
      <c r="B1296" s="957">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4"/>
      <c r="AD1296" s="954"/>
      <c r="AE1296" s="954"/>
      <c r="AF1296" s="954"/>
      <c r="AG1296" s="95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57">
        <v>7</v>
      </c>
      <c r="B1297" s="957">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4"/>
      <c r="AD1297" s="954"/>
      <c r="AE1297" s="954"/>
      <c r="AF1297" s="954"/>
      <c r="AG1297" s="95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57">
        <v>8</v>
      </c>
      <c r="B1298" s="957">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4"/>
      <c r="AD1298" s="954"/>
      <c r="AE1298" s="954"/>
      <c r="AF1298" s="954"/>
      <c r="AG1298" s="95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57">
        <v>9</v>
      </c>
      <c r="B1299" s="957">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4"/>
      <c r="AD1299" s="954"/>
      <c r="AE1299" s="954"/>
      <c r="AF1299" s="954"/>
      <c r="AG1299" s="95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57">
        <v>10</v>
      </c>
      <c r="B1300" s="957">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4"/>
      <c r="AD1300" s="954"/>
      <c r="AE1300" s="954"/>
      <c r="AF1300" s="954"/>
      <c r="AG1300" s="95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57">
        <v>11</v>
      </c>
      <c r="B1301" s="957">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4"/>
      <c r="AD1301" s="954"/>
      <c r="AE1301" s="954"/>
      <c r="AF1301" s="954"/>
      <c r="AG1301" s="95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57">
        <v>12</v>
      </c>
      <c r="B1302" s="957">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4"/>
      <c r="AD1302" s="954"/>
      <c r="AE1302" s="954"/>
      <c r="AF1302" s="954"/>
      <c r="AG1302" s="95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57">
        <v>13</v>
      </c>
      <c r="B1303" s="957">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4"/>
      <c r="AD1303" s="954"/>
      <c r="AE1303" s="954"/>
      <c r="AF1303" s="954"/>
      <c r="AG1303" s="95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57">
        <v>14</v>
      </c>
      <c r="B1304" s="957">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4"/>
      <c r="AD1304" s="954"/>
      <c r="AE1304" s="954"/>
      <c r="AF1304" s="954"/>
      <c r="AG1304" s="95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57">
        <v>15</v>
      </c>
      <c r="B1305" s="957">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4"/>
      <c r="AD1305" s="954"/>
      <c r="AE1305" s="954"/>
      <c r="AF1305" s="954"/>
      <c r="AG1305" s="95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57">
        <v>16</v>
      </c>
      <c r="B1306" s="957">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4"/>
      <c r="AD1306" s="954"/>
      <c r="AE1306" s="954"/>
      <c r="AF1306" s="954"/>
      <c r="AG1306" s="95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57">
        <v>17</v>
      </c>
      <c r="B1307" s="957">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4"/>
      <c r="AD1307" s="954"/>
      <c r="AE1307" s="954"/>
      <c r="AF1307" s="954"/>
      <c r="AG1307" s="95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57">
        <v>18</v>
      </c>
      <c r="B1308" s="957">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4"/>
      <c r="AD1308" s="954"/>
      <c r="AE1308" s="954"/>
      <c r="AF1308" s="954"/>
      <c r="AG1308" s="95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57">
        <v>19</v>
      </c>
      <c r="B1309" s="957">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4"/>
      <c r="AD1309" s="954"/>
      <c r="AE1309" s="954"/>
      <c r="AF1309" s="954"/>
      <c r="AG1309" s="95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57">
        <v>20</v>
      </c>
      <c r="B1310" s="957">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4"/>
      <c r="AD1310" s="954"/>
      <c r="AE1310" s="954"/>
      <c r="AF1310" s="954"/>
      <c r="AG1310" s="95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57">
        <v>21</v>
      </c>
      <c r="B1311" s="957">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4"/>
      <c r="AD1311" s="954"/>
      <c r="AE1311" s="954"/>
      <c r="AF1311" s="954"/>
      <c r="AG1311" s="95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57">
        <v>22</v>
      </c>
      <c r="B1312" s="957">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4"/>
      <c r="AD1312" s="954"/>
      <c r="AE1312" s="954"/>
      <c r="AF1312" s="954"/>
      <c r="AG1312" s="95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57">
        <v>23</v>
      </c>
      <c r="B1313" s="957">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4"/>
      <c r="AD1313" s="954"/>
      <c r="AE1313" s="954"/>
      <c r="AF1313" s="954"/>
      <c r="AG1313" s="95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57">
        <v>24</v>
      </c>
      <c r="B1314" s="957">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4"/>
      <c r="AD1314" s="954"/>
      <c r="AE1314" s="954"/>
      <c r="AF1314" s="954"/>
      <c r="AG1314" s="95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57">
        <v>25</v>
      </c>
      <c r="B1315" s="957">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4"/>
      <c r="AD1315" s="954"/>
      <c r="AE1315" s="954"/>
      <c r="AF1315" s="954"/>
      <c r="AG1315" s="95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57">
        <v>26</v>
      </c>
      <c r="B1316" s="957">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4"/>
      <c r="AD1316" s="954"/>
      <c r="AE1316" s="954"/>
      <c r="AF1316" s="954"/>
      <c r="AG1316" s="95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57">
        <v>27</v>
      </c>
      <c r="B1317" s="957">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4"/>
      <c r="AD1317" s="954"/>
      <c r="AE1317" s="954"/>
      <c r="AF1317" s="954"/>
      <c r="AG1317" s="95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57">
        <v>28</v>
      </c>
      <c r="B1318" s="957">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4"/>
      <c r="AD1318" s="954"/>
      <c r="AE1318" s="954"/>
      <c r="AF1318" s="954"/>
      <c r="AG1318" s="95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57">
        <v>29</v>
      </c>
      <c r="B1319" s="957">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4"/>
      <c r="AD1319" s="954"/>
      <c r="AE1319" s="954"/>
      <c r="AF1319" s="954"/>
      <c r="AG1319" s="95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57">
        <v>30</v>
      </c>
      <c r="B1320" s="957">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4"/>
      <c r="AD1320" s="954"/>
      <c r="AE1320" s="954"/>
      <c r="AF1320" s="954"/>
      <c r="AG1320" s="95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2022-11-24T01:18:55Z</cp:lastPrinted>
  <dcterms:created xsi:type="dcterms:W3CDTF">2012-03-13T00:50:25Z</dcterms:created>
  <dcterms:modified xsi:type="dcterms:W3CDTF">2023-01-18T01:03:06Z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