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30"/>
  </bookViews>
  <sheets>
    <sheet name="随契（物品役務等）" sheetId="1" r:id="rId1"/>
  </sheets>
  <definedNames>
    <definedName name="_xlnm.Print_Area" localSheetId="0">'随契（物品役務等）'!$A$1:$P$27</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 r="K25" i="1"/>
  <c r="K24" i="1"/>
  <c r="K23" i="1"/>
  <c r="K22" i="1"/>
  <c r="K21" i="1"/>
  <c r="K20" i="1"/>
  <c r="K19" i="1"/>
  <c r="K18" i="1"/>
  <c r="K17" i="1"/>
  <c r="K15" i="1"/>
  <c r="K14" i="1"/>
  <c r="K13" i="1"/>
  <c r="K12" i="1"/>
  <c r="K11" i="1"/>
  <c r="K10" i="1"/>
  <c r="K9" i="1"/>
  <c r="K8" i="1"/>
  <c r="K7" i="1"/>
  <c r="K6" i="1"/>
  <c r="K5" i="1"/>
  <c r="K4" i="1"/>
</calcChain>
</file>

<file path=xl/sharedStrings.xml><?xml version="1.0" encoding="utf-8"?>
<sst xmlns="http://schemas.openxmlformats.org/spreadsheetml/2006/main" count="272" uniqueCount="116">
  <si>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</si>
  <si>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</si>
  <si>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</si>
  <si>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</si>
  <si>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契約の相手方の名称</t>
    <rPh sb="0" eb="2">
      <t>ケイヤク</t>
    </rPh>
    <rPh sb="3" eb="6">
      <t>アイテガタ</t>
    </rPh>
    <rPh sb="7" eb="9">
      <t>メイショウ</t>
    </rPh>
    <phoneticPr fontId="7"/>
  </si>
  <si>
    <t>法人番号</t>
    <rPh sb="0" eb="2">
      <t>ホウジン</t>
    </rPh>
    <rPh sb="2" eb="4">
      <t>バンゴウ</t>
    </rPh>
    <phoneticPr fontId="7"/>
  </si>
  <si>
    <t>契約の相手方の住所</t>
    <rPh sb="0" eb="2">
      <t>ケイヤク</t>
    </rPh>
    <rPh sb="3" eb="6">
      <t>アイテガタ</t>
    </rPh>
    <rPh sb="7" eb="9">
      <t>ジュウショ</t>
    </rPh>
    <phoneticPr fontId="7"/>
  </si>
  <si>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</si>
  <si>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</si>
  <si>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</si>
  <si>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</si>
  <si>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再就職の役員の数</t>
    <rPh sb="0" eb="3">
      <t>サイシュウショク</t>
    </rPh>
    <rPh sb="4" eb="6">
      <t>ヤクイン</t>
    </rPh>
    <rPh sb="7" eb="8">
      <t>カズ</t>
    </rPh>
    <phoneticPr fontId="7"/>
  </si>
  <si>
    <t>公益法人の場合</t>
    <rPh sb="0" eb="2">
      <t>コウエキ</t>
    </rPh>
    <rPh sb="2" eb="4">
      <t>ホウジン</t>
    </rPh>
    <rPh sb="5" eb="7">
      <t>バアイ</t>
    </rPh>
    <phoneticPr fontId="7"/>
  </si>
  <si>
    <t>備　　考</t>
    <rPh sb="0" eb="1">
      <t>ソナエ</t>
    </rPh>
    <rPh sb="3" eb="4">
      <t>コウ</t>
    </rPh>
    <phoneticPr fontId="7"/>
  </si>
  <si>
    <t>公益法人の区分</t>
    <rPh sb="0" eb="2">
      <t>コウエキ</t>
    </rPh>
    <rPh sb="2" eb="4">
      <t>ホウジン</t>
    </rPh>
    <rPh sb="5" eb="7">
      <t>クブン</t>
    </rPh>
    <phoneticPr fontId="7"/>
  </si>
  <si>
    <t>国所管，都道府県所管の区分</t>
    <rPh sb="0" eb="1">
      <t>クニ</t>
    </rPh>
    <rPh sb="1" eb="3">
      <t>ショカン</t>
    </rPh>
    <rPh sb="4" eb="8">
      <t>トドウフケン</t>
    </rPh>
    <rPh sb="8" eb="10">
      <t>ショカン</t>
    </rPh>
    <rPh sb="11" eb="13">
      <t>クブン</t>
    </rPh>
    <phoneticPr fontId="7"/>
  </si>
  <si>
    <t>応札・応募者数</t>
    <rPh sb="0" eb="2">
      <t>オウサツ</t>
    </rPh>
    <rPh sb="3" eb="7">
      <t>オウボシャスウ</t>
    </rPh>
    <phoneticPr fontId="7"/>
  </si>
  <si>
    <r>
      <t>「</t>
    </r>
    <r>
      <rPr>
        <sz val="14"/>
        <rFont val="ＭＳ Ｐゴシック"/>
        <family val="3"/>
        <charset val="128"/>
      </rPr>
      <t>在留資格『特定技能』広報動画の企画・制作等」業務委嘱</t>
    </r>
    <rPh sb="25" eb="27">
      <t>イショク</t>
    </rPh>
    <phoneticPr fontId="7"/>
  </si>
  <si>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7"/>
  </si>
  <si>
    <t>株式会社日テレアックスオン</t>
  </si>
  <si>
    <t>8010001033445</t>
  </si>
  <si>
    <t>東京都港区東新橋１丁目６番１号</t>
  </si>
  <si>
    <t>企画競争の結果、同者が最も高い評価を得て確実な業務の履行が可能であると認められ、他に競争を許さないため（会計法第29条の3第4項）。</t>
  </si>
  <si>
    <t>－</t>
  </si>
  <si>
    <t/>
  </si>
  <si>
    <t>「ウェブアクセシビリティ改善支援」業務委嘱</t>
    <rPh sb="19" eb="21">
      <t>イショク</t>
    </rPh>
    <phoneticPr fontId="7"/>
  </si>
  <si>
    <t>アライド・ブレインズ株式会社</t>
  </si>
  <si>
    <t>9010001093298</t>
  </si>
  <si>
    <t>東京都千代田区一ツ橋２丁目６番８</t>
  </si>
  <si>
    <r>
      <t>「『OECD贈賄作業部会』テクニカルミッションに伴う同時通訳」業務</t>
    </r>
    <r>
      <rPr>
        <sz val="14"/>
        <rFont val="ＭＳ Ｐゴシック"/>
        <family val="3"/>
        <charset val="128"/>
      </rPr>
      <t>委嘱</t>
    </r>
    <rPh sb="33" eb="35">
      <t>イショク</t>
    </rPh>
    <phoneticPr fontId="7"/>
  </si>
  <si>
    <t>ＮＯＶＡホールディングス株式会社</t>
  </si>
  <si>
    <t>2010001139553</t>
  </si>
  <si>
    <t>東京都品川区東品川２丁目３番１２号</t>
  </si>
  <si>
    <t>緊急の必要により特定の者でなければ当該業務を履行できず、他に競争を許さないため（会計法第29条の3第4項）。</t>
  </si>
  <si>
    <r>
      <t>「</t>
    </r>
    <r>
      <rPr>
        <sz val="14"/>
        <rFont val="ＭＳ Ｐゴシック"/>
        <family val="3"/>
        <charset val="128"/>
      </rPr>
      <t>人事給与業務システムのMicrosoft Edge対応」業務委嘱</t>
    </r>
    <rPh sb="31" eb="33">
      <t>イショク</t>
    </rPh>
    <phoneticPr fontId="7"/>
  </si>
  <si>
    <t>株式会社日立製作所</t>
  </si>
  <si>
    <t>7010001008844</t>
  </si>
  <si>
    <t>東京都千代田区丸の内１丁目６番６号</t>
  </si>
  <si>
    <t>本件業務は、当該システムの開発・運用保守を行っている本契約の相手方以外になく、他に競争を許さないため（会計法第29条の3第4項）。</t>
  </si>
  <si>
    <t>「MRV査証シールの製造・納入」業務委嘱</t>
  </si>
  <si>
    <t>独立行政法人国立印刷局</t>
  </si>
  <si>
    <t>6010405003434</t>
  </si>
  <si>
    <t>東京都港区虎ノ門２丁目２番５号</t>
  </si>
  <si>
    <t>契約の性質又は目的から特定の者でなければ納入または履行できず、他に競争を許さないため（会計法第29条の3第4項）。</t>
  </si>
  <si>
    <t>「沖縄担当大使新旧交代レセプション」業務委嘱</t>
    <rPh sb="18" eb="20">
      <t>ギョウム</t>
    </rPh>
    <rPh sb="20" eb="22">
      <t>イショク</t>
    </rPh>
    <phoneticPr fontId="7"/>
  </si>
  <si>
    <t>ザ・ホテリエ・グループ那覇株式会社</t>
  </si>
  <si>
    <t>7010401117402</t>
  </si>
  <si>
    <t>沖縄県那覇市泉崎２丁目４６番地</t>
  </si>
  <si>
    <r>
      <t>「総理大臣のAPEC首脳会議出席に際して行われる『内外記者会見』のプロンプター運用・技術者立会」業務</t>
    </r>
    <r>
      <rPr>
        <sz val="14"/>
        <rFont val="ＭＳ Ｐゴシック"/>
        <family val="3"/>
        <charset val="128"/>
      </rPr>
      <t>委嘱</t>
    </r>
    <rPh sb="50" eb="52">
      <t>イショク</t>
    </rPh>
    <phoneticPr fontId="7"/>
  </si>
  <si>
    <t>アテイン株式会社</t>
  </si>
  <si>
    <t>1010001009930</t>
  </si>
  <si>
    <t>東京都千代田区神田東松下町１７</t>
  </si>
  <si>
    <t>「『にっぽん－大使たちの視線２０２２』写真展パンフレット」の購入</t>
  </si>
  <si>
    <t>「にっぽん-大使たちの視線」写真展実行委員会</t>
  </si>
  <si>
    <t>法人番号なし</t>
    <rPh sb="0" eb="2">
      <t>ホウジン</t>
    </rPh>
    <rPh sb="2" eb="4">
      <t>バンゴウ</t>
    </rPh>
    <phoneticPr fontId="7"/>
  </si>
  <si>
    <t>東京都中央区銀座４丁目１４番４号</t>
    <rPh sb="9" eb="11">
      <t>チョウメ</t>
    </rPh>
    <rPh sb="13" eb="14">
      <t>バン</t>
    </rPh>
    <rPh sb="15" eb="16">
      <t>ゴウ</t>
    </rPh>
    <phoneticPr fontId="7"/>
  </si>
  <si>
    <r>
      <t>「『国際女性会議ＷＡＷ！２０２２』開催に係る運営支援」業務</t>
    </r>
    <r>
      <rPr>
        <sz val="14"/>
        <rFont val="ＭＳ Ｐゴシック"/>
        <family val="3"/>
        <charset val="128"/>
      </rPr>
      <t>委嘱</t>
    </r>
    <rPh sb="29" eb="31">
      <t>イショク</t>
    </rPh>
    <phoneticPr fontId="7"/>
  </si>
  <si>
    <t>株式会社日本旅行</t>
  </si>
  <si>
    <t>1010401023408</t>
  </si>
  <si>
    <t>東京都中央区日本橋１丁目１９番１号</t>
  </si>
  <si>
    <t>再度の入札をもってしても落札者がなかったため、最も廉価であった入札業者である同者に対して予定価格の範囲内で契約を交渉したもの（会計法第29条の3第5項）。</t>
  </si>
  <si>
    <t>「外交史料館所蔵史料等の脱酸性化処理作業」業務委嘱</t>
  </si>
  <si>
    <t>キハラ・プリザベーション株式会社</t>
  </si>
  <si>
    <t>9030001013221</t>
  </si>
  <si>
    <t>埼玉県さいたま市中央区円阿弥７丁目３番２３号</t>
  </si>
  <si>
    <r>
      <t>「Ｇ７広島サミット開催に伴う国際放送センター（ＩＢＣ）の運営」</t>
    </r>
    <r>
      <rPr>
        <sz val="14"/>
        <rFont val="ＭＳ Ｐゴシック"/>
        <family val="3"/>
        <charset val="128"/>
      </rPr>
      <t>業務委嘱</t>
    </r>
    <rPh sb="31" eb="33">
      <t>ギョウム</t>
    </rPh>
    <rPh sb="33" eb="35">
      <t>イショク</t>
    </rPh>
    <phoneticPr fontId="7"/>
  </si>
  <si>
    <t>日本放送協会</t>
  </si>
  <si>
    <t>8011005000968</t>
  </si>
  <si>
    <t>東京都渋谷区神南２丁目２番１号</t>
  </si>
  <si>
    <t>公募を実施した結果、応募が一者のみであり、また、審査の結果、業務の適正な履行が可能と認められ、他に競争を許さないため（会計法第29条の3第4項）。</t>
  </si>
  <si>
    <r>
      <t>「</t>
    </r>
    <r>
      <rPr>
        <sz val="14"/>
        <rFont val="ＭＳ Ｐゴシック"/>
        <family val="3"/>
        <charset val="128"/>
      </rPr>
      <t>領事クラウド（次世代査証発給・渡航認証管理システム）Visit Japan Web連携対応」業務委嘱</t>
    </r>
    <rPh sb="47" eb="49">
      <t>ギョウム</t>
    </rPh>
    <rPh sb="49" eb="51">
      <t>イショク</t>
    </rPh>
    <phoneticPr fontId="7"/>
  </si>
  <si>
    <t>富士ソフト株式会社</t>
  </si>
  <si>
    <t>2020001043507</t>
  </si>
  <si>
    <t>神奈川県横浜市中区桜木町１丁目１番地</t>
  </si>
  <si>
    <r>
      <t>「</t>
    </r>
    <r>
      <rPr>
        <sz val="14"/>
        <rFont val="ＭＳ Ｐゴシック"/>
        <family val="3"/>
        <charset val="128"/>
      </rPr>
      <t>オンライン英語研修」業務委嘱</t>
    </r>
    <rPh sb="11" eb="13">
      <t>ギョウム</t>
    </rPh>
    <rPh sb="13" eb="15">
      <t>イショク</t>
    </rPh>
    <phoneticPr fontId="7"/>
  </si>
  <si>
    <t>株式会社シェーンコーポレーション</t>
  </si>
  <si>
    <t>2010001142210</t>
  </si>
  <si>
    <t>東京都千代田区内神田２丁目１２番５号</t>
  </si>
  <si>
    <t>単価契約</t>
    <rPh sb="0" eb="2">
      <t>タンカ</t>
    </rPh>
    <rPh sb="2" eb="4">
      <t>ケイヤク</t>
    </rPh>
    <phoneticPr fontId="7"/>
  </si>
  <si>
    <r>
      <t>「</t>
    </r>
    <r>
      <rPr>
        <sz val="14"/>
        <rFont val="ＭＳ Ｐゴシック"/>
        <family val="3"/>
        <charset val="128"/>
      </rPr>
      <t>第２回『駐日各国大使の地方訪問及び地方各界・各層との連携・交流促進（東北）』事業の設営」業務委嘱</t>
    </r>
    <rPh sb="45" eb="47">
      <t>ギョウム</t>
    </rPh>
    <rPh sb="47" eb="49">
      <t>イショク</t>
    </rPh>
    <phoneticPr fontId="7"/>
  </si>
  <si>
    <t>株式会社ＪＴＢ
（ビジネスソリューション事業本部）</t>
  </si>
  <si>
    <t>8010701012863</t>
  </si>
  <si>
    <t>東京都新宿区西新宿2丁目１番１号</t>
  </si>
  <si>
    <r>
      <t>「</t>
    </r>
    <r>
      <rPr>
        <sz val="14"/>
        <rFont val="ＭＳ Ｐゴシック"/>
        <family val="3"/>
        <charset val="128"/>
      </rPr>
      <t>旅券発給管理システム（IC旅券撮影機能追加対応）」業務委嘱</t>
    </r>
    <rPh sb="26" eb="28">
      <t>ギョウム</t>
    </rPh>
    <rPh sb="28" eb="30">
      <t>イショク</t>
    </rPh>
    <phoneticPr fontId="7"/>
  </si>
  <si>
    <t>富士通株式会社</t>
  </si>
  <si>
    <t>1020001071491</t>
  </si>
  <si>
    <t>神奈川県川崎市中原区上小田中４丁目１番１号</t>
  </si>
  <si>
    <t>本件サービスの提供が可能な者は、当該システムの構築業者である本契約の相手方の他になく、他に競争を許さないため（会計法第29条の3第4項）。</t>
  </si>
  <si>
    <r>
      <t>「査証免除登録証の製造・納入</t>
    </r>
    <r>
      <rPr>
        <sz val="14"/>
        <rFont val="ＭＳ Ｐゴシック"/>
        <family val="3"/>
        <charset val="128"/>
      </rPr>
      <t>」業務委嘱</t>
    </r>
    <rPh sb="15" eb="17">
      <t>ギョウム</t>
    </rPh>
    <rPh sb="17" eb="19">
      <t>イショク</t>
    </rPh>
    <phoneticPr fontId="7"/>
  </si>
  <si>
    <r>
      <t>「総理大臣他の『核兵器のない世界』に向けた国際賢人会議出席にかかる通訳」業務</t>
    </r>
    <r>
      <rPr>
        <sz val="14"/>
        <rFont val="ＭＳ Ｐゴシック"/>
        <family val="3"/>
        <charset val="128"/>
      </rPr>
      <t>委嘱</t>
    </r>
    <rPh sb="38" eb="40">
      <t>イショク</t>
    </rPh>
    <phoneticPr fontId="7"/>
  </si>
  <si>
    <t>株式会社サイマル・インターナショナル</t>
  </si>
  <si>
    <t>6010001109206</t>
  </si>
  <si>
    <t>東京都中央区銀座７丁目１６番１２号</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</si>
  <si>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</si>
  <si>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r>
      <t>「</t>
    </r>
    <r>
      <rPr>
        <sz val="14"/>
        <rFont val="ＭＳ Ｐゴシック"/>
        <family val="3"/>
        <charset val="128"/>
      </rPr>
      <t>モンゴル大統領夫妻一行接遇」業務委嘱</t>
    </r>
    <rPh sb="15" eb="17">
      <t>ギョウム</t>
    </rPh>
    <rPh sb="17" eb="19">
      <t>イショク</t>
    </rPh>
    <phoneticPr fontId="7"/>
  </si>
  <si>
    <t>株式会社ニュー・オータニ</t>
  </si>
  <si>
    <t>8010001013240</t>
  </si>
  <si>
    <t>東京都千代田区紀尾井町４番１号</t>
  </si>
  <si>
    <r>
      <t>「</t>
    </r>
    <r>
      <rPr>
        <sz val="14"/>
        <rFont val="ＭＳ Ｐゴシック"/>
        <family val="3"/>
        <charset val="128"/>
      </rPr>
      <t>旅券発給管理システム（旅券法施行規則改正に伴う様式変更対応）」業務委嘱</t>
    </r>
    <rPh sb="32" eb="34">
      <t>ギョウム</t>
    </rPh>
    <rPh sb="34" eb="36">
      <t>イショク</t>
    </rPh>
    <phoneticPr fontId="7"/>
  </si>
  <si>
    <t>「『領事業務情報システム』証明オンライン申請システムの開発に伴う改修」業務委嘱</t>
    <rPh sb="2" eb="4">
      <t>リョウジ</t>
    </rPh>
    <rPh sb="35" eb="37">
      <t>ギョウム</t>
    </rPh>
    <rPh sb="37" eb="39">
      <t>イショク</t>
    </rPh>
    <phoneticPr fontId="0"/>
  </si>
  <si>
    <t>「記録書庫電動書庫の保守点検」業務委嘱</t>
    <rPh sb="17" eb="19">
      <t>イショク</t>
    </rPh>
    <phoneticPr fontId="2"/>
  </si>
  <si>
    <t>株式会社イトーキエンジニアリングサービス</t>
  </si>
  <si>
    <t>5010001036987</t>
  </si>
  <si>
    <t>東京都中央区入船１丁目８番２号</t>
  </si>
  <si>
    <t>本件業務を実施しえる者は、当該システムの保守業者である本契約の相手方の他になく、他に競争を許さないため（会計法第29条の3第4項）。</t>
  </si>
  <si>
    <r>
      <t>「ジャパン・ハウス事業の制度設計（体制・施設運営に関するコンサルティング）」業務</t>
    </r>
    <r>
      <rPr>
        <sz val="14"/>
        <rFont val="ＭＳ Ｐゴシック"/>
        <family val="3"/>
        <charset val="128"/>
      </rPr>
      <t>委嘱</t>
    </r>
    <rPh sb="40" eb="42">
      <t>イショク</t>
    </rPh>
    <phoneticPr fontId="7"/>
  </si>
  <si>
    <t>株式会社野村総合研究所</t>
    <phoneticPr fontId="7"/>
  </si>
  <si>
    <t>4010001054032</t>
  </si>
  <si>
    <t>東京都千代田区大手町１丁目９番２号</t>
  </si>
  <si>
    <t>「ＷＡＷ！２０２２夕食会参加者の接遇に係るケータリングサービス」業務委嘱</t>
    <rPh sb="34" eb="36">
      <t>イショク</t>
    </rPh>
    <phoneticPr fontId="2"/>
  </si>
  <si>
    <r>
      <t>支出負担行為担当官
外務省大臣官房会計課長　</t>
    </r>
    <r>
      <rPr>
        <sz val="14"/>
        <rFont val="ＭＳ Ｐゴシック"/>
        <family val="3"/>
        <charset val="128"/>
      </rPr>
      <t>貝原健太郎
東京都千代田区霞が関２－２－１</t>
    </r>
    <r>
      <rPr>
        <sz val="11"/>
        <color theme="1"/>
        <rFont val="ＭＳ Ｐゴシック"/>
        <family val="2"/>
        <charset val="128"/>
      </rPr>
      <t/>
    </r>
    <rPh sb="22" eb="24">
      <t>カイバラ</t>
    </rPh>
    <rPh sb="24" eb="27">
      <t>ケンタロウ</t>
    </rPh>
    <phoneticPr fontId="7"/>
  </si>
  <si>
    <t>株式会社西武・プリンスホテルズワールドワイド （グランドプリンスホテル高輪）</t>
  </si>
  <si>
    <t>3013301048431</t>
  </si>
  <si>
    <t>東京都港区高輪３丁目１３番１号</t>
    <rPh sb="8" eb="10">
      <t>チョウメ</t>
    </rPh>
    <rPh sb="12" eb="13">
      <t>バン</t>
    </rPh>
    <rPh sb="14" eb="15">
      <t>ゴウ</t>
    </rPh>
    <phoneticPr fontId="2"/>
  </si>
  <si>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7"/>
  </si>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</sst>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color theme="1"/>
      <name val="ＭＳ Ｐゴシック"/>
      <family val="2"/>
      <charset val="128"/>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62">
    <xf numFmtId="0" fontId="0" fillId="0" borderId="0" xfId="0">
      <alignment vertical="center"/>
    </xf>
    <xf numFmtId="0" fontId="5" fillId="0" borderId="0" xfId="0" applyFont="1">
      <alignment vertical="center"/>
    </xf>
    <xf numFmtId="0" fontId="5" fillId="0" borderId="0" xfId="0" applyFont="1" applyBorder="1">
      <alignment vertical="center"/>
    </xf>
    <xf numFmtId="0" fontId="8" fillId="0" borderId="0" xfId="0" applyFont="1">
      <alignment vertical="center"/>
    </xf>
    <xf numFmtId="0" fontId="8" fillId="2" borderId="0" xfId="0" applyFont="1" applyFill="1" applyBorder="1" applyAlignment="1">
      <alignment vertical="center" wrapText="1"/>
    </xf>
    <xf numFmtId="0" fontId="9"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Border="1" applyAlignment="1">
      <alignment vertical="center" wrapText="1"/>
    </xf>
    <xf numFmtId="0" fontId="8" fillId="2" borderId="2" xfId="2" applyFont="1" applyFill="1" applyBorder="1" applyAlignment="1">
      <alignment horizontal="left" vertical="center" wrapText="1"/>
    </xf>
    <xf numFmtId="176" fontId="8" fillId="0" borderId="2" xfId="0" applyNumberFormat="1" applyFont="1" applyBorder="1" applyAlignment="1">
      <alignment horizontal="center" vertical="center"/>
    </xf>
    <xf numFmtId="177" fontId="8" fillId="0" borderId="2" xfId="0" applyNumberFormat="1" applyFont="1" applyFill="1" applyBorder="1" applyAlignment="1">
      <alignment horizontal="center" vertical="center"/>
    </xf>
    <xf numFmtId="0" fontId="8" fillId="2" borderId="2" xfId="0" applyFont="1" applyFill="1" applyBorder="1" applyAlignment="1">
      <alignment vertical="center" wrapText="1"/>
    </xf>
    <xf numFmtId="179" fontId="8" fillId="0" borderId="2" xfId="0" applyNumberFormat="1" applyFont="1" applyBorder="1" applyAlignment="1">
      <alignment horizontal="right" vertical="center"/>
    </xf>
    <xf numFmtId="180" fontId="8" fillId="2" borderId="2" xfId="0" applyNumberFormat="1" applyFont="1" applyFill="1" applyBorder="1" applyAlignment="1">
      <alignment horizontal="right" vertical="center"/>
    </xf>
    <xf numFmtId="38" fontId="8" fillId="2" borderId="2" xfId="1" applyFont="1" applyFill="1" applyBorder="1" applyAlignment="1">
      <alignment horizontal="center" vertical="center" wrapText="1"/>
    </xf>
    <xf numFmtId="179" fontId="8" fillId="0" borderId="2" xfId="0" applyNumberFormat="1" applyFont="1" applyBorder="1" applyAlignment="1">
      <alignment horizontal="center" vertical="center"/>
    </xf>
    <xf numFmtId="180" fontId="8" fillId="2"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2" applyFont="1" applyFill="1" applyBorder="1" applyAlignment="1">
      <alignment horizontal="left" vertical="center" wrapText="1"/>
    </xf>
    <xf numFmtId="176" fontId="8" fillId="0" borderId="2" xfId="0" applyNumberFormat="1" applyFont="1" applyFill="1" applyBorder="1" applyAlignment="1">
      <alignment horizontal="center" vertical="center"/>
    </xf>
    <xf numFmtId="179" fontId="8" fillId="0" borderId="2" xfId="0" applyNumberFormat="1" applyFont="1" applyFill="1" applyBorder="1" applyAlignment="1">
      <alignment horizontal="right" vertical="center"/>
    </xf>
    <xf numFmtId="180" fontId="8" fillId="0" borderId="2" xfId="0" applyNumberFormat="1" applyFont="1" applyFill="1" applyBorder="1" applyAlignment="1">
      <alignment horizontal="right" vertical="center"/>
    </xf>
    <xf numFmtId="38" fontId="8" fillId="0" borderId="2" xfId="1" applyFont="1" applyFill="1" applyBorder="1" applyAlignment="1">
      <alignment horizontal="center" vertical="center" wrapText="1"/>
    </xf>
    <xf numFmtId="0" fontId="8" fillId="0" borderId="0" xfId="0" applyFont="1" applyFill="1">
      <alignment vertical="center"/>
    </xf>
    <xf numFmtId="0" fontId="8" fillId="0" borderId="0" xfId="0" applyFont="1" applyFill="1" applyBorder="1" applyAlignment="1">
      <alignment vertical="center" wrapText="1"/>
    </xf>
    <xf numFmtId="0" fontId="5" fillId="0" borderId="5" xfId="0" applyFont="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177" fontId="5"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5" fillId="2" borderId="5" xfId="0" applyFont="1" applyFill="1" applyBorder="1" applyAlignment="1">
      <alignment horizontal="right" vertical="center"/>
    </xf>
    <xf numFmtId="0" fontId="5"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0" borderId="0" xfId="1" applyFont="1">
      <alignment vertical="center"/>
    </xf>
    <xf numFmtId="0" fontId="5" fillId="0" borderId="0" xfId="0" applyFont="1" applyAlignment="1">
      <alignment vertical="center" wrapText="1"/>
    </xf>
    <xf numFmtId="178" fontId="5" fillId="0" borderId="0" xfId="0" applyNumberFormat="1" applyFo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xf numFmtId="177" fontId="5" fillId="0" borderId="0" xfId="0" applyNumberFormat="1" applyFont="1" applyFill="1" applyAlignment="1">
      <alignment horizontal="center" vertical="center" wrapText="1"/>
    </xf>
    <xf numFmtId="0" fontId="0" fillId="2" borderId="0" xfId="0" applyFont="1" applyFill="1" applyAlignment="1">
      <alignment vertical="center" wrapText="1"/>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Border="1" applyAlignment="1">
      <alignment vertical="center" wrapText="1"/>
    </xf>
    <xf numFmtId="176" fontId="5" fillId="2" borderId="0" xfId="0" applyNumberFormat="1" applyFont="1" applyFill="1" applyAlignment="1">
      <alignment horizontal="center" vertical="center"/>
    </xf>
    <xf numFmtId="177" fontId="5" fillId="0" borderId="0" xfId="0" applyNumberFormat="1" applyFont="1" applyFill="1" applyAlignment="1">
      <alignment horizontal="center" vertical="center"/>
    </xf>
    <xf numFmtId="0" fontId="0" fillId="2" borderId="0" xfId="0" applyFont="1" applyFill="1" applyAlignment="1">
      <alignment vertical="center"/>
    </xf>
    <xf numFmtId="38" fontId="5" fillId="2" borderId="0" xfId="1" applyFont="1" applyFill="1" applyAlignment="1">
      <alignment horizontal="right" vertical="center"/>
    </xf>
    <xf numFmtId="0" fontId="5" fillId="2"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178"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38" fontId="10" fillId="0" borderId="2" xfId="1" applyFont="1" applyFill="1" applyBorder="1" applyAlignment="1">
      <alignment horizontal="right" vertical="center" wrapText="1"/>
    </xf>
  </cellXfs>
  <cellStyles count="3">
    <cellStyle name="桁区切り" xfId="1" builtinId="6"/>
    <cellStyle name="標準" xfId="0" builtinId="0"/>
    <cellStyle name="標準_１６７調査票４案件best100（再検討）0914提出用" xfId="2"/>
  </cellStyles>
  <dxfs count="5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tabSelected="1" view="pageBreakPreview" zoomScale="55" zoomScaleNormal="60" zoomScaleSheetLayoutView="55" workbookViewId="0">
      <pane xSplit="1" ySplit="3" topLeftCell="B22" activePane="bottomRight" state="frozen"/>
      <selection pane="topRight"/>
      <selection pane="bottomLeft"/>
      <selection pane="bottomRight" activeCell="J12" sqref="J12"/>
    </sheetView>
  </sheetViews>
  <sheetFormatPr defaultRowHeight="14" x14ac:dyDescent="0.2"/>
  <cols>
    <col min="1" max="1" width="7.453125" style="38" customWidth="1"/>
    <col min="2" max="2" width="40.6328125" style="34" customWidth="1"/>
    <col min="3" max="3" width="44.90625" style="39" customWidth="1"/>
    <col min="4" max="4" width="21.453125" style="46" bestFit="1" customWidth="1"/>
    <col min="5" max="5" width="38.36328125" style="34" customWidth="1"/>
    <col min="6" max="6" width="27.26953125" style="47" customWidth="1"/>
    <col min="7" max="7" width="38" style="34" customWidth="1"/>
    <col min="8" max="8" width="38.26953125" style="48" customWidth="1"/>
    <col min="9" max="11" width="15" style="49" customWidth="1"/>
    <col min="12" max="12" width="10" style="32" customWidth="1"/>
    <col min="13" max="13" width="13.453125" style="32" customWidth="1"/>
    <col min="14" max="14" width="14.7265625" style="32" customWidth="1"/>
    <col min="15" max="15" width="13.08984375" style="32" customWidth="1"/>
    <col min="16" max="16" width="14.90625" style="50" customWidth="1"/>
    <col min="17" max="17" width="3.453125" style="38" customWidth="1"/>
    <col min="18" max="18" width="35.90625" style="51" customWidth="1"/>
    <col min="19" max="20" width="24.6328125" style="36" customWidth="1"/>
    <col min="21" max="21" width="33.6328125" style="36" customWidth="1"/>
    <col min="22" max="22" width="8.6328125" style="1" customWidth="1"/>
    <col min="23" max="23" width="15.6328125" style="1" customWidth="1"/>
    <col min="24" max="24" width="18.6328125" style="36" customWidth="1"/>
    <col min="25" max="25" width="25.453125" style="1" customWidth="1"/>
    <col min="26" max="26" width="9.90625" style="52" customWidth="1"/>
    <col min="27" max="16383" width="9" style="1" customWidth="1"/>
    <col min="16384" max="16384" width="8.7265625" style="1"/>
  </cols>
  <sheetData>
    <row r="1" spans="1:26" ht="104.25" customHeight="1" x14ac:dyDescent="0.2">
      <c r="A1" s="56" t="s">
        <v>0</v>
      </c>
      <c r="B1" s="56"/>
      <c r="C1" s="56"/>
      <c r="D1" s="56"/>
      <c r="E1" s="56"/>
      <c r="F1" s="56"/>
      <c r="G1" s="56"/>
      <c r="H1" s="56"/>
      <c r="I1" s="56"/>
      <c r="J1" s="56"/>
      <c r="K1" s="56"/>
      <c r="L1" s="56"/>
      <c r="M1" s="56"/>
      <c r="N1" s="56"/>
      <c r="O1" s="56"/>
      <c r="P1" s="56"/>
      <c r="Q1" s="1"/>
      <c r="R1" s="2"/>
      <c r="S1" s="1"/>
      <c r="T1" s="1"/>
      <c r="U1" s="1"/>
      <c r="X1" s="1"/>
      <c r="Z1" s="1"/>
    </row>
    <row r="2" spans="1:26" s="3" customFormat="1" ht="90" customHeight="1" x14ac:dyDescent="0.2">
      <c r="A2" s="57"/>
      <c r="B2" s="54" t="s">
        <v>1</v>
      </c>
      <c r="C2" s="54" t="s">
        <v>2</v>
      </c>
      <c r="D2" s="58" t="s">
        <v>3</v>
      </c>
      <c r="E2" s="54" t="s">
        <v>4</v>
      </c>
      <c r="F2" s="59" t="s">
        <v>5</v>
      </c>
      <c r="G2" s="54" t="s">
        <v>6</v>
      </c>
      <c r="H2" s="54" t="s">
        <v>7</v>
      </c>
      <c r="I2" s="53" t="s">
        <v>8</v>
      </c>
      <c r="J2" s="53" t="s">
        <v>9</v>
      </c>
      <c r="K2" s="54" t="s">
        <v>10</v>
      </c>
      <c r="L2" s="54" t="s">
        <v>11</v>
      </c>
      <c r="M2" s="54" t="s">
        <v>12</v>
      </c>
      <c r="N2" s="54"/>
      <c r="O2" s="54"/>
      <c r="P2" s="55" t="s">
        <v>13</v>
      </c>
      <c r="R2" s="4"/>
    </row>
    <row r="3" spans="1:26" s="3" customFormat="1" ht="38.25" customHeight="1" x14ac:dyDescent="0.2">
      <c r="A3" s="57"/>
      <c r="B3" s="54"/>
      <c r="C3" s="54"/>
      <c r="D3" s="58"/>
      <c r="E3" s="54"/>
      <c r="F3" s="60"/>
      <c r="G3" s="54"/>
      <c r="H3" s="54"/>
      <c r="I3" s="53"/>
      <c r="J3" s="53"/>
      <c r="K3" s="54"/>
      <c r="L3" s="54"/>
      <c r="M3" s="5" t="s">
        <v>14</v>
      </c>
      <c r="N3" s="5" t="s">
        <v>15</v>
      </c>
      <c r="O3" s="5" t="s">
        <v>16</v>
      </c>
      <c r="P3" s="55"/>
      <c r="R3" s="4"/>
    </row>
    <row r="4" spans="1:26" s="3" customFormat="1" ht="100" customHeight="1" x14ac:dyDescent="0.2">
      <c r="A4" s="6">
        <v>1</v>
      </c>
      <c r="B4" s="7" t="s">
        <v>17</v>
      </c>
      <c r="C4" s="8" t="s">
        <v>18</v>
      </c>
      <c r="D4" s="9">
        <v>44866</v>
      </c>
      <c r="E4" s="7" t="s">
        <v>19</v>
      </c>
      <c r="F4" s="10" t="s">
        <v>20</v>
      </c>
      <c r="G4" s="7" t="s">
        <v>21</v>
      </c>
      <c r="H4" s="11" t="s">
        <v>22</v>
      </c>
      <c r="I4" s="12">
        <v>13000000</v>
      </c>
      <c r="J4" s="12">
        <v>12150820</v>
      </c>
      <c r="K4" s="13">
        <f t="shared" ref="K4:K15" si="0">ROUNDDOWN(J4/I4,3)</f>
        <v>0.93400000000000005</v>
      </c>
      <c r="L4" s="14" t="s">
        <v>23</v>
      </c>
      <c r="M4" s="14" t="s">
        <v>23</v>
      </c>
      <c r="N4" s="14" t="s">
        <v>23</v>
      </c>
      <c r="O4" s="14" t="s">
        <v>23</v>
      </c>
      <c r="P4" s="14" t="s">
        <v>24</v>
      </c>
      <c r="R4" s="4"/>
    </row>
    <row r="5" spans="1:26" s="3" customFormat="1" ht="100" customHeight="1" x14ac:dyDescent="0.2">
      <c r="A5" s="6">
        <v>2</v>
      </c>
      <c r="B5" s="7" t="s">
        <v>25</v>
      </c>
      <c r="C5" s="8" t="s">
        <v>18</v>
      </c>
      <c r="D5" s="9">
        <v>44867</v>
      </c>
      <c r="E5" s="7" t="s">
        <v>26</v>
      </c>
      <c r="F5" s="10" t="s">
        <v>27</v>
      </c>
      <c r="G5" s="7" t="s">
        <v>28</v>
      </c>
      <c r="H5" s="11" t="s">
        <v>22</v>
      </c>
      <c r="I5" s="12">
        <v>3000500</v>
      </c>
      <c r="J5" s="12">
        <v>2980054</v>
      </c>
      <c r="K5" s="13">
        <f t="shared" si="0"/>
        <v>0.99299999999999999</v>
      </c>
      <c r="L5" s="14" t="s">
        <v>23</v>
      </c>
      <c r="M5" s="14" t="s">
        <v>23</v>
      </c>
      <c r="N5" s="14" t="s">
        <v>23</v>
      </c>
      <c r="O5" s="14" t="s">
        <v>23</v>
      </c>
      <c r="P5" s="14" t="s">
        <v>24</v>
      </c>
      <c r="R5" s="4"/>
    </row>
    <row r="6" spans="1:26" s="3" customFormat="1" ht="100" customHeight="1" x14ac:dyDescent="0.2">
      <c r="A6" s="6">
        <v>3</v>
      </c>
      <c r="B6" s="7" t="s">
        <v>29</v>
      </c>
      <c r="C6" s="8" t="s">
        <v>18</v>
      </c>
      <c r="D6" s="9">
        <v>44867</v>
      </c>
      <c r="E6" s="7" t="s">
        <v>30</v>
      </c>
      <c r="F6" s="10" t="s">
        <v>31</v>
      </c>
      <c r="G6" s="7" t="s">
        <v>32</v>
      </c>
      <c r="H6" s="11" t="s">
        <v>33</v>
      </c>
      <c r="I6" s="12">
        <v>1485000</v>
      </c>
      <c r="J6" s="12">
        <v>1485000</v>
      </c>
      <c r="K6" s="13">
        <f t="shared" si="0"/>
        <v>1</v>
      </c>
      <c r="L6" s="14" t="s">
        <v>23</v>
      </c>
      <c r="M6" s="14" t="s">
        <v>23</v>
      </c>
      <c r="N6" s="14" t="s">
        <v>23</v>
      </c>
      <c r="O6" s="14" t="s">
        <v>23</v>
      </c>
      <c r="P6" s="14"/>
      <c r="R6" s="4"/>
    </row>
    <row r="7" spans="1:26" s="3" customFormat="1" ht="100" customHeight="1" x14ac:dyDescent="0.2">
      <c r="A7" s="6">
        <v>4</v>
      </c>
      <c r="B7" s="7" t="s">
        <v>34</v>
      </c>
      <c r="C7" s="8" t="s">
        <v>18</v>
      </c>
      <c r="D7" s="9">
        <v>44872</v>
      </c>
      <c r="E7" s="7" t="s">
        <v>35</v>
      </c>
      <c r="F7" s="10" t="s">
        <v>36</v>
      </c>
      <c r="G7" s="7" t="s">
        <v>37</v>
      </c>
      <c r="H7" s="11" t="s">
        <v>38</v>
      </c>
      <c r="I7" s="12">
        <v>11671110</v>
      </c>
      <c r="J7" s="12">
        <v>11671110</v>
      </c>
      <c r="K7" s="13">
        <f t="shared" si="0"/>
        <v>1</v>
      </c>
      <c r="L7" s="14" t="s">
        <v>23</v>
      </c>
      <c r="M7" s="14" t="s">
        <v>23</v>
      </c>
      <c r="N7" s="14" t="s">
        <v>23</v>
      </c>
      <c r="O7" s="14" t="s">
        <v>23</v>
      </c>
      <c r="P7" s="14" t="s">
        <v>24</v>
      </c>
      <c r="R7" s="4"/>
    </row>
    <row r="8" spans="1:26" s="3" customFormat="1" ht="100" customHeight="1" x14ac:dyDescent="0.2">
      <c r="A8" s="6">
        <v>5</v>
      </c>
      <c r="B8" s="7" t="s">
        <v>39</v>
      </c>
      <c r="C8" s="8" t="s">
        <v>18</v>
      </c>
      <c r="D8" s="9">
        <v>44874</v>
      </c>
      <c r="E8" s="7" t="s">
        <v>40</v>
      </c>
      <c r="F8" s="10" t="s">
        <v>41</v>
      </c>
      <c r="G8" s="7" t="s">
        <v>42</v>
      </c>
      <c r="H8" s="11" t="s">
        <v>43</v>
      </c>
      <c r="I8" s="12">
        <v>191906000</v>
      </c>
      <c r="J8" s="12">
        <v>191906000</v>
      </c>
      <c r="K8" s="13">
        <f t="shared" si="0"/>
        <v>1</v>
      </c>
      <c r="L8" s="14" t="s">
        <v>23</v>
      </c>
      <c r="M8" s="14" t="s">
        <v>23</v>
      </c>
      <c r="N8" s="14" t="s">
        <v>23</v>
      </c>
      <c r="O8" s="14" t="s">
        <v>23</v>
      </c>
      <c r="P8" s="14" t="s">
        <v>24</v>
      </c>
      <c r="R8" s="4"/>
    </row>
    <row r="9" spans="1:26" s="3" customFormat="1" ht="100" customHeight="1" x14ac:dyDescent="0.2">
      <c r="A9" s="6">
        <v>6</v>
      </c>
      <c r="B9" s="7" t="s">
        <v>44</v>
      </c>
      <c r="C9" s="8" t="s">
        <v>18</v>
      </c>
      <c r="D9" s="9">
        <v>44874</v>
      </c>
      <c r="E9" s="7" t="s">
        <v>45</v>
      </c>
      <c r="F9" s="10" t="s">
        <v>46</v>
      </c>
      <c r="G9" s="7" t="s">
        <v>47</v>
      </c>
      <c r="H9" s="11" t="s">
        <v>33</v>
      </c>
      <c r="I9" s="12">
        <v>2637360</v>
      </c>
      <c r="J9" s="12">
        <v>2637360</v>
      </c>
      <c r="K9" s="13">
        <f t="shared" si="0"/>
        <v>1</v>
      </c>
      <c r="L9" s="14" t="s">
        <v>23</v>
      </c>
      <c r="M9" s="14" t="s">
        <v>23</v>
      </c>
      <c r="N9" s="14" t="s">
        <v>23</v>
      </c>
      <c r="O9" s="14" t="s">
        <v>23</v>
      </c>
      <c r="P9" s="14" t="s">
        <v>24</v>
      </c>
      <c r="R9" s="4"/>
    </row>
    <row r="10" spans="1:26" s="3" customFormat="1" ht="100" customHeight="1" x14ac:dyDescent="0.2">
      <c r="A10" s="6">
        <v>7</v>
      </c>
      <c r="B10" s="7" t="s">
        <v>48</v>
      </c>
      <c r="C10" s="8" t="s">
        <v>18</v>
      </c>
      <c r="D10" s="9">
        <v>44874</v>
      </c>
      <c r="E10" s="7" t="s">
        <v>49</v>
      </c>
      <c r="F10" s="10" t="s">
        <v>50</v>
      </c>
      <c r="G10" s="7" t="s">
        <v>51</v>
      </c>
      <c r="H10" s="11" t="s">
        <v>33</v>
      </c>
      <c r="I10" s="12">
        <v>1632400</v>
      </c>
      <c r="J10" s="12">
        <v>1632400</v>
      </c>
      <c r="K10" s="13">
        <f t="shared" si="0"/>
        <v>1</v>
      </c>
      <c r="L10" s="14" t="s">
        <v>23</v>
      </c>
      <c r="M10" s="14" t="s">
        <v>23</v>
      </c>
      <c r="N10" s="14" t="s">
        <v>23</v>
      </c>
      <c r="O10" s="14" t="s">
        <v>23</v>
      </c>
      <c r="P10" s="14" t="s">
        <v>24</v>
      </c>
      <c r="R10" s="4"/>
    </row>
    <row r="11" spans="1:26" s="3" customFormat="1" ht="100" customHeight="1" x14ac:dyDescent="0.2">
      <c r="A11" s="6">
        <v>8</v>
      </c>
      <c r="B11" s="7" t="s">
        <v>52</v>
      </c>
      <c r="C11" s="8" t="s">
        <v>18</v>
      </c>
      <c r="D11" s="9">
        <v>44876</v>
      </c>
      <c r="E11" s="7" t="s">
        <v>53</v>
      </c>
      <c r="F11" s="10" t="s">
        <v>54</v>
      </c>
      <c r="G11" s="7" t="s">
        <v>55</v>
      </c>
      <c r="H11" s="11" t="s">
        <v>43</v>
      </c>
      <c r="I11" s="12">
        <v>1850000</v>
      </c>
      <c r="J11" s="12">
        <v>1850000</v>
      </c>
      <c r="K11" s="13">
        <f t="shared" si="0"/>
        <v>1</v>
      </c>
      <c r="L11" s="14" t="s">
        <v>23</v>
      </c>
      <c r="M11" s="14" t="s">
        <v>23</v>
      </c>
      <c r="N11" s="14" t="s">
        <v>23</v>
      </c>
      <c r="O11" s="14" t="s">
        <v>23</v>
      </c>
      <c r="P11" s="14" t="s">
        <v>24</v>
      </c>
      <c r="R11" s="4"/>
    </row>
    <row r="12" spans="1:26" s="3" customFormat="1" ht="100" customHeight="1" x14ac:dyDescent="0.2">
      <c r="A12" s="6">
        <v>9</v>
      </c>
      <c r="B12" s="7" t="s">
        <v>56</v>
      </c>
      <c r="C12" s="8" t="s">
        <v>18</v>
      </c>
      <c r="D12" s="9">
        <v>44879</v>
      </c>
      <c r="E12" s="7" t="s">
        <v>57</v>
      </c>
      <c r="F12" s="10" t="s">
        <v>58</v>
      </c>
      <c r="G12" s="7" t="s">
        <v>59</v>
      </c>
      <c r="H12" s="11" t="s">
        <v>60</v>
      </c>
      <c r="I12" s="12">
        <v>74779680</v>
      </c>
      <c r="J12" s="61">
        <v>74269897</v>
      </c>
      <c r="K12" s="13">
        <f t="shared" si="0"/>
        <v>0.99299999999999999</v>
      </c>
      <c r="L12" s="14" t="s">
        <v>23</v>
      </c>
      <c r="M12" s="14" t="s">
        <v>23</v>
      </c>
      <c r="N12" s="14" t="s">
        <v>23</v>
      </c>
      <c r="O12" s="14" t="s">
        <v>23</v>
      </c>
      <c r="P12" s="14"/>
      <c r="R12" s="4"/>
    </row>
    <row r="13" spans="1:26" s="3" customFormat="1" ht="100" customHeight="1" x14ac:dyDescent="0.2">
      <c r="A13" s="6">
        <v>10</v>
      </c>
      <c r="B13" s="7" t="s">
        <v>61</v>
      </c>
      <c r="C13" s="8" t="s">
        <v>18</v>
      </c>
      <c r="D13" s="9">
        <v>44879</v>
      </c>
      <c r="E13" s="7" t="s">
        <v>62</v>
      </c>
      <c r="F13" s="10" t="s">
        <v>63</v>
      </c>
      <c r="G13" s="7" t="s">
        <v>64</v>
      </c>
      <c r="H13" s="11" t="s">
        <v>43</v>
      </c>
      <c r="I13" s="12">
        <v>1955338</v>
      </c>
      <c r="J13" s="12">
        <v>1955338</v>
      </c>
      <c r="K13" s="13">
        <f t="shared" si="0"/>
        <v>1</v>
      </c>
      <c r="L13" s="14" t="s">
        <v>23</v>
      </c>
      <c r="M13" s="14" t="s">
        <v>23</v>
      </c>
      <c r="N13" s="14" t="s">
        <v>23</v>
      </c>
      <c r="O13" s="14" t="s">
        <v>23</v>
      </c>
      <c r="P13" s="14" t="s">
        <v>24</v>
      </c>
      <c r="R13" s="4"/>
    </row>
    <row r="14" spans="1:26" s="3" customFormat="1" ht="100" customHeight="1" x14ac:dyDescent="0.2">
      <c r="A14" s="6">
        <v>11</v>
      </c>
      <c r="B14" s="7" t="s">
        <v>65</v>
      </c>
      <c r="C14" s="8" t="s">
        <v>18</v>
      </c>
      <c r="D14" s="9">
        <v>44880</v>
      </c>
      <c r="E14" s="7" t="s">
        <v>66</v>
      </c>
      <c r="F14" s="10" t="s">
        <v>67</v>
      </c>
      <c r="G14" s="7" t="s">
        <v>68</v>
      </c>
      <c r="H14" s="11" t="s">
        <v>69</v>
      </c>
      <c r="I14" s="12">
        <v>60534245</v>
      </c>
      <c r="J14" s="12">
        <v>60534245</v>
      </c>
      <c r="K14" s="13">
        <f t="shared" si="0"/>
        <v>1</v>
      </c>
      <c r="L14" s="14" t="s">
        <v>23</v>
      </c>
      <c r="M14" s="14" t="s">
        <v>23</v>
      </c>
      <c r="N14" s="14" t="s">
        <v>23</v>
      </c>
      <c r="O14" s="14" t="s">
        <v>23</v>
      </c>
      <c r="P14" s="14" t="s">
        <v>24</v>
      </c>
      <c r="R14" s="4"/>
    </row>
    <row r="15" spans="1:26" s="3" customFormat="1" ht="100" customHeight="1" x14ac:dyDescent="0.2">
      <c r="A15" s="6">
        <v>12</v>
      </c>
      <c r="B15" s="7" t="s">
        <v>70</v>
      </c>
      <c r="C15" s="8" t="s">
        <v>18</v>
      </c>
      <c r="D15" s="9">
        <v>44880</v>
      </c>
      <c r="E15" s="7" t="s">
        <v>71</v>
      </c>
      <c r="F15" s="10" t="s">
        <v>72</v>
      </c>
      <c r="G15" s="7" t="s">
        <v>73</v>
      </c>
      <c r="H15" s="11" t="s">
        <v>43</v>
      </c>
      <c r="I15" s="12">
        <v>43010000</v>
      </c>
      <c r="J15" s="12">
        <v>43010000</v>
      </c>
      <c r="K15" s="13">
        <f t="shared" si="0"/>
        <v>1</v>
      </c>
      <c r="L15" s="14" t="s">
        <v>23</v>
      </c>
      <c r="M15" s="14" t="s">
        <v>23</v>
      </c>
      <c r="N15" s="14" t="s">
        <v>23</v>
      </c>
      <c r="O15" s="14" t="s">
        <v>23</v>
      </c>
      <c r="P15" s="14" t="s">
        <v>24</v>
      </c>
      <c r="R15" s="4"/>
    </row>
    <row r="16" spans="1:26" s="3" customFormat="1" ht="100" customHeight="1" x14ac:dyDescent="0.2">
      <c r="A16" s="6">
        <v>13</v>
      </c>
      <c r="B16" s="7" t="s">
        <v>74</v>
      </c>
      <c r="C16" s="8" t="s">
        <v>18</v>
      </c>
      <c r="D16" s="9">
        <v>44881</v>
      </c>
      <c r="E16" s="7" t="s">
        <v>75</v>
      </c>
      <c r="F16" s="10" t="s">
        <v>76</v>
      </c>
      <c r="G16" s="7" t="s">
        <v>77</v>
      </c>
      <c r="H16" s="11" t="s">
        <v>22</v>
      </c>
      <c r="I16" s="15" t="s">
        <v>23</v>
      </c>
      <c r="J16" s="12">
        <v>3498000</v>
      </c>
      <c r="K16" s="16" t="s">
        <v>23</v>
      </c>
      <c r="L16" s="14" t="s">
        <v>23</v>
      </c>
      <c r="M16" s="14" t="s">
        <v>23</v>
      </c>
      <c r="N16" s="14" t="s">
        <v>23</v>
      </c>
      <c r="O16" s="14" t="s">
        <v>23</v>
      </c>
      <c r="P16" s="14" t="s">
        <v>78</v>
      </c>
      <c r="R16" s="4"/>
    </row>
    <row r="17" spans="1:26" s="3" customFormat="1" ht="100" customHeight="1" x14ac:dyDescent="0.2">
      <c r="A17" s="6">
        <v>14</v>
      </c>
      <c r="B17" s="7" t="s">
        <v>79</v>
      </c>
      <c r="C17" s="8" t="s">
        <v>18</v>
      </c>
      <c r="D17" s="9">
        <v>44882</v>
      </c>
      <c r="E17" s="7" t="s">
        <v>80</v>
      </c>
      <c r="F17" s="10" t="s">
        <v>81</v>
      </c>
      <c r="G17" s="7" t="s">
        <v>82</v>
      </c>
      <c r="H17" s="11" t="s">
        <v>33</v>
      </c>
      <c r="I17" s="12">
        <v>7507027</v>
      </c>
      <c r="J17" s="12">
        <v>7507027</v>
      </c>
      <c r="K17" s="13">
        <f t="shared" ref="K17:K26" si="1">ROUNDDOWN(J17/I17,3)</f>
        <v>1</v>
      </c>
      <c r="L17" s="14" t="s">
        <v>23</v>
      </c>
      <c r="M17" s="14" t="s">
        <v>23</v>
      </c>
      <c r="N17" s="14" t="s">
        <v>23</v>
      </c>
      <c r="O17" s="14" t="s">
        <v>23</v>
      </c>
      <c r="P17" s="14" t="s">
        <v>24</v>
      </c>
      <c r="R17" s="4"/>
    </row>
    <row r="18" spans="1:26" s="3" customFormat="1" ht="100" customHeight="1" x14ac:dyDescent="0.2">
      <c r="A18" s="6">
        <v>15</v>
      </c>
      <c r="B18" s="7" t="s">
        <v>83</v>
      </c>
      <c r="C18" s="8" t="s">
        <v>18</v>
      </c>
      <c r="D18" s="9">
        <v>44883</v>
      </c>
      <c r="E18" s="7" t="s">
        <v>84</v>
      </c>
      <c r="F18" s="10" t="s">
        <v>85</v>
      </c>
      <c r="G18" s="7" t="s">
        <v>86</v>
      </c>
      <c r="H18" s="11" t="s">
        <v>87</v>
      </c>
      <c r="I18" s="12">
        <v>2867040</v>
      </c>
      <c r="J18" s="12">
        <v>2867040</v>
      </c>
      <c r="K18" s="13">
        <f t="shared" si="1"/>
        <v>1</v>
      </c>
      <c r="L18" s="14" t="s">
        <v>23</v>
      </c>
      <c r="M18" s="14" t="s">
        <v>23</v>
      </c>
      <c r="N18" s="14" t="s">
        <v>23</v>
      </c>
      <c r="O18" s="14" t="s">
        <v>23</v>
      </c>
      <c r="P18" s="14" t="s">
        <v>24</v>
      </c>
      <c r="R18" s="4"/>
    </row>
    <row r="19" spans="1:26" s="3" customFormat="1" ht="100" customHeight="1" x14ac:dyDescent="0.2">
      <c r="A19" s="6">
        <v>16</v>
      </c>
      <c r="B19" s="7" t="s">
        <v>88</v>
      </c>
      <c r="C19" s="8" t="s">
        <v>18</v>
      </c>
      <c r="D19" s="9">
        <v>44886</v>
      </c>
      <c r="E19" s="7" t="s">
        <v>40</v>
      </c>
      <c r="F19" s="10" t="s">
        <v>41</v>
      </c>
      <c r="G19" s="7" t="s">
        <v>42</v>
      </c>
      <c r="H19" s="11" t="s">
        <v>43</v>
      </c>
      <c r="I19" s="12">
        <v>2686200</v>
      </c>
      <c r="J19" s="12">
        <v>2686200</v>
      </c>
      <c r="K19" s="13">
        <f t="shared" si="1"/>
        <v>1</v>
      </c>
      <c r="L19" s="14" t="s">
        <v>23</v>
      </c>
      <c r="M19" s="14" t="s">
        <v>23</v>
      </c>
      <c r="N19" s="14" t="s">
        <v>23</v>
      </c>
      <c r="O19" s="14" t="s">
        <v>23</v>
      </c>
      <c r="P19" s="14" t="s">
        <v>24</v>
      </c>
      <c r="R19" s="4"/>
    </row>
    <row r="20" spans="1:26" s="3" customFormat="1" ht="185.25" customHeight="1" x14ac:dyDescent="0.2">
      <c r="A20" s="6">
        <v>17</v>
      </c>
      <c r="B20" s="7" t="s">
        <v>89</v>
      </c>
      <c r="C20" s="8" t="s">
        <v>18</v>
      </c>
      <c r="D20" s="9">
        <v>44887</v>
      </c>
      <c r="E20" s="7" t="s">
        <v>90</v>
      </c>
      <c r="F20" s="10" t="s">
        <v>91</v>
      </c>
      <c r="G20" s="7" t="s">
        <v>92</v>
      </c>
      <c r="H20" s="11" t="s">
        <v>93</v>
      </c>
      <c r="I20" s="12">
        <v>1141000</v>
      </c>
      <c r="J20" s="12">
        <v>1141000</v>
      </c>
      <c r="K20" s="13">
        <f t="shared" si="1"/>
        <v>1</v>
      </c>
      <c r="L20" s="14" t="s">
        <v>23</v>
      </c>
      <c r="M20" s="14" t="s">
        <v>23</v>
      </c>
      <c r="N20" s="14" t="s">
        <v>23</v>
      </c>
      <c r="O20" s="14" t="s">
        <v>23</v>
      </c>
      <c r="P20" s="14" t="s">
        <v>24</v>
      </c>
      <c r="R20" s="4"/>
    </row>
    <row r="21" spans="1:26" s="3" customFormat="1" ht="100" customHeight="1" x14ac:dyDescent="0.2">
      <c r="A21" s="6">
        <v>18</v>
      </c>
      <c r="B21" s="7" t="s">
        <v>94</v>
      </c>
      <c r="C21" s="8" t="s">
        <v>18</v>
      </c>
      <c r="D21" s="9">
        <v>44890</v>
      </c>
      <c r="E21" s="7" t="s">
        <v>95</v>
      </c>
      <c r="F21" s="10" t="s">
        <v>96</v>
      </c>
      <c r="G21" s="7" t="s">
        <v>97</v>
      </c>
      <c r="H21" s="11" t="s">
        <v>43</v>
      </c>
      <c r="I21" s="12">
        <v>4031835</v>
      </c>
      <c r="J21" s="12">
        <v>4031835</v>
      </c>
      <c r="K21" s="13">
        <f t="shared" si="1"/>
        <v>1</v>
      </c>
      <c r="L21" s="14" t="s">
        <v>23</v>
      </c>
      <c r="M21" s="14" t="s">
        <v>23</v>
      </c>
      <c r="N21" s="14" t="s">
        <v>23</v>
      </c>
      <c r="O21" s="14" t="s">
        <v>23</v>
      </c>
      <c r="P21" s="14" t="s">
        <v>24</v>
      </c>
      <c r="R21" s="4"/>
    </row>
    <row r="22" spans="1:26" s="3" customFormat="1" ht="100" customHeight="1" x14ac:dyDescent="0.2">
      <c r="A22" s="6">
        <v>19</v>
      </c>
      <c r="B22" s="7" t="s">
        <v>98</v>
      </c>
      <c r="C22" s="8" t="s">
        <v>18</v>
      </c>
      <c r="D22" s="9">
        <v>44890</v>
      </c>
      <c r="E22" s="7" t="s">
        <v>84</v>
      </c>
      <c r="F22" s="10" t="s">
        <v>85</v>
      </c>
      <c r="G22" s="7" t="s">
        <v>86</v>
      </c>
      <c r="H22" s="11" t="s">
        <v>87</v>
      </c>
      <c r="I22" s="12">
        <v>2406888</v>
      </c>
      <c r="J22" s="12">
        <v>2406888</v>
      </c>
      <c r="K22" s="13">
        <f t="shared" si="1"/>
        <v>1</v>
      </c>
      <c r="L22" s="14" t="s">
        <v>23</v>
      </c>
      <c r="M22" s="14" t="s">
        <v>23</v>
      </c>
      <c r="N22" s="14" t="s">
        <v>23</v>
      </c>
      <c r="O22" s="14" t="s">
        <v>23</v>
      </c>
      <c r="P22" s="14" t="s">
        <v>24</v>
      </c>
      <c r="R22" s="4"/>
    </row>
    <row r="23" spans="1:26" s="3" customFormat="1" ht="100" customHeight="1" x14ac:dyDescent="0.2">
      <c r="A23" s="6">
        <v>20</v>
      </c>
      <c r="B23" s="7" t="s">
        <v>99</v>
      </c>
      <c r="C23" s="8" t="s">
        <v>18</v>
      </c>
      <c r="D23" s="9">
        <v>44893</v>
      </c>
      <c r="E23" s="7" t="s">
        <v>71</v>
      </c>
      <c r="F23" s="10" t="s">
        <v>72</v>
      </c>
      <c r="G23" s="7" t="s">
        <v>73</v>
      </c>
      <c r="H23" s="11" t="s">
        <v>43</v>
      </c>
      <c r="I23" s="12">
        <v>34100000</v>
      </c>
      <c r="J23" s="12">
        <v>34100000</v>
      </c>
      <c r="K23" s="13">
        <f t="shared" si="1"/>
        <v>1</v>
      </c>
      <c r="L23" s="14" t="s">
        <v>23</v>
      </c>
      <c r="M23" s="14" t="s">
        <v>23</v>
      </c>
      <c r="N23" s="14" t="s">
        <v>23</v>
      </c>
      <c r="O23" s="14" t="s">
        <v>23</v>
      </c>
      <c r="P23" s="14" t="s">
        <v>24</v>
      </c>
      <c r="R23" s="4"/>
    </row>
    <row r="24" spans="1:26" s="24" customFormat="1" ht="100" customHeight="1" x14ac:dyDescent="0.2">
      <c r="A24" s="17">
        <v>21</v>
      </c>
      <c r="B24" s="18" t="s">
        <v>100</v>
      </c>
      <c r="C24" s="19" t="s">
        <v>18</v>
      </c>
      <c r="D24" s="20">
        <v>44893</v>
      </c>
      <c r="E24" s="18" t="s">
        <v>101</v>
      </c>
      <c r="F24" s="10" t="s">
        <v>102</v>
      </c>
      <c r="G24" s="18" t="s">
        <v>103</v>
      </c>
      <c r="H24" s="18" t="s">
        <v>104</v>
      </c>
      <c r="I24" s="21">
        <v>2448600</v>
      </c>
      <c r="J24" s="21">
        <v>2448600</v>
      </c>
      <c r="K24" s="22">
        <f t="shared" si="1"/>
        <v>1</v>
      </c>
      <c r="L24" s="23" t="s">
        <v>23</v>
      </c>
      <c r="M24" s="23" t="s">
        <v>23</v>
      </c>
      <c r="N24" s="23" t="s">
        <v>23</v>
      </c>
      <c r="O24" s="23" t="s">
        <v>23</v>
      </c>
      <c r="P24" s="23" t="s">
        <v>24</v>
      </c>
      <c r="R24" s="25"/>
    </row>
    <row r="25" spans="1:26" s="3" customFormat="1" ht="100" customHeight="1" x14ac:dyDescent="0.2">
      <c r="A25" s="6">
        <v>22</v>
      </c>
      <c r="B25" s="7" t="s">
        <v>105</v>
      </c>
      <c r="C25" s="8" t="s">
        <v>18</v>
      </c>
      <c r="D25" s="9">
        <v>44894</v>
      </c>
      <c r="E25" s="7" t="s">
        <v>106</v>
      </c>
      <c r="F25" s="10" t="s">
        <v>107</v>
      </c>
      <c r="G25" s="7" t="s">
        <v>108</v>
      </c>
      <c r="H25" s="11" t="s">
        <v>22</v>
      </c>
      <c r="I25" s="12">
        <v>13977370</v>
      </c>
      <c r="J25" s="12">
        <v>13957108</v>
      </c>
      <c r="K25" s="13">
        <f t="shared" si="1"/>
        <v>0.998</v>
      </c>
      <c r="L25" s="14" t="s">
        <v>23</v>
      </c>
      <c r="M25" s="14" t="s">
        <v>23</v>
      </c>
      <c r="N25" s="14" t="s">
        <v>23</v>
      </c>
      <c r="O25" s="14" t="s">
        <v>23</v>
      </c>
      <c r="P25" s="14" t="s">
        <v>24</v>
      </c>
      <c r="R25" s="4"/>
    </row>
    <row r="26" spans="1:26" s="3" customFormat="1" ht="100" customHeight="1" x14ac:dyDescent="0.2">
      <c r="A26" s="17">
        <v>23</v>
      </c>
      <c r="B26" s="18" t="s">
        <v>109</v>
      </c>
      <c r="C26" s="19" t="s">
        <v>110</v>
      </c>
      <c r="D26" s="20">
        <v>44894</v>
      </c>
      <c r="E26" s="18" t="s">
        <v>111</v>
      </c>
      <c r="F26" s="10" t="s">
        <v>112</v>
      </c>
      <c r="G26" s="18" t="s">
        <v>113</v>
      </c>
      <c r="H26" s="18" t="s">
        <v>43</v>
      </c>
      <c r="I26" s="21">
        <v>6040408</v>
      </c>
      <c r="J26" s="21">
        <v>6040408</v>
      </c>
      <c r="K26" s="22">
        <f t="shared" si="1"/>
        <v>1</v>
      </c>
      <c r="L26" s="23" t="s">
        <v>23</v>
      </c>
      <c r="M26" s="23" t="s">
        <v>23</v>
      </c>
      <c r="N26" s="23" t="s">
        <v>23</v>
      </c>
      <c r="O26" s="23" t="s">
        <v>23</v>
      </c>
      <c r="P26" s="23" t="s">
        <v>24</v>
      </c>
      <c r="R26" s="4"/>
    </row>
    <row r="27" spans="1:26" ht="30" customHeight="1" x14ac:dyDescent="0.2">
      <c r="A27" s="26" t="s">
        <v>114</v>
      </c>
      <c r="B27" s="27"/>
      <c r="C27" s="27"/>
      <c r="D27" s="28"/>
      <c r="E27" s="27"/>
      <c r="F27" s="29"/>
      <c r="G27" s="27"/>
      <c r="H27" s="30"/>
      <c r="I27" s="31"/>
      <c r="J27" s="31"/>
      <c r="K27" s="31"/>
      <c r="L27" s="27"/>
      <c r="M27" s="27"/>
      <c r="O27" s="33"/>
      <c r="P27" s="34"/>
      <c r="Q27" s="35"/>
      <c r="R27" s="1"/>
      <c r="U27" s="37"/>
      <c r="X27" s="1"/>
      <c r="Z27" s="1"/>
    </row>
    <row r="28" spans="1:26" ht="14.25" customHeight="1" x14ac:dyDescent="0.2">
      <c r="B28" s="39"/>
      <c r="C28" s="40"/>
      <c r="D28" s="32"/>
      <c r="F28" s="41"/>
      <c r="H28" s="42"/>
      <c r="I28" s="43"/>
      <c r="J28" s="43"/>
      <c r="K28" s="43"/>
      <c r="L28" s="44"/>
      <c r="M28" s="44"/>
      <c r="N28" s="44"/>
      <c r="O28" s="44"/>
      <c r="P28" s="44"/>
      <c r="Q28" s="1"/>
      <c r="R28" s="1"/>
      <c r="S28" s="1"/>
      <c r="T28" s="1"/>
      <c r="U28" s="1"/>
      <c r="X28" s="1"/>
      <c r="Z28" s="1"/>
    </row>
    <row r="29" spans="1:26" ht="14.25" customHeight="1" x14ac:dyDescent="0.2">
      <c r="B29" s="39"/>
      <c r="C29" s="40"/>
      <c r="D29" s="32"/>
      <c r="F29" s="41"/>
      <c r="H29" s="42"/>
      <c r="I29" s="43"/>
      <c r="J29" s="43"/>
      <c r="K29" s="43"/>
      <c r="L29" s="44"/>
      <c r="M29" s="44"/>
      <c r="N29" s="44"/>
      <c r="O29" s="44"/>
      <c r="P29" s="44"/>
      <c r="Q29" s="1"/>
      <c r="R29" s="1"/>
      <c r="S29" s="1"/>
      <c r="T29" s="1"/>
      <c r="U29" s="1"/>
      <c r="X29" s="1"/>
      <c r="Z29" s="1"/>
    </row>
    <row r="30" spans="1:26" x14ac:dyDescent="0.2">
      <c r="B30" s="39"/>
      <c r="C30" s="40"/>
      <c r="D30" s="32"/>
      <c r="F30" s="41"/>
      <c r="H30" s="42"/>
      <c r="I30" s="43"/>
      <c r="J30" s="43"/>
      <c r="K30" s="43"/>
      <c r="L30" s="44"/>
      <c r="M30" s="44"/>
      <c r="N30" s="44"/>
      <c r="O30" s="44"/>
      <c r="P30" s="44"/>
      <c r="Q30" s="1"/>
      <c r="R30" s="1"/>
      <c r="S30" s="1"/>
      <c r="T30" s="1"/>
      <c r="U30" s="1"/>
      <c r="X30" s="1"/>
      <c r="Z30" s="1"/>
    </row>
    <row r="31" spans="1:26" x14ac:dyDescent="0.2">
      <c r="B31" s="39"/>
      <c r="C31" s="40"/>
      <c r="D31" s="32"/>
      <c r="F31" s="41"/>
      <c r="H31" s="42"/>
      <c r="I31" s="43"/>
      <c r="J31" s="43"/>
      <c r="K31" s="43"/>
      <c r="L31" s="44"/>
      <c r="M31" s="44"/>
      <c r="N31" s="44"/>
      <c r="O31" s="44"/>
      <c r="P31" s="44"/>
      <c r="Q31" s="1"/>
      <c r="R31" s="1"/>
      <c r="S31" s="1"/>
      <c r="T31" s="1"/>
      <c r="U31" s="1"/>
      <c r="X31" s="1"/>
      <c r="Z31" s="1"/>
    </row>
    <row r="32" spans="1:26" x14ac:dyDescent="0.2">
      <c r="B32" s="45" t="s">
        <v>115</v>
      </c>
      <c r="C32" s="40"/>
      <c r="D32" s="32"/>
      <c r="F32" s="41"/>
      <c r="H32" s="42"/>
      <c r="I32" s="43"/>
      <c r="J32" s="43"/>
      <c r="K32" s="43"/>
      <c r="L32" s="44"/>
      <c r="M32" s="44"/>
      <c r="N32" s="44"/>
      <c r="O32" s="44"/>
      <c r="P32" s="44"/>
      <c r="Q32" s="1"/>
      <c r="R32" s="1"/>
      <c r="S32" s="1"/>
      <c r="T32" s="1"/>
      <c r="U32" s="1"/>
      <c r="X32" s="1"/>
      <c r="Z32" s="1"/>
    </row>
    <row r="33" spans="2:26" x14ac:dyDescent="0.2">
      <c r="B33" s="39"/>
      <c r="C33" s="40"/>
      <c r="D33" s="32"/>
      <c r="F33" s="41"/>
      <c r="H33" s="42"/>
      <c r="I33" s="43"/>
      <c r="J33" s="43"/>
      <c r="K33" s="43"/>
      <c r="L33" s="44"/>
      <c r="M33" s="44"/>
      <c r="N33" s="44"/>
      <c r="O33" s="44"/>
      <c r="P33" s="44"/>
      <c r="Q33" s="1"/>
      <c r="R33" s="1"/>
      <c r="S33" s="1"/>
      <c r="T33" s="1"/>
      <c r="U33" s="1"/>
      <c r="X33" s="1"/>
      <c r="Z33" s="1"/>
    </row>
    <row r="34" spans="2:26" x14ac:dyDescent="0.2">
      <c r="B34" s="39"/>
      <c r="C34" s="40"/>
      <c r="D34" s="32"/>
      <c r="F34" s="41"/>
      <c r="H34" s="42"/>
      <c r="I34" s="43"/>
      <c r="J34" s="43"/>
      <c r="K34" s="43"/>
      <c r="L34" s="44"/>
      <c r="M34" s="44"/>
      <c r="N34" s="44"/>
      <c r="O34" s="44"/>
      <c r="P34" s="44"/>
      <c r="Q34" s="1"/>
      <c r="R34" s="1"/>
      <c r="S34" s="1"/>
      <c r="T34" s="1"/>
      <c r="U34" s="1"/>
      <c r="X34" s="1"/>
      <c r="Z34"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4"/>
  <conditionalFormatting sqref="K4:K12 K25 K14:K22">
    <cfRule type="expression" dxfId="53" priority="49" stopIfTrue="1">
      <formula>$AF4=1</formula>
    </cfRule>
    <cfRule type="expression" dxfId="52" priority="50" stopIfTrue="1">
      <formula>#REF!="随意（単価）"</formula>
    </cfRule>
    <cfRule type="expression" dxfId="51" priority="51" stopIfTrue="1">
      <formula>#REF!="秘"</formula>
    </cfRule>
  </conditionalFormatting>
  <conditionalFormatting sqref="K4:K12 K25 K14:K22">
    <cfRule type="expression" dxfId="50" priority="46" stopIfTrue="1">
      <formula>$AE4=1</formula>
    </cfRule>
    <cfRule type="expression" dxfId="49" priority="47" stopIfTrue="1">
      <formula>#REF!="随意（単価）"</formula>
    </cfRule>
    <cfRule type="expression" dxfId="48" priority="48" stopIfTrue="1">
      <formula>#REF!="秘"</formula>
    </cfRule>
  </conditionalFormatting>
  <conditionalFormatting sqref="K4:K12 K25 K14:K22">
    <cfRule type="expression" dxfId="47" priority="43" stopIfTrue="1">
      <formula>#REF!=1</formula>
    </cfRule>
    <cfRule type="expression" dxfId="46" priority="44" stopIfTrue="1">
      <formula>#REF!="随意（単価）"</formula>
    </cfRule>
    <cfRule type="expression" dxfId="45" priority="45" stopIfTrue="1">
      <formula>#REF!="秘"</formula>
    </cfRule>
  </conditionalFormatting>
  <conditionalFormatting sqref="K23">
    <cfRule type="expression" dxfId="44" priority="40" stopIfTrue="1">
      <formula>$AF23=1</formula>
    </cfRule>
    <cfRule type="expression" dxfId="43" priority="41" stopIfTrue="1">
      <formula>#REF!="随意（単価）"</formula>
    </cfRule>
    <cfRule type="expression" dxfId="42" priority="42" stopIfTrue="1">
      <formula>#REF!="秘"</formula>
    </cfRule>
  </conditionalFormatting>
  <conditionalFormatting sqref="K23">
    <cfRule type="expression" dxfId="41" priority="37" stopIfTrue="1">
      <formula>$AE23=1</formula>
    </cfRule>
    <cfRule type="expression" dxfId="40" priority="38" stopIfTrue="1">
      <formula>#REF!="随意（単価）"</formula>
    </cfRule>
    <cfRule type="expression" dxfId="39" priority="39" stopIfTrue="1">
      <formula>#REF!="秘"</formula>
    </cfRule>
  </conditionalFormatting>
  <conditionalFormatting sqref="K23">
    <cfRule type="expression" dxfId="38" priority="34" stopIfTrue="1">
      <formula>#REF!=1</formula>
    </cfRule>
    <cfRule type="expression" dxfId="37" priority="35" stopIfTrue="1">
      <formula>#REF!="随意（単価）"</formula>
    </cfRule>
    <cfRule type="expression" dxfId="36" priority="36" stopIfTrue="1">
      <formula>#REF!="秘"</formula>
    </cfRule>
  </conditionalFormatting>
  <conditionalFormatting sqref="K13">
    <cfRule type="expression" dxfId="35" priority="31" stopIfTrue="1">
      <formula>$AF13=1</formula>
    </cfRule>
    <cfRule type="expression" dxfId="34" priority="32" stopIfTrue="1">
      <formula>#REF!="随意（単価）"</formula>
    </cfRule>
    <cfRule type="expression" dxfId="33" priority="33" stopIfTrue="1">
      <formula>#REF!="秘"</formula>
    </cfRule>
  </conditionalFormatting>
  <conditionalFormatting sqref="K13">
    <cfRule type="expression" dxfId="32" priority="28" stopIfTrue="1">
      <formula>$AE13=1</formula>
    </cfRule>
    <cfRule type="expression" dxfId="31" priority="29" stopIfTrue="1">
      <formula>#REF!="随意（単価）"</formula>
    </cfRule>
    <cfRule type="expression" dxfId="30" priority="30" stopIfTrue="1">
      <formula>#REF!="秘"</formula>
    </cfRule>
  </conditionalFormatting>
  <conditionalFormatting sqref="K13">
    <cfRule type="expression" dxfId="29" priority="25" stopIfTrue="1">
      <formula>#REF!=1</formula>
    </cfRule>
    <cfRule type="expression" dxfId="28" priority="26" stopIfTrue="1">
      <formula>#REF!="随意（単価）"</formula>
    </cfRule>
    <cfRule type="expression" dxfId="27" priority="27" stopIfTrue="1">
      <formula>#REF!="秘"</formula>
    </cfRule>
  </conditionalFormatting>
  <conditionalFormatting sqref="K4:K23 K25">
    <cfRule type="expression" dxfId="26" priority="52" stopIfTrue="1">
      <formula>#REF!=1</formula>
    </cfRule>
    <cfRule type="expression" dxfId="25" priority="53" stopIfTrue="1">
      <formula>$J4="随意（単価）"</formula>
    </cfRule>
    <cfRule type="expression" dxfId="24" priority="54" stopIfTrue="1">
      <formula>$B4="秘"</formula>
    </cfRule>
  </conditionalFormatting>
  <conditionalFormatting sqref="K24">
    <cfRule type="expression" dxfId="23" priority="19" stopIfTrue="1">
      <formula>$AF24=1</formula>
    </cfRule>
    <cfRule type="expression" dxfId="22" priority="20" stopIfTrue="1">
      <formula>#REF!="随意（単価）"</formula>
    </cfRule>
    <cfRule type="expression" dxfId="21" priority="21" stopIfTrue="1">
      <formula>#REF!="秘"</formula>
    </cfRule>
  </conditionalFormatting>
  <conditionalFormatting sqref="K24">
    <cfRule type="expression" dxfId="20" priority="16" stopIfTrue="1">
      <formula>$AE24=1</formula>
    </cfRule>
    <cfRule type="expression" dxfId="19" priority="17" stopIfTrue="1">
      <formula>#REF!="随意（単価）"</formula>
    </cfRule>
    <cfRule type="expression" dxfId="18" priority="18" stopIfTrue="1">
      <formula>#REF!="秘"</formula>
    </cfRule>
  </conditionalFormatting>
  <conditionalFormatting sqref="K24">
    <cfRule type="expression" dxfId="17" priority="13" stopIfTrue="1">
      <formula>#REF!=1</formula>
    </cfRule>
    <cfRule type="expression" dxfId="16" priority="14" stopIfTrue="1">
      <formula>#REF!="随意（単価）"</formula>
    </cfRule>
    <cfRule type="expression" dxfId="15" priority="15" stopIfTrue="1">
      <formula>#REF!="秘"</formula>
    </cfRule>
  </conditionalFormatting>
  <conditionalFormatting sqref="K24">
    <cfRule type="expression" dxfId="14" priority="22" stopIfTrue="1">
      <formula>#REF!=1</formula>
    </cfRule>
    <cfRule type="expression" dxfId="13" priority="23" stopIfTrue="1">
      <formula>$J24="随意（単価）"</formula>
    </cfRule>
    <cfRule type="expression" dxfId="12" priority="24" stopIfTrue="1">
      <formula>$B24="秘"</formula>
    </cfRule>
  </conditionalFormatting>
  <conditionalFormatting sqref="K26">
    <cfRule type="expression" dxfId="11" priority="7" stopIfTrue="1">
      <formula>$AF26=1</formula>
    </cfRule>
    <cfRule type="expression" dxfId="10" priority="8" stopIfTrue="1">
      <formula>#REF!="随意（単価）"</formula>
    </cfRule>
    <cfRule type="expression" dxfId="9" priority="9" stopIfTrue="1">
      <formula>#REF!="秘"</formula>
    </cfRule>
  </conditionalFormatting>
  <conditionalFormatting sqref="K26">
    <cfRule type="expression" dxfId="8" priority="4" stopIfTrue="1">
      <formula>$AE26=1</formula>
    </cfRule>
    <cfRule type="expression" dxfId="7" priority="5" stopIfTrue="1">
      <formula>#REF!="随意（単価）"</formula>
    </cfRule>
    <cfRule type="expression" dxfId="6" priority="6" stopIfTrue="1">
      <formula>#REF!="秘"</formula>
    </cfRule>
  </conditionalFormatting>
  <conditionalFormatting sqref="K2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6">
    <cfRule type="expression" dxfId="2" priority="10" stopIfTrue="1">
      <formula>#REF!=1</formula>
    </cfRule>
    <cfRule type="expression" dxfId="1" priority="11" stopIfTrue="1">
      <formula>$J26="随意（単価）"</formula>
    </cfRule>
    <cfRule type="expression" dxfId="0" priority="12" stopIfTrue="1">
      <formula>$B26="秘"</formula>
    </cfRule>
  </conditionalFormatting>
  <printOptions horizontalCentered="1"/>
  <pageMargins left="0.23622047244094488" right="0.23622047244094488" top="0.74803149606299213" bottom="0.74803149606299213" header="0.31496062992125984" footer="0.31496062992125984"/>
  <pageSetup paperSize="9" scale="37"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2023-04-25T05:04:00Z</dcterms:created>
  <dcterms:modified xsi:type="dcterms:W3CDTF">2023-04-25T05:04:05Z</dcterms:modified>
</cp:coreProperties>
</file>