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30"/>
  </bookViews>
  <sheets>
    <sheet name="入札（物品役務等）" sheetId="1" r:id="rId1"/>
  </sheets>
  <definedNames>
    <definedName name="_xlnm._FilterDatabase" localSheetId="0" hidden="1">'入札（物品役務等）'!$B$1:$B$34</definedName>
    <definedName name="_xlnm.Print_Area" localSheetId="0">'入札（物品役務等）'!$A$1:$O$35</definedName>
    <definedName name="_xlnm.Print_Titles" localSheetId="0">'入札（物品役務等）'!$3:$4</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33" i="1"/>
  <c r="K32" i="1"/>
  <c r="K30" i="1"/>
  <c r="K29" i="1"/>
  <c r="K27" i="1"/>
  <c r="K26" i="1"/>
  <c r="K25" i="1"/>
  <c r="K24" i="1"/>
  <c r="K16" i="1"/>
  <c r="K15" i="1"/>
  <c r="K14" i="1"/>
  <c r="K13" i="1"/>
  <c r="K12" i="1"/>
  <c r="K10" i="1"/>
  <c r="K9" i="1"/>
  <c r="K8" i="1"/>
</calcChain>
</file>

<file path=xl/sharedStrings.xml><?xml version="1.0" encoding="utf-8"?>
<sst xmlns="http://schemas.openxmlformats.org/spreadsheetml/2006/main" count="338" uniqueCount="129">
  <si>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</si>
  <si>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</si>
  <si>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4"/>
  </si>
  <si>
    <t>契約を締結した日</t>
    <rPh sb="0" eb="2">
      <t>ケイヤク</t>
    </rPh>
    <rPh sb="3" eb="5">
      <t>テイケツ</t>
    </rPh>
    <rPh sb="7" eb="8">
      <t>ヒ</t>
    </rPh>
    <phoneticPr fontId="4"/>
  </si>
  <si>
    <t>契約の相手方の名称</t>
    <rPh sb="0" eb="2">
      <t>ケイヤク</t>
    </rPh>
    <rPh sb="3" eb="6">
      <t>アイテガタ</t>
    </rPh>
    <rPh sb="7" eb="9">
      <t>メイショウ</t>
    </rPh>
    <phoneticPr fontId="4"/>
  </si>
  <si>
    <t>法人番号</t>
    <rPh sb="0" eb="2">
      <t>ホウジン</t>
    </rPh>
    <rPh sb="2" eb="4">
      <t>バンゴウ</t>
    </rPh>
    <phoneticPr fontId="4"/>
  </si>
  <si>
    <t>契約の相手方の住所</t>
    <rPh sb="0" eb="2">
      <t>ケイヤク</t>
    </rPh>
    <rPh sb="3" eb="6">
      <t>アイテカタ</t>
    </rPh>
    <rPh sb="7" eb="9">
      <t>ジュウショ</t>
    </rPh>
    <phoneticPr fontId="4"/>
  </si>
  <si>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</si>
  <si>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</si>
  <si>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</si>
  <si>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</si>
  <si>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</si>
  <si>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　　考</t>
    <rPh sb="0" eb="1">
      <t>ソナエ</t>
    </rPh>
    <rPh sb="3" eb="4">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</si>
  <si>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</si>
  <si>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</si>
  <si>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7">
      <t>オウボシャスウ</t>
    </rPh>
    <phoneticPr fontId="4"/>
  </si>
  <si>
    <t>「特定歴史公文書等のマイクロフィルム及び電子画像データの作成業務、並びに目次データの作成」業務委嘱</t>
    <rPh sb="47" eb="49">
      <t>イショク</t>
    </rPh>
    <phoneticPr fontId="1"/>
  </si>
  <si>
    <t>株式会社インフォマージュ</t>
  </si>
  <si>
    <t>4010001121253</t>
  </si>
  <si>
    <t>東京都中央区勝どき２丁目１８番１号</t>
  </si>
  <si>
    <t>一般</t>
  </si>
  <si>
    <t>－</t>
    <phoneticPr fontId="4"/>
  </si>
  <si>
    <t>－</t>
  </si>
  <si>
    <t>複数単価契約</t>
    <rPh sb="0" eb="2">
      <t>フクスウ</t>
    </rPh>
    <rPh sb="2" eb="4">
      <t>タンカ</t>
    </rPh>
    <rPh sb="4" eb="6">
      <t>ケイヤク</t>
    </rPh>
    <phoneticPr fontId="1"/>
  </si>
  <si>
    <t>「在外公館配備用規格食器（クリスタルグラス）製作・納入」業務委嘱</t>
    <rPh sb="28" eb="30">
      <t>ギョウム</t>
    </rPh>
    <rPh sb="30" eb="32">
      <t>イショク</t>
    </rPh>
    <phoneticPr fontId="1"/>
  </si>
  <si>
    <t>カガミクリスタル株式会社</t>
  </si>
  <si>
    <t>2050001025188</t>
  </si>
  <si>
    <t>茨城県龍ケ崎市向陽台４丁目５番地</t>
  </si>
  <si>
    <t>「在外公館配備用規格食器（銀器）製作・納入」業務委嘱</t>
    <rPh sb="13" eb="15">
      <t>ギンキ</t>
    </rPh>
    <rPh sb="22" eb="24">
      <t>ギョウム</t>
    </rPh>
    <rPh sb="24" eb="26">
      <t>イショク</t>
    </rPh>
    <phoneticPr fontId="1"/>
  </si>
  <si>
    <t xml:space="preserve"> 株式会社百夢</t>
  </si>
  <si>
    <t xml:space="preserve"> 8030001126726</t>
  </si>
  <si>
    <t>埼玉県さいたま市南区松本４丁目１３番８号</t>
    <phoneticPr fontId="4"/>
  </si>
  <si>
    <t>「条約集の編集及び印刷・製本」業務委嘱</t>
  </si>
  <si>
    <t>株式会社ハップ</t>
  </si>
  <si>
    <t>1011701012208</t>
  </si>
  <si>
    <t>東京都江戸川区松江１丁目１１番３号</t>
  </si>
  <si>
    <t>コーユーレンティア株式会社</t>
  </si>
  <si>
    <t>3010401025419</t>
  </si>
  <si>
    <t>東京都港区新橋６丁目１７番１５号</t>
  </si>
  <si>
    <t/>
  </si>
  <si>
    <t>「高速カラー複写機」賃貸借契約</t>
    <rPh sb="13" eb="15">
      <t>ケイヤク</t>
    </rPh>
    <phoneticPr fontId="1"/>
  </si>
  <si>
    <t>キヤノンマーケティングジャパン株式会社</t>
  </si>
  <si>
    <t>5010401008297</t>
  </si>
  <si>
    <t>東京都港区港南２丁目１６番６号</t>
  </si>
  <si>
    <t>「高速カラー複写機保守」業務委嘱</t>
    <rPh sb="12" eb="14">
      <t>ギョウム</t>
    </rPh>
    <rPh sb="14" eb="16">
      <t>イショク</t>
    </rPh>
    <phoneticPr fontId="1"/>
  </si>
  <si>
    <t>「各国・機関代表等要人の接遇支援」業務委嘱</t>
    <rPh sb="17" eb="19">
      <t>ギョウム</t>
    </rPh>
    <rPh sb="19" eb="21">
      <t>イショク</t>
    </rPh>
    <phoneticPr fontId="1"/>
  </si>
  <si>
    <t>株式会社ＪＴＢグローバルマーケティング＆トラベル</t>
  </si>
  <si>
    <t>6010701015843</t>
  </si>
  <si>
    <t>東京都品川区東品川２丁目３番１４号</t>
  </si>
  <si>
    <t>「各国・機関代表等要人受け入れに係る設営関係業務及び各施設における保安検査」業務委嘱</t>
    <rPh sb="38" eb="40">
      <t>ギョウム</t>
    </rPh>
    <rPh sb="40" eb="42">
      <t>イショク</t>
    </rPh>
    <phoneticPr fontId="1"/>
  </si>
  <si>
    <t>株式会社日本旅行</t>
  </si>
  <si>
    <t>1010401023408</t>
  </si>
  <si>
    <t>東京都中央区日本橋１丁目１９番１号</t>
  </si>
  <si>
    <t>「外交行のう用外袋の製造・納入」業務委嘱</t>
    <rPh sb="1" eb="3">
      <t>ガイコウ</t>
    </rPh>
    <rPh sb="3" eb="4">
      <t>コウ</t>
    </rPh>
    <rPh sb="6" eb="7">
      <t>ヨウ</t>
    </rPh>
    <rPh sb="7" eb="8">
      <t>ソト</t>
    </rPh>
    <rPh sb="8" eb="9">
      <t>ブクロ</t>
    </rPh>
    <rPh sb="10" eb="12">
      <t>セイゾウ</t>
    </rPh>
    <rPh sb="13" eb="15">
      <t>ノウニュウ</t>
    </rPh>
    <rPh sb="16" eb="18">
      <t>ギョウム</t>
    </rPh>
    <rPh sb="18" eb="20">
      <t>イショク</t>
    </rPh>
    <phoneticPr fontId="1"/>
  </si>
  <si>
    <t>協立工業株式会社</t>
  </si>
  <si>
    <t>6010001014703</t>
  </si>
  <si>
    <t>東京都千代田区内神田２丁目１１番６号</t>
  </si>
  <si>
    <t>「海外安全広報資料『海外安全　虎の巻』の印刷・発送」業務委嘱</t>
  </si>
  <si>
    <t xml:space="preserve"> 株式会社バリュース</t>
  </si>
  <si>
    <t>2010001220024</t>
  </si>
  <si>
    <t>東京都中央区日本橋蛎殻町２丁目２番１号３階</t>
    <rPh sb="20" eb="21">
      <t>カイ</t>
    </rPh>
    <phoneticPr fontId="4"/>
  </si>
  <si>
    <t>「外務省ストレスチェック」業務委嘱</t>
    <rPh sb="13" eb="15">
      <t>ギョウム</t>
    </rPh>
    <rPh sb="15" eb="17">
      <t>イショク</t>
    </rPh>
    <phoneticPr fontId="1"/>
  </si>
  <si>
    <t>ユナイテッド・ヘルスコミュニケーション株式会社</t>
  </si>
  <si>
    <t>1010001156789</t>
  </si>
  <si>
    <t>東京都中央区日本橋富沢町１０－１６</t>
    <phoneticPr fontId="4"/>
  </si>
  <si>
    <t>単価契約</t>
    <rPh sb="0" eb="2">
      <t>タンカ</t>
    </rPh>
    <rPh sb="2" eb="4">
      <t>ケイヤク</t>
    </rPh>
    <phoneticPr fontId="1"/>
  </si>
  <si>
    <t>「在外公館向け日本酒・焼酎・泡盛」の購入</t>
  </si>
  <si>
    <t>株式会社アイコーポレーション</t>
  </si>
  <si>
    <t>8010401054363</t>
  </si>
  <si>
    <t>東京都港区麻布十番２丁目１６番４号</t>
    <phoneticPr fontId="4"/>
  </si>
  <si>
    <t>株式会社横浜君嶋屋</t>
  </si>
  <si>
    <t>6020001013976</t>
  </si>
  <si>
    <t>神奈川県横浜市南区南吉田町３丁目３０番地</t>
  </si>
  <si>
    <t>コンタツ株式会社</t>
  </si>
  <si>
    <t>9010001043773</t>
  </si>
  <si>
    <t>東京都中央区八重洲１丁目１番８号</t>
  </si>
  <si>
    <t>ソリッド株式会社</t>
  </si>
  <si>
    <t>7120001083042</t>
  </si>
  <si>
    <t>大阪府大阪市中央区今橋２丁目３番１６号</t>
  </si>
  <si>
    <t>株式会社そごう・西武</t>
  </si>
  <si>
    <t>6010001127026</t>
  </si>
  <si>
    <t>東京都豊島区南池袋１丁目１８番２１号</t>
  </si>
  <si>
    <t>株式会社甲子屋酒店</t>
  </si>
  <si>
    <t>9010001016358</t>
  </si>
  <si>
    <t>東京都千代田区神田神保町２丁目９番地</t>
  </si>
  <si>
    <t>株式会社サンユー</t>
  </si>
  <si>
    <t>4010001104613</t>
  </si>
  <si>
    <t>東京都中央区銀座３丁目４番１２号</t>
  </si>
  <si>
    <t>「第三オフィス・サポート・チームの拡張に係る什器」の購入</t>
    <rPh sb="26" eb="28">
      <t>コウニュウ</t>
    </rPh>
    <phoneticPr fontId="1"/>
  </si>
  <si>
    <t>株式会社フォーサイト</t>
  </si>
  <si>
    <t>7011301006050</t>
  </si>
  <si>
    <t>東京都中央区八丁堀４丁目１０番８号</t>
  </si>
  <si>
    <t>「『第６９回国際理解・国際協力のための高校生の主張コンクール』関連」業務委嘱</t>
  </si>
  <si>
    <t>株式会社近畿日本ツーリストコーポレートビジネス</t>
  </si>
  <si>
    <t>4010001148932</t>
  </si>
  <si>
    <t>東京都千代田区神田和泉町１番地</t>
  </si>
  <si>
    <t>「草の根文化無償資金協力の対象団体向け広報・ガイドライン資料」業務委嘱</t>
  </si>
  <si>
    <t>一般財団法人日本国際協力システム</t>
  </si>
  <si>
    <t>1011105005329</t>
  </si>
  <si>
    <t>東京都中央区晴海２丁目５番２４号</t>
  </si>
  <si>
    <t>一般　　　　　　　　　（総合）</t>
    <phoneticPr fontId="4"/>
  </si>
  <si>
    <t>「在外公館配備用規格食器（漆器）製作・納入」業務委嘱</t>
    <rPh sb="13" eb="15">
      <t>シッキ</t>
    </rPh>
    <rPh sb="22" eb="24">
      <t>ギョウム</t>
    </rPh>
    <rPh sb="24" eb="26">
      <t>イショク</t>
    </rPh>
    <phoneticPr fontId="1"/>
  </si>
  <si>
    <t xml:space="preserve"> 株式会社山口陶器店</t>
  </si>
  <si>
    <t>6010001120096</t>
  </si>
  <si>
    <t>東京都中央区築地６丁目２６番３号</t>
    <phoneticPr fontId="4"/>
  </si>
  <si>
    <t>「『国連軍縮フェローシップ計画本邦研修』に係る接遇」業務委嘱</t>
    <rPh sb="21" eb="22">
      <t>カカ</t>
    </rPh>
    <phoneticPr fontId="1"/>
  </si>
  <si>
    <t>株式会社サイマル・インターナショナル</t>
  </si>
  <si>
    <t>6010001109206</t>
  </si>
  <si>
    <t>東京都中央区銀座７丁目１６番１２号</t>
    <phoneticPr fontId="4"/>
  </si>
  <si>
    <t>「領事局外国人課」労働者派遣契約</t>
    <rPh sb="4" eb="8">
      <t>ガイコクジンカ</t>
    </rPh>
    <phoneticPr fontId="1"/>
  </si>
  <si>
    <t xml:space="preserve"> 株式会社リクルートスタッフィング</t>
  </si>
  <si>
    <t>4010001032038</t>
  </si>
  <si>
    <t>東京都中央区銀座８丁目４番１７号</t>
  </si>
  <si>
    <t xml:space="preserve"> 東京センチュリー株式会社</t>
  </si>
  <si>
    <t>6010401015821</t>
  </si>
  <si>
    <t>東京都千代田区神田練塀町３番地</t>
  </si>
  <si>
    <t>「サイバーセキュリティ脅威動向調査」業務委嘱</t>
    <rPh sb="18" eb="20">
      <t>ギョウム</t>
    </rPh>
    <rPh sb="20" eb="22">
      <t>イショク</t>
    </rPh>
    <phoneticPr fontId="1"/>
  </si>
  <si>
    <t>株式会社サイバーディフェンス研究所</t>
  </si>
  <si>
    <t>6010001120410</t>
  </si>
  <si>
    <t>東京都千代田区神田駿河台２丁目５番１号</t>
  </si>
  <si>
    <t>「『次世代日系人指導者会議』に係る招へい事業」業務委嘱</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</si>
  <si>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4"/>
  </si>
  <si>
    <r>
      <t xml:space="preserve">
</t>
    </r>
    <r>
      <rPr>
        <sz val="14"/>
        <rFont val="ＭＳ Ｐゴシック"/>
        <family val="3"/>
        <charset val="128"/>
      </rPr>
      <t>1,701,865</t>
    </r>
    <phoneticPr fontId="2"/>
  </si>
  <si>
    <t>支出負担行為担当官
外務省大臣官房会計課長　貝原健太郎
東京都千代田区霞が関２－２－１</t>
    <rPh sb="22" eb="24">
      <t>カイバラ</t>
    </rPh>
    <rPh sb="24" eb="27">
      <t>ケンタロウ</t>
    </rPh>
    <phoneticPr fontId="4"/>
  </si>
  <si>
    <t>「故安倍晋三国葬儀準備事務局における事務用什器類」賃貸借契約</t>
    <rPh sb="18" eb="20">
      <t>ジム</t>
    </rPh>
    <rPh sb="20" eb="21">
      <t>ヨウ</t>
    </rPh>
    <rPh sb="28" eb="30">
      <t>ケイヤク</t>
    </rPh>
    <phoneticPr fontId="1"/>
  </si>
  <si>
    <t>「在日米軍オリエンテーション・プログラム開催関連」業務委嘱</t>
    <rPh sb="20" eb="22">
      <t>カイサイ</t>
    </rPh>
    <rPh sb="22" eb="24">
      <t>カンレン</t>
    </rPh>
    <phoneticPr fontId="4"/>
  </si>
  <si>
    <t>「本省・在外公館用シュレッダー」の購入</t>
    <phoneticPr fontId="4"/>
  </si>
  <si>
    <t>「自由権規約第７回日本政府報告審査における同時通訳業務及び右に付随する関連業務」業務委嘱</t>
    <rPh sb="37" eb="39">
      <t>ギョウム</t>
    </rPh>
    <rPh sb="40" eb="42">
      <t>ギョウム</t>
    </rPh>
    <phoneticPr fontId="1"/>
  </si>
  <si>
    <t>「旅券業務のデジタル化等のための機器等賃貸借・保守」業務委嘱</t>
    <rPh sb="26" eb="28">
      <t>ギョウム</t>
    </rPh>
    <rPh sb="28" eb="30">
      <t>イショク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</si>
</sst>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3" x14ac:knownFonts="1">
    <font>
      <sz val="11"/>
      <name val="ＭＳ Ｐゴシック"/>
      <family val="3"/>
    </font>
    <font>
      <sz val="11"/>
      <name val="ＭＳ Ｐゴシック"/>
      <family val="3"/>
    </font>
    <font>
      <sz val="6"/>
      <name val="ＭＳ Ｐゴシック"/>
      <family val="3"/>
      <charset val="128"/>
    </font>
    <font>
      <sz val="12"/>
      <name val="ＭＳ Ｐゴシック"/>
      <family val="3"/>
    </font>
    <font>
      <sz val="6"/>
      <name val="ＭＳ Ｐゴシック"/>
      <family val="3"/>
    </font>
    <font>
      <sz val="14"/>
      <name val="ＭＳ Ｐゴシック"/>
      <family val="3"/>
    </font>
    <font>
      <sz val="14"/>
      <name val="ＭＳ Ｐゴシック"/>
      <family val="3"/>
      <charset val="128"/>
    </font>
    <font>
      <sz val="12"/>
      <name val="ＭＳ Ｐゴシック"/>
      <family val="3"/>
      <charset val="128"/>
    </font>
    <font>
      <strike/>
      <sz val="14"/>
      <name val="ＭＳ Ｐゴシック"/>
      <family val="3"/>
      <charset val="128"/>
    </font>
    <font>
      <b/>
      <sz val="16"/>
      <name val="ＭＳ Ｐゴシック"/>
      <family val="3"/>
      <charset val="128"/>
    </font>
    <font>
      <sz val="14"/>
      <color indexed="8"/>
      <name val="ＭＳ Ｐゴシック"/>
      <family val="3"/>
      <charset val="128"/>
    </font>
    <font>
      <sz val="12"/>
      <color indexed="8"/>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62">
    <xf numFmtId="0" fontId="0" fillId="0" borderId="0" xfId="0">
      <alignment vertical="center"/>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2" borderId="0" xfId="1" applyFont="1" applyFill="1" applyAlignment="1">
      <alignment vertical="center" wrapText="1"/>
    </xf>
    <xf numFmtId="38" fontId="3" fillId="2" borderId="0" xfId="1" applyFont="1" applyFill="1">
      <alignment vertical="center"/>
    </xf>
    <xf numFmtId="0" fontId="3" fillId="2" borderId="0" xfId="0" applyFont="1" applyFill="1">
      <alignment vertical="center"/>
    </xf>
    <xf numFmtId="176" fontId="3" fillId="2" borderId="0" xfId="0" applyNumberFormat="1" applyFont="1" applyFill="1">
      <alignment vertical="center"/>
    </xf>
    <xf numFmtId="0" fontId="3" fillId="0" borderId="0" xfId="0" applyFont="1" applyBorder="1">
      <alignment vertical="center"/>
    </xf>
    <xf numFmtId="0" fontId="5" fillId="0" borderId="0" xfId="0" applyFont="1">
      <alignment vertical="center"/>
    </xf>
    <xf numFmtId="0" fontId="3" fillId="0" borderId="0" xfId="0" applyFont="1" applyAlignment="1">
      <alignment horizontal="right"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77" fontId="3" fillId="0" borderId="0" xfId="0" applyNumberFormat="1" applyFont="1" applyFill="1" applyAlignment="1">
      <alignment horizontal="center" vertical="center"/>
    </xf>
    <xf numFmtId="9" fontId="3" fillId="2" borderId="0" xfId="2" applyNumberFormat="1" applyFont="1" applyFill="1">
      <alignment vertical="center"/>
    </xf>
    <xf numFmtId="9" fontId="3" fillId="0" borderId="0" xfId="2" applyNumberFormat="1" applyFont="1">
      <alignment vertical="center"/>
    </xf>
    <xf numFmtId="0" fontId="3" fillId="0" borderId="0" xfId="0" applyFont="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lignment vertical="center"/>
    </xf>
    <xf numFmtId="176" fontId="3" fillId="0" borderId="0" xfId="0" applyNumberFormat="1" applyFont="1">
      <alignment vertical="center"/>
    </xf>
    <xf numFmtId="181" fontId="8" fillId="0" borderId="7" xfId="1" applyNumberFormat="1" applyFont="1" applyFill="1" applyBorder="1" applyAlignment="1">
      <alignment horizontal="right" vertical="center" wrapText="1"/>
    </xf>
    <xf numFmtId="0" fontId="6" fillId="0" borderId="7" xfId="0" applyFont="1" applyBorder="1" applyAlignment="1">
      <alignment vertical="center" wrapText="1"/>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8" fontId="10" fillId="2" borderId="2" xfId="0" applyNumberFormat="1" applyFont="1" applyFill="1" applyBorder="1" applyAlignment="1">
      <alignment horizontal="center" vertical="center" wrapText="1"/>
    </xf>
    <xf numFmtId="179" fontId="10" fillId="2"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8" fontId="10" fillId="2" borderId="6" xfId="0" applyNumberFormat="1" applyFont="1" applyFill="1" applyBorder="1" applyAlignment="1">
      <alignment horizontal="center" vertical="center" wrapText="1"/>
    </xf>
    <xf numFmtId="179" fontId="10" fillId="2"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2" borderId="7" xfId="3" applyFont="1" applyFill="1" applyBorder="1" applyAlignment="1">
      <alignment horizontal="left" vertical="center" wrapText="1"/>
    </xf>
    <xf numFmtId="180" fontId="6" fillId="0" borderId="7" xfId="0" applyNumberFormat="1" applyFont="1" applyBorder="1" applyAlignment="1">
      <alignment horizontal="center" vertical="center" wrapText="1"/>
    </xf>
    <xf numFmtId="177" fontId="6" fillId="0" borderId="7" xfId="0" applyNumberFormat="1" applyFont="1" applyFill="1" applyBorder="1" applyAlignment="1">
      <alignment horizontal="center" vertical="center" wrapText="1"/>
    </xf>
    <xf numFmtId="0" fontId="6" fillId="0" borderId="7" xfId="0" applyFont="1" applyBorder="1" applyAlignment="1">
      <alignment horizontal="center" vertical="center"/>
    </xf>
    <xf numFmtId="181" fontId="6" fillId="0" borderId="7" xfId="0" applyNumberFormat="1" applyFont="1" applyBorder="1" applyAlignment="1">
      <alignment horizontal="center" vertical="center"/>
    </xf>
    <xf numFmtId="181" fontId="6" fillId="0" borderId="7" xfId="0" applyNumberFormat="1" applyFont="1" applyBorder="1" applyAlignment="1">
      <alignment horizontal="right" vertical="center"/>
    </xf>
    <xf numFmtId="179" fontId="6" fillId="2" borderId="7" xfId="0" applyNumberFormat="1" applyFont="1" applyFill="1" applyBorder="1" applyAlignment="1">
      <alignment horizontal="center" vertical="center"/>
    </xf>
    <xf numFmtId="179" fontId="6" fillId="0" borderId="7" xfId="2" applyNumberFormat="1" applyFont="1" applyFill="1" applyBorder="1" applyAlignment="1">
      <alignment horizontal="center" vertical="center" wrapText="1"/>
    </xf>
    <xf numFmtId="0" fontId="6" fillId="2" borderId="7" xfId="0" applyFont="1" applyFill="1" applyBorder="1" applyAlignment="1">
      <alignment vertical="center" wrapText="1"/>
    </xf>
    <xf numFmtId="0" fontId="12" fillId="0" borderId="7" xfId="0" applyFont="1" applyFill="1" applyBorder="1" applyAlignment="1">
      <alignment vertical="center" wrapText="1"/>
    </xf>
    <xf numFmtId="181" fontId="6" fillId="2"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179" fontId="6" fillId="2" borderId="7" xfId="0" applyNumberFormat="1" applyFont="1" applyFill="1" applyBorder="1">
      <alignment vertical="center"/>
    </xf>
    <xf numFmtId="179" fontId="6" fillId="2" borderId="7" xfId="2" applyNumberFormat="1" applyFont="1" applyFill="1" applyBorder="1" applyAlignment="1">
      <alignment horizontal="center" vertical="center" wrapText="1"/>
    </xf>
    <xf numFmtId="181" fontId="6" fillId="2" borderId="7" xfId="0" applyNumberFormat="1" applyFont="1" applyFill="1" applyBorder="1" applyAlignment="1">
      <alignment horizontal="right" vertical="center"/>
    </xf>
    <xf numFmtId="181" fontId="6" fillId="0" borderId="7" xfId="0" applyNumberFormat="1" applyFont="1" applyBorder="1" applyAlignment="1">
      <alignment horizontal="right" vertical="center" wrapText="1"/>
    </xf>
    <xf numFmtId="0" fontId="7" fillId="0" borderId="8" xfId="0" applyFont="1" applyBorder="1" applyAlignment="1">
      <alignment horizontal="left" vertical="center"/>
    </xf>
    <xf numFmtId="0" fontId="7" fillId="2" borderId="8" xfId="0" applyFont="1" applyFill="1" applyBorder="1" applyAlignment="1">
      <alignment horizontal="left" vertical="center"/>
    </xf>
    <xf numFmtId="0" fontId="7" fillId="2" borderId="8" xfId="0" applyFont="1" applyFill="1" applyBorder="1" applyAlignment="1">
      <alignment horizontal="center" vertical="center"/>
    </xf>
    <xf numFmtId="177" fontId="7" fillId="0" borderId="8" xfId="0" applyNumberFormat="1"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33">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view="pageBreakPreview" zoomScale="70" zoomScaleSheetLayoutView="70" workbookViewId="0">
      <selection activeCell="O33" sqref="O33"/>
    </sheetView>
  </sheetViews>
  <sheetFormatPr defaultColWidth="9" defaultRowHeight="14" x14ac:dyDescent="0.2"/>
  <cols>
    <col min="1" max="1" width="8.453125" style="10" customWidth="1"/>
    <col min="2" max="2" width="31.7265625" style="2" customWidth="1"/>
    <col min="3" max="3" width="45" style="2" customWidth="1"/>
    <col min="4" max="4" width="19.26953125" style="11" customWidth="1"/>
    <col min="5" max="5" width="31.6328125" style="12" customWidth="1"/>
    <col min="6" max="6" width="25" style="13" customWidth="1"/>
    <col min="7" max="7" width="37.453125" style="2" customWidth="1"/>
    <col min="8" max="8" width="20.36328125" style="12" customWidth="1"/>
    <col min="9" max="10" width="15.36328125" style="4" customWidth="1"/>
    <col min="11" max="11" width="15.36328125" style="14" customWidth="1"/>
    <col min="12" max="14" width="15.36328125" style="15" customWidth="1"/>
    <col min="15" max="15" width="26.08984375" style="2" customWidth="1"/>
    <col min="16" max="16" width="5.7265625" style="9" customWidth="1"/>
    <col min="17" max="17" width="9.08984375" style="16" bestFit="1" customWidth="1"/>
    <col min="18" max="18" width="13.26953125" style="17" bestFit="1" customWidth="1"/>
    <col min="19" max="19" width="11" style="18" customWidth="1"/>
    <col min="20" max="20" width="9.08984375" style="19" bestFit="1" customWidth="1"/>
    <col min="21" max="21" width="13.36328125" style="16" customWidth="1"/>
    <col min="22" max="22" width="18.36328125" style="16" customWidth="1"/>
    <col min="23" max="23" width="12.6328125" style="20" customWidth="1"/>
    <col min="24" max="24" width="14.26953125" style="19" bestFit="1" customWidth="1"/>
    <col min="25" max="25" width="10.08984375" style="19" customWidth="1"/>
    <col min="26" max="26" width="9" style="19" customWidth="1"/>
    <col min="27" max="16384" width="9" style="19"/>
  </cols>
  <sheetData>
    <row r="1" spans="1:23" s="5" customFormat="1" ht="14.25" customHeight="1" x14ac:dyDescent="0.2">
      <c r="A1" s="23" t="s">
        <v>0</v>
      </c>
      <c r="B1" s="23"/>
      <c r="C1" s="23"/>
      <c r="D1" s="23"/>
      <c r="E1" s="23"/>
      <c r="F1" s="23"/>
      <c r="G1" s="23"/>
      <c r="H1" s="23"/>
      <c r="I1" s="23"/>
      <c r="J1" s="23"/>
      <c r="K1" s="23"/>
      <c r="L1" s="23"/>
      <c r="M1" s="23"/>
      <c r="N1" s="23"/>
      <c r="O1" s="23"/>
      <c r="P1" s="1"/>
      <c r="Q1" s="2"/>
      <c r="R1" s="3"/>
      <c r="S1" s="4"/>
      <c r="U1" s="2"/>
      <c r="V1" s="2"/>
      <c r="W1" s="6"/>
    </row>
    <row r="2" spans="1:23" s="7" customFormat="1" ht="90" customHeight="1" x14ac:dyDescent="0.2">
      <c r="A2" s="24"/>
      <c r="B2" s="24"/>
      <c r="C2" s="24"/>
      <c r="D2" s="24"/>
      <c r="E2" s="24"/>
      <c r="F2" s="24"/>
      <c r="G2" s="24"/>
      <c r="H2" s="24"/>
      <c r="I2" s="24"/>
      <c r="J2" s="24"/>
      <c r="K2" s="24"/>
      <c r="L2" s="24"/>
      <c r="M2" s="24"/>
      <c r="N2" s="24"/>
      <c r="O2" s="24"/>
    </row>
    <row r="3" spans="1:23" s="8" customFormat="1" ht="90" customHeight="1" x14ac:dyDescent="0.2">
      <c r="A3" s="25"/>
      <c r="B3" s="26" t="s">
        <v>1</v>
      </c>
      <c r="C3" s="26" t="s">
        <v>2</v>
      </c>
      <c r="D3" s="26" t="s">
        <v>3</v>
      </c>
      <c r="E3" s="26" t="s">
        <v>4</v>
      </c>
      <c r="F3" s="27" t="s">
        <v>5</v>
      </c>
      <c r="G3" s="26" t="s">
        <v>6</v>
      </c>
      <c r="H3" s="26" t="s">
        <v>7</v>
      </c>
      <c r="I3" s="28" t="s">
        <v>8</v>
      </c>
      <c r="J3" s="28" t="s">
        <v>9</v>
      </c>
      <c r="K3" s="29" t="s">
        <v>10</v>
      </c>
      <c r="L3" s="30" t="s">
        <v>11</v>
      </c>
      <c r="M3" s="31"/>
      <c r="N3" s="32"/>
      <c r="O3" s="33" t="s">
        <v>12</v>
      </c>
    </row>
    <row r="4" spans="1:23" s="8" customFormat="1" ht="45.75" customHeight="1" x14ac:dyDescent="0.2">
      <c r="A4" s="34"/>
      <c r="B4" s="35"/>
      <c r="C4" s="35"/>
      <c r="D4" s="35"/>
      <c r="E4" s="35"/>
      <c r="F4" s="36"/>
      <c r="G4" s="35"/>
      <c r="H4" s="35"/>
      <c r="I4" s="37"/>
      <c r="J4" s="37"/>
      <c r="K4" s="38"/>
      <c r="L4" s="39" t="s">
        <v>13</v>
      </c>
      <c r="M4" s="39" t="s">
        <v>14</v>
      </c>
      <c r="N4" s="39" t="s">
        <v>15</v>
      </c>
      <c r="O4" s="40"/>
    </row>
    <row r="5" spans="1:23" s="8" customFormat="1" ht="90" customHeight="1" x14ac:dyDescent="0.2">
      <c r="A5" s="41">
        <v>1</v>
      </c>
      <c r="B5" s="22" t="s">
        <v>16</v>
      </c>
      <c r="C5" s="42" t="s">
        <v>123</v>
      </c>
      <c r="D5" s="43">
        <v>44805</v>
      </c>
      <c r="E5" s="22" t="s">
        <v>17</v>
      </c>
      <c r="F5" s="44" t="s">
        <v>18</v>
      </c>
      <c r="G5" s="22" t="s">
        <v>19</v>
      </c>
      <c r="H5" s="45" t="s">
        <v>20</v>
      </c>
      <c r="I5" s="46" t="s">
        <v>21</v>
      </c>
      <c r="J5" s="47">
        <v>20787250</v>
      </c>
      <c r="K5" s="48" t="s">
        <v>21</v>
      </c>
      <c r="L5" s="49" t="s">
        <v>22</v>
      </c>
      <c r="M5" s="49" t="s">
        <v>22</v>
      </c>
      <c r="N5" s="49" t="s">
        <v>22</v>
      </c>
      <c r="O5" s="50" t="s">
        <v>23</v>
      </c>
    </row>
    <row r="6" spans="1:23" s="8" customFormat="1" ht="90" customHeight="1" x14ac:dyDescent="0.2">
      <c r="A6" s="41">
        <v>2</v>
      </c>
      <c r="B6" s="22" t="s">
        <v>24</v>
      </c>
      <c r="C6" s="42" t="s">
        <v>123</v>
      </c>
      <c r="D6" s="43">
        <v>44805</v>
      </c>
      <c r="E6" s="22" t="s">
        <v>25</v>
      </c>
      <c r="F6" s="44" t="s">
        <v>26</v>
      </c>
      <c r="G6" s="22" t="s">
        <v>27</v>
      </c>
      <c r="H6" s="45" t="s">
        <v>20</v>
      </c>
      <c r="I6" s="46" t="s">
        <v>21</v>
      </c>
      <c r="J6" s="47">
        <v>3429591</v>
      </c>
      <c r="K6" s="48" t="s">
        <v>21</v>
      </c>
      <c r="L6" s="49" t="s">
        <v>22</v>
      </c>
      <c r="M6" s="49" t="s">
        <v>22</v>
      </c>
      <c r="N6" s="49" t="s">
        <v>22</v>
      </c>
      <c r="O6" s="51" t="s">
        <v>23</v>
      </c>
    </row>
    <row r="7" spans="1:23" s="8" customFormat="1" ht="90" customHeight="1" x14ac:dyDescent="0.2">
      <c r="A7" s="41">
        <v>3</v>
      </c>
      <c r="B7" s="22" t="s">
        <v>28</v>
      </c>
      <c r="C7" s="42" t="s">
        <v>123</v>
      </c>
      <c r="D7" s="43">
        <v>44805</v>
      </c>
      <c r="E7" s="22" t="s">
        <v>29</v>
      </c>
      <c r="F7" s="44" t="s">
        <v>30</v>
      </c>
      <c r="G7" s="22" t="s">
        <v>31</v>
      </c>
      <c r="H7" s="45" t="s">
        <v>20</v>
      </c>
      <c r="I7" s="52" t="s">
        <v>21</v>
      </c>
      <c r="J7" s="47">
        <v>2826560</v>
      </c>
      <c r="K7" s="48" t="s">
        <v>21</v>
      </c>
      <c r="L7" s="49" t="s">
        <v>22</v>
      </c>
      <c r="M7" s="49" t="s">
        <v>22</v>
      </c>
      <c r="N7" s="49" t="s">
        <v>22</v>
      </c>
      <c r="O7" s="50" t="s">
        <v>23</v>
      </c>
    </row>
    <row r="8" spans="1:23" s="8" customFormat="1" ht="90" customHeight="1" x14ac:dyDescent="0.2">
      <c r="A8" s="41">
        <v>4</v>
      </c>
      <c r="B8" s="22" t="s">
        <v>32</v>
      </c>
      <c r="C8" s="42" t="s">
        <v>123</v>
      </c>
      <c r="D8" s="43">
        <v>44806</v>
      </c>
      <c r="E8" s="22" t="s">
        <v>33</v>
      </c>
      <c r="F8" s="44" t="s">
        <v>34</v>
      </c>
      <c r="G8" s="22" t="s">
        <v>35</v>
      </c>
      <c r="H8" s="53" t="s">
        <v>20</v>
      </c>
      <c r="I8" s="47">
        <v>12569516</v>
      </c>
      <c r="J8" s="47">
        <v>9460000</v>
      </c>
      <c r="K8" s="54">
        <f t="shared" ref="K8:K34" si="0">ROUNDDOWN(J8/I8,3)</f>
        <v>0.752</v>
      </c>
      <c r="L8" s="55" t="s">
        <v>22</v>
      </c>
      <c r="M8" s="55" t="s">
        <v>22</v>
      </c>
      <c r="N8" s="55" t="s">
        <v>22</v>
      </c>
      <c r="O8" s="50"/>
    </row>
    <row r="9" spans="1:23" s="8" customFormat="1" ht="90" customHeight="1" x14ac:dyDescent="0.2">
      <c r="A9" s="41">
        <v>5</v>
      </c>
      <c r="B9" s="22" t="s">
        <v>124</v>
      </c>
      <c r="C9" s="42" t="s">
        <v>123</v>
      </c>
      <c r="D9" s="43">
        <v>44806</v>
      </c>
      <c r="E9" s="22" t="s">
        <v>36</v>
      </c>
      <c r="F9" s="44" t="s">
        <v>37</v>
      </c>
      <c r="G9" s="22" t="s">
        <v>38</v>
      </c>
      <c r="H9" s="45" t="s">
        <v>20</v>
      </c>
      <c r="I9" s="47">
        <v>1281885</v>
      </c>
      <c r="J9" s="47">
        <v>1100000</v>
      </c>
      <c r="K9" s="54">
        <f t="shared" si="0"/>
        <v>0.85799999999999998</v>
      </c>
      <c r="L9" s="55" t="s">
        <v>22</v>
      </c>
      <c r="M9" s="55" t="s">
        <v>22</v>
      </c>
      <c r="N9" s="55" t="s">
        <v>22</v>
      </c>
      <c r="O9" s="50" t="s">
        <v>39</v>
      </c>
    </row>
    <row r="10" spans="1:23" s="8" customFormat="1" ht="90" customHeight="1" x14ac:dyDescent="0.2">
      <c r="A10" s="41">
        <v>6</v>
      </c>
      <c r="B10" s="22" t="s">
        <v>40</v>
      </c>
      <c r="C10" s="42" t="s">
        <v>123</v>
      </c>
      <c r="D10" s="43">
        <v>44806</v>
      </c>
      <c r="E10" s="22" t="s">
        <v>41</v>
      </c>
      <c r="F10" s="44" t="s">
        <v>42</v>
      </c>
      <c r="G10" s="22" t="s">
        <v>43</v>
      </c>
      <c r="H10" s="45" t="s">
        <v>20</v>
      </c>
      <c r="I10" s="47">
        <v>22953704</v>
      </c>
      <c r="J10" s="47">
        <v>118800</v>
      </c>
      <c r="K10" s="54">
        <f t="shared" si="0"/>
        <v>5.0000000000000001E-3</v>
      </c>
      <c r="L10" s="55" t="s">
        <v>22</v>
      </c>
      <c r="M10" s="55" t="s">
        <v>22</v>
      </c>
      <c r="N10" s="55" t="s">
        <v>22</v>
      </c>
      <c r="O10" s="50"/>
    </row>
    <row r="11" spans="1:23" s="8" customFormat="1" ht="90" customHeight="1" x14ac:dyDescent="0.2">
      <c r="A11" s="41">
        <v>7</v>
      </c>
      <c r="B11" s="22" t="s">
        <v>44</v>
      </c>
      <c r="C11" s="42" t="s">
        <v>123</v>
      </c>
      <c r="D11" s="43">
        <v>44806</v>
      </c>
      <c r="E11" s="22" t="s">
        <v>41</v>
      </c>
      <c r="F11" s="44" t="s">
        <v>42</v>
      </c>
      <c r="G11" s="22" t="s">
        <v>43</v>
      </c>
      <c r="H11" s="45" t="s">
        <v>20</v>
      </c>
      <c r="I11" s="46" t="s">
        <v>21</v>
      </c>
      <c r="J11" s="47">
        <v>5667090</v>
      </c>
      <c r="K11" s="48" t="s">
        <v>21</v>
      </c>
      <c r="L11" s="55" t="s">
        <v>22</v>
      </c>
      <c r="M11" s="55" t="s">
        <v>22</v>
      </c>
      <c r="N11" s="55" t="s">
        <v>22</v>
      </c>
      <c r="O11" s="50" t="s">
        <v>23</v>
      </c>
    </row>
    <row r="12" spans="1:23" s="8" customFormat="1" ht="90" customHeight="1" x14ac:dyDescent="0.2">
      <c r="A12" s="41">
        <v>8</v>
      </c>
      <c r="B12" s="22" t="s">
        <v>45</v>
      </c>
      <c r="C12" s="42" t="s">
        <v>123</v>
      </c>
      <c r="D12" s="43">
        <v>44809</v>
      </c>
      <c r="E12" s="22" t="s">
        <v>46</v>
      </c>
      <c r="F12" s="44" t="s">
        <v>47</v>
      </c>
      <c r="G12" s="22" t="s">
        <v>48</v>
      </c>
      <c r="H12" s="45" t="s">
        <v>20</v>
      </c>
      <c r="I12" s="47">
        <v>479269796</v>
      </c>
      <c r="J12" s="47">
        <v>213305193</v>
      </c>
      <c r="K12" s="54">
        <f t="shared" si="0"/>
        <v>0.44500000000000001</v>
      </c>
      <c r="L12" s="55" t="s">
        <v>22</v>
      </c>
      <c r="M12" s="55" t="s">
        <v>22</v>
      </c>
      <c r="N12" s="55" t="s">
        <v>22</v>
      </c>
      <c r="O12" s="50" t="s">
        <v>39</v>
      </c>
    </row>
    <row r="13" spans="1:23" s="8" customFormat="1" ht="90" customHeight="1" x14ac:dyDescent="0.2">
      <c r="A13" s="41">
        <v>9</v>
      </c>
      <c r="B13" s="22" t="s">
        <v>49</v>
      </c>
      <c r="C13" s="42" t="s">
        <v>123</v>
      </c>
      <c r="D13" s="43">
        <v>44809</v>
      </c>
      <c r="E13" s="22" t="s">
        <v>50</v>
      </c>
      <c r="F13" s="44" t="s">
        <v>51</v>
      </c>
      <c r="G13" s="22" t="s">
        <v>52</v>
      </c>
      <c r="H13" s="45" t="s">
        <v>20</v>
      </c>
      <c r="I13" s="47">
        <v>192654500</v>
      </c>
      <c r="J13" s="47">
        <v>115215497</v>
      </c>
      <c r="K13" s="54">
        <f t="shared" si="0"/>
        <v>0.59799999999999998</v>
      </c>
      <c r="L13" s="55" t="s">
        <v>22</v>
      </c>
      <c r="M13" s="55" t="s">
        <v>22</v>
      </c>
      <c r="N13" s="55" t="s">
        <v>22</v>
      </c>
      <c r="O13" s="50" t="s">
        <v>39</v>
      </c>
    </row>
    <row r="14" spans="1:23" s="8" customFormat="1" ht="90" customHeight="1" x14ac:dyDescent="0.2">
      <c r="A14" s="41">
        <v>10</v>
      </c>
      <c r="B14" s="22" t="s">
        <v>53</v>
      </c>
      <c r="C14" s="42" t="s">
        <v>123</v>
      </c>
      <c r="D14" s="43">
        <v>44809</v>
      </c>
      <c r="E14" s="22" t="s">
        <v>54</v>
      </c>
      <c r="F14" s="44" t="s">
        <v>55</v>
      </c>
      <c r="G14" s="22" t="s">
        <v>56</v>
      </c>
      <c r="H14" s="45" t="s">
        <v>20</v>
      </c>
      <c r="I14" s="56">
        <v>10367500</v>
      </c>
      <c r="J14" s="57">
        <v>9190500</v>
      </c>
      <c r="K14" s="54">
        <f t="shared" si="0"/>
        <v>0.88600000000000001</v>
      </c>
      <c r="L14" s="55" t="s">
        <v>22</v>
      </c>
      <c r="M14" s="55" t="s">
        <v>22</v>
      </c>
      <c r="N14" s="55" t="s">
        <v>22</v>
      </c>
      <c r="O14" s="50" t="s">
        <v>39</v>
      </c>
    </row>
    <row r="15" spans="1:23" s="8" customFormat="1" ht="90" customHeight="1" x14ac:dyDescent="0.2">
      <c r="A15" s="41">
        <v>11</v>
      </c>
      <c r="B15" s="22" t="s">
        <v>125</v>
      </c>
      <c r="C15" s="42" t="s">
        <v>123</v>
      </c>
      <c r="D15" s="43">
        <v>44809</v>
      </c>
      <c r="E15" s="22" t="s">
        <v>50</v>
      </c>
      <c r="F15" s="44" t="s">
        <v>51</v>
      </c>
      <c r="G15" s="22" t="s">
        <v>52</v>
      </c>
      <c r="H15" s="45" t="s">
        <v>20</v>
      </c>
      <c r="I15" s="47">
        <v>5734223</v>
      </c>
      <c r="J15" s="47">
        <v>4806073</v>
      </c>
      <c r="K15" s="54">
        <f t="shared" si="0"/>
        <v>0.83799999999999997</v>
      </c>
      <c r="L15" s="55" t="s">
        <v>22</v>
      </c>
      <c r="M15" s="55" t="s">
        <v>22</v>
      </c>
      <c r="N15" s="55" t="s">
        <v>22</v>
      </c>
      <c r="O15" s="50" t="s">
        <v>39</v>
      </c>
    </row>
    <row r="16" spans="1:23" s="8" customFormat="1" ht="90" customHeight="1" x14ac:dyDescent="0.2">
      <c r="A16" s="41">
        <v>12</v>
      </c>
      <c r="B16" s="22" t="s">
        <v>57</v>
      </c>
      <c r="C16" s="42" t="s">
        <v>123</v>
      </c>
      <c r="D16" s="43">
        <v>44810</v>
      </c>
      <c r="E16" s="22" t="s">
        <v>58</v>
      </c>
      <c r="F16" s="44" t="s">
        <v>59</v>
      </c>
      <c r="G16" s="22" t="s">
        <v>60</v>
      </c>
      <c r="H16" s="45" t="s">
        <v>20</v>
      </c>
      <c r="I16" s="56">
        <v>6404200</v>
      </c>
      <c r="J16" s="56">
        <v>5698000</v>
      </c>
      <c r="K16" s="54">
        <f t="shared" si="0"/>
        <v>0.88900000000000001</v>
      </c>
      <c r="L16" s="55" t="s">
        <v>22</v>
      </c>
      <c r="M16" s="55" t="s">
        <v>22</v>
      </c>
      <c r="N16" s="55" t="s">
        <v>22</v>
      </c>
      <c r="O16" s="50" t="s">
        <v>39</v>
      </c>
    </row>
    <row r="17" spans="1:15" s="8" customFormat="1" ht="90" customHeight="1" x14ac:dyDescent="0.2">
      <c r="A17" s="41">
        <v>13</v>
      </c>
      <c r="B17" s="22" t="s">
        <v>61</v>
      </c>
      <c r="C17" s="42" t="s">
        <v>123</v>
      </c>
      <c r="D17" s="43">
        <v>44811</v>
      </c>
      <c r="E17" s="22" t="s">
        <v>62</v>
      </c>
      <c r="F17" s="44" t="s">
        <v>63</v>
      </c>
      <c r="G17" s="22" t="s">
        <v>64</v>
      </c>
      <c r="H17" s="45" t="s">
        <v>20</v>
      </c>
      <c r="I17" s="46" t="s">
        <v>21</v>
      </c>
      <c r="J17" s="47">
        <v>990000</v>
      </c>
      <c r="K17" s="48" t="s">
        <v>21</v>
      </c>
      <c r="L17" s="55" t="s">
        <v>22</v>
      </c>
      <c r="M17" s="55" t="s">
        <v>22</v>
      </c>
      <c r="N17" s="55" t="s">
        <v>22</v>
      </c>
      <c r="O17" s="50" t="s">
        <v>65</v>
      </c>
    </row>
    <row r="18" spans="1:15" s="8" customFormat="1" ht="90" customHeight="1" x14ac:dyDescent="0.2">
      <c r="A18" s="41">
        <v>14</v>
      </c>
      <c r="B18" s="22" t="s">
        <v>66</v>
      </c>
      <c r="C18" s="42" t="s">
        <v>123</v>
      </c>
      <c r="D18" s="43">
        <v>44813</v>
      </c>
      <c r="E18" s="22" t="s">
        <v>67</v>
      </c>
      <c r="F18" s="44" t="s">
        <v>68</v>
      </c>
      <c r="G18" s="22" t="s">
        <v>69</v>
      </c>
      <c r="H18" s="45" t="s">
        <v>20</v>
      </c>
      <c r="I18" s="46" t="s">
        <v>21</v>
      </c>
      <c r="J18" s="47">
        <v>3405642</v>
      </c>
      <c r="K18" s="48" t="s">
        <v>21</v>
      </c>
      <c r="L18" s="55" t="s">
        <v>22</v>
      </c>
      <c r="M18" s="55" t="s">
        <v>22</v>
      </c>
      <c r="N18" s="55" t="s">
        <v>22</v>
      </c>
      <c r="O18" s="50" t="s">
        <v>23</v>
      </c>
    </row>
    <row r="19" spans="1:15" s="8" customFormat="1" ht="90" customHeight="1" x14ac:dyDescent="0.2">
      <c r="A19" s="41">
        <v>15</v>
      </c>
      <c r="B19" s="22" t="s">
        <v>66</v>
      </c>
      <c r="C19" s="42" t="s">
        <v>123</v>
      </c>
      <c r="D19" s="43">
        <v>44813</v>
      </c>
      <c r="E19" s="22" t="s">
        <v>70</v>
      </c>
      <c r="F19" s="44" t="s">
        <v>71</v>
      </c>
      <c r="G19" s="22" t="s">
        <v>72</v>
      </c>
      <c r="H19" s="45" t="s">
        <v>20</v>
      </c>
      <c r="I19" s="46" t="s">
        <v>21</v>
      </c>
      <c r="J19" s="47">
        <v>2257190</v>
      </c>
      <c r="K19" s="48" t="s">
        <v>21</v>
      </c>
      <c r="L19" s="55" t="s">
        <v>22</v>
      </c>
      <c r="M19" s="55" t="s">
        <v>22</v>
      </c>
      <c r="N19" s="55" t="s">
        <v>22</v>
      </c>
      <c r="O19" s="50" t="s">
        <v>23</v>
      </c>
    </row>
    <row r="20" spans="1:15" s="8" customFormat="1" ht="90" customHeight="1" x14ac:dyDescent="0.2">
      <c r="A20" s="41">
        <v>16</v>
      </c>
      <c r="B20" s="22" t="s">
        <v>66</v>
      </c>
      <c r="C20" s="42" t="s">
        <v>123</v>
      </c>
      <c r="D20" s="43">
        <v>44813</v>
      </c>
      <c r="E20" s="22" t="s">
        <v>73</v>
      </c>
      <c r="F20" s="44" t="s">
        <v>74</v>
      </c>
      <c r="G20" s="22" t="s">
        <v>75</v>
      </c>
      <c r="H20" s="45" t="s">
        <v>20</v>
      </c>
      <c r="I20" s="46" t="s">
        <v>21</v>
      </c>
      <c r="J20" s="47">
        <v>1022625</v>
      </c>
      <c r="K20" s="48" t="s">
        <v>21</v>
      </c>
      <c r="L20" s="55" t="s">
        <v>22</v>
      </c>
      <c r="M20" s="55" t="s">
        <v>22</v>
      </c>
      <c r="N20" s="55" t="s">
        <v>22</v>
      </c>
      <c r="O20" s="50" t="s">
        <v>23</v>
      </c>
    </row>
    <row r="21" spans="1:15" s="8" customFormat="1" ht="90" customHeight="1" x14ac:dyDescent="0.2">
      <c r="A21" s="41">
        <v>17</v>
      </c>
      <c r="B21" s="22" t="s">
        <v>66</v>
      </c>
      <c r="C21" s="42" t="s">
        <v>123</v>
      </c>
      <c r="D21" s="43">
        <v>44813</v>
      </c>
      <c r="E21" s="22" t="s">
        <v>76</v>
      </c>
      <c r="F21" s="44" t="s">
        <v>77</v>
      </c>
      <c r="G21" s="22" t="s">
        <v>78</v>
      </c>
      <c r="H21" s="45" t="s">
        <v>20</v>
      </c>
      <c r="I21" s="46" t="s">
        <v>21</v>
      </c>
      <c r="J21" s="47">
        <v>667392</v>
      </c>
      <c r="K21" s="48" t="s">
        <v>21</v>
      </c>
      <c r="L21" s="55" t="s">
        <v>22</v>
      </c>
      <c r="M21" s="55" t="s">
        <v>22</v>
      </c>
      <c r="N21" s="55" t="s">
        <v>22</v>
      </c>
      <c r="O21" s="50" t="s">
        <v>23</v>
      </c>
    </row>
    <row r="22" spans="1:15" s="8" customFormat="1" ht="90" customHeight="1" x14ac:dyDescent="0.2">
      <c r="A22" s="41">
        <v>18</v>
      </c>
      <c r="B22" s="51" t="s">
        <v>66</v>
      </c>
      <c r="C22" s="42" t="s">
        <v>123</v>
      </c>
      <c r="D22" s="43">
        <v>44813</v>
      </c>
      <c r="E22" s="22" t="s">
        <v>79</v>
      </c>
      <c r="F22" s="44" t="s">
        <v>80</v>
      </c>
      <c r="G22" s="22" t="s">
        <v>81</v>
      </c>
      <c r="H22" s="53" t="s">
        <v>20</v>
      </c>
      <c r="I22" s="46" t="s">
        <v>21</v>
      </c>
      <c r="J22" s="47">
        <v>613778</v>
      </c>
      <c r="K22" s="48" t="s">
        <v>21</v>
      </c>
      <c r="L22" s="55" t="s">
        <v>22</v>
      </c>
      <c r="M22" s="55" t="s">
        <v>22</v>
      </c>
      <c r="N22" s="55" t="s">
        <v>22</v>
      </c>
      <c r="O22" s="51" t="s">
        <v>23</v>
      </c>
    </row>
    <row r="23" spans="1:15" s="8" customFormat="1" ht="90" customHeight="1" x14ac:dyDescent="0.2">
      <c r="A23" s="41">
        <v>19</v>
      </c>
      <c r="B23" s="51" t="s">
        <v>66</v>
      </c>
      <c r="C23" s="42" t="s">
        <v>123</v>
      </c>
      <c r="D23" s="43">
        <v>44813</v>
      </c>
      <c r="E23" s="22" t="s">
        <v>82</v>
      </c>
      <c r="F23" s="44" t="s">
        <v>83</v>
      </c>
      <c r="G23" s="22" t="s">
        <v>84</v>
      </c>
      <c r="H23" s="45" t="s">
        <v>20</v>
      </c>
      <c r="I23" s="46" t="s">
        <v>21</v>
      </c>
      <c r="J23" s="47">
        <v>91740</v>
      </c>
      <c r="K23" s="48" t="s">
        <v>21</v>
      </c>
      <c r="L23" s="55" t="s">
        <v>22</v>
      </c>
      <c r="M23" s="55" t="s">
        <v>22</v>
      </c>
      <c r="N23" s="55" t="s">
        <v>22</v>
      </c>
      <c r="O23" s="51" t="s">
        <v>23</v>
      </c>
    </row>
    <row r="24" spans="1:15" s="8" customFormat="1" ht="90" customHeight="1" x14ac:dyDescent="0.2">
      <c r="A24" s="41">
        <v>20</v>
      </c>
      <c r="B24" s="22" t="s">
        <v>126</v>
      </c>
      <c r="C24" s="42" t="s">
        <v>123</v>
      </c>
      <c r="D24" s="43">
        <v>44816</v>
      </c>
      <c r="E24" s="22" t="s">
        <v>85</v>
      </c>
      <c r="F24" s="44" t="s">
        <v>86</v>
      </c>
      <c r="G24" s="22" t="s">
        <v>87</v>
      </c>
      <c r="H24" s="45" t="s">
        <v>20</v>
      </c>
      <c r="I24" s="47">
        <v>14630000</v>
      </c>
      <c r="J24" s="47">
        <v>13706000</v>
      </c>
      <c r="K24" s="54">
        <f t="shared" ref="K24:K27" si="1">ROUNDDOWN(J24/I24,3)</f>
        <v>0.93600000000000005</v>
      </c>
      <c r="L24" s="55" t="s">
        <v>22</v>
      </c>
      <c r="M24" s="55" t="s">
        <v>22</v>
      </c>
      <c r="N24" s="55" t="s">
        <v>22</v>
      </c>
      <c r="O24" s="50" t="s">
        <v>39</v>
      </c>
    </row>
    <row r="25" spans="1:15" s="8" customFormat="1" ht="90" customHeight="1" x14ac:dyDescent="0.2">
      <c r="A25" s="41">
        <v>21</v>
      </c>
      <c r="B25" s="22" t="s">
        <v>88</v>
      </c>
      <c r="C25" s="42" t="s">
        <v>123</v>
      </c>
      <c r="D25" s="43">
        <v>44816</v>
      </c>
      <c r="E25" s="22" t="s">
        <v>89</v>
      </c>
      <c r="F25" s="44" t="s">
        <v>90</v>
      </c>
      <c r="G25" s="22" t="s">
        <v>91</v>
      </c>
      <c r="H25" s="45" t="s">
        <v>20</v>
      </c>
      <c r="I25" s="47">
        <v>8017790</v>
      </c>
      <c r="J25" s="47">
        <v>7687900</v>
      </c>
      <c r="K25" s="54">
        <f t="shared" si="1"/>
        <v>0.95799999999999996</v>
      </c>
      <c r="L25" s="55" t="s">
        <v>22</v>
      </c>
      <c r="M25" s="55" t="s">
        <v>22</v>
      </c>
      <c r="N25" s="55" t="s">
        <v>22</v>
      </c>
      <c r="O25" s="50" t="s">
        <v>39</v>
      </c>
    </row>
    <row r="26" spans="1:15" s="8" customFormat="1" ht="90" customHeight="1" x14ac:dyDescent="0.2">
      <c r="A26" s="41">
        <v>22</v>
      </c>
      <c r="B26" s="22" t="s">
        <v>92</v>
      </c>
      <c r="C26" s="42" t="s">
        <v>123</v>
      </c>
      <c r="D26" s="43">
        <v>44816</v>
      </c>
      <c r="E26" s="22" t="s">
        <v>93</v>
      </c>
      <c r="F26" s="44" t="s">
        <v>94</v>
      </c>
      <c r="G26" s="22" t="s">
        <v>95</v>
      </c>
      <c r="H26" s="45" t="s">
        <v>20</v>
      </c>
      <c r="I26" s="47">
        <v>1786015</v>
      </c>
      <c r="J26" s="47">
        <v>1576080</v>
      </c>
      <c r="K26" s="54">
        <f t="shared" si="1"/>
        <v>0.88200000000000001</v>
      </c>
      <c r="L26" s="55" t="s">
        <v>22</v>
      </c>
      <c r="M26" s="55" t="s">
        <v>22</v>
      </c>
      <c r="N26" s="55" t="s">
        <v>22</v>
      </c>
      <c r="O26" s="50" t="s">
        <v>39</v>
      </c>
    </row>
    <row r="27" spans="1:15" s="8" customFormat="1" ht="90" customHeight="1" x14ac:dyDescent="0.2">
      <c r="A27" s="41">
        <v>23</v>
      </c>
      <c r="B27" s="51" t="s">
        <v>96</v>
      </c>
      <c r="C27" s="42" t="s">
        <v>123</v>
      </c>
      <c r="D27" s="43">
        <v>44819</v>
      </c>
      <c r="E27" s="22" t="s">
        <v>97</v>
      </c>
      <c r="F27" s="44" t="s">
        <v>98</v>
      </c>
      <c r="G27" s="22" t="s">
        <v>99</v>
      </c>
      <c r="H27" s="53" t="s">
        <v>100</v>
      </c>
      <c r="I27" s="47">
        <v>15959350</v>
      </c>
      <c r="J27" s="47">
        <v>10869320</v>
      </c>
      <c r="K27" s="54">
        <f t="shared" si="1"/>
        <v>0.68100000000000005</v>
      </c>
      <c r="L27" s="55" t="s">
        <v>22</v>
      </c>
      <c r="M27" s="55" t="s">
        <v>22</v>
      </c>
      <c r="N27" s="55" t="s">
        <v>22</v>
      </c>
      <c r="O27" s="51"/>
    </row>
    <row r="28" spans="1:15" s="8" customFormat="1" ht="90" customHeight="1" x14ac:dyDescent="0.2">
      <c r="A28" s="41">
        <v>24</v>
      </c>
      <c r="B28" s="51" t="s">
        <v>101</v>
      </c>
      <c r="C28" s="42" t="s">
        <v>123</v>
      </c>
      <c r="D28" s="43">
        <v>44819</v>
      </c>
      <c r="E28" s="22" t="s">
        <v>102</v>
      </c>
      <c r="F28" s="44" t="s">
        <v>103</v>
      </c>
      <c r="G28" s="22" t="s">
        <v>104</v>
      </c>
      <c r="H28" s="45" t="s">
        <v>20</v>
      </c>
      <c r="I28" s="46" t="s">
        <v>21</v>
      </c>
      <c r="J28" s="21" t="s">
        <v>122</v>
      </c>
      <c r="K28" s="48" t="s">
        <v>21</v>
      </c>
      <c r="L28" s="55" t="s">
        <v>22</v>
      </c>
      <c r="M28" s="55" t="s">
        <v>22</v>
      </c>
      <c r="N28" s="55" t="s">
        <v>22</v>
      </c>
      <c r="O28" s="51" t="s">
        <v>23</v>
      </c>
    </row>
    <row r="29" spans="1:15" s="8" customFormat="1" ht="90" customHeight="1" x14ac:dyDescent="0.2">
      <c r="A29" s="41">
        <v>25</v>
      </c>
      <c r="B29" s="22" t="s">
        <v>105</v>
      </c>
      <c r="C29" s="42" t="s">
        <v>123</v>
      </c>
      <c r="D29" s="43">
        <v>44824</v>
      </c>
      <c r="E29" s="22" t="s">
        <v>50</v>
      </c>
      <c r="F29" s="44" t="s">
        <v>51</v>
      </c>
      <c r="G29" s="22" t="s">
        <v>52</v>
      </c>
      <c r="H29" s="45" t="s">
        <v>20</v>
      </c>
      <c r="I29" s="47">
        <v>6600000</v>
      </c>
      <c r="J29" s="47">
        <v>5447915</v>
      </c>
      <c r="K29" s="54">
        <f t="shared" ref="K29:K33" si="2">ROUNDDOWN(J29/I29,3)</f>
        <v>0.82499999999999996</v>
      </c>
      <c r="L29" s="55" t="s">
        <v>22</v>
      </c>
      <c r="M29" s="55" t="s">
        <v>22</v>
      </c>
      <c r="N29" s="55" t="s">
        <v>22</v>
      </c>
      <c r="O29" s="50" t="s">
        <v>39</v>
      </c>
    </row>
    <row r="30" spans="1:15" s="8" customFormat="1" ht="90" customHeight="1" x14ac:dyDescent="0.2">
      <c r="A30" s="41">
        <v>26</v>
      </c>
      <c r="B30" s="22" t="s">
        <v>127</v>
      </c>
      <c r="C30" s="42" t="s">
        <v>123</v>
      </c>
      <c r="D30" s="43">
        <v>44825</v>
      </c>
      <c r="E30" s="22" t="s">
        <v>106</v>
      </c>
      <c r="F30" s="44" t="s">
        <v>107</v>
      </c>
      <c r="G30" s="22" t="s">
        <v>108</v>
      </c>
      <c r="H30" s="45" t="s">
        <v>20</v>
      </c>
      <c r="I30" s="47">
        <v>5203450</v>
      </c>
      <c r="J30" s="47">
        <v>4940800</v>
      </c>
      <c r="K30" s="54">
        <f t="shared" si="2"/>
        <v>0.94899999999999995</v>
      </c>
      <c r="L30" s="55" t="s">
        <v>22</v>
      </c>
      <c r="M30" s="55" t="s">
        <v>22</v>
      </c>
      <c r="N30" s="55" t="s">
        <v>22</v>
      </c>
      <c r="O30" s="50"/>
    </row>
    <row r="31" spans="1:15" s="8" customFormat="1" ht="90" customHeight="1" x14ac:dyDescent="0.2">
      <c r="A31" s="41">
        <v>27</v>
      </c>
      <c r="B31" s="22" t="s">
        <v>109</v>
      </c>
      <c r="C31" s="42" t="s">
        <v>123</v>
      </c>
      <c r="D31" s="43">
        <v>44831</v>
      </c>
      <c r="E31" s="22" t="s">
        <v>110</v>
      </c>
      <c r="F31" s="44" t="s">
        <v>111</v>
      </c>
      <c r="G31" s="22" t="s">
        <v>112</v>
      </c>
      <c r="H31" s="45" t="s">
        <v>20</v>
      </c>
      <c r="I31" s="46" t="s">
        <v>21</v>
      </c>
      <c r="J31" s="47">
        <v>1878415</v>
      </c>
      <c r="K31" s="48" t="s">
        <v>21</v>
      </c>
      <c r="L31" s="55" t="s">
        <v>22</v>
      </c>
      <c r="M31" s="55" t="s">
        <v>22</v>
      </c>
      <c r="N31" s="55" t="s">
        <v>22</v>
      </c>
      <c r="O31" s="50" t="s">
        <v>65</v>
      </c>
    </row>
    <row r="32" spans="1:15" s="8" customFormat="1" ht="90" customHeight="1" x14ac:dyDescent="0.2">
      <c r="A32" s="41">
        <v>28</v>
      </c>
      <c r="B32" s="51" t="s">
        <v>128</v>
      </c>
      <c r="C32" s="42" t="s">
        <v>123</v>
      </c>
      <c r="D32" s="43">
        <v>44834</v>
      </c>
      <c r="E32" s="22" t="s">
        <v>113</v>
      </c>
      <c r="F32" s="44" t="s">
        <v>114</v>
      </c>
      <c r="G32" s="22" t="s">
        <v>115</v>
      </c>
      <c r="H32" s="53" t="s">
        <v>20</v>
      </c>
      <c r="I32" s="47">
        <v>849750000</v>
      </c>
      <c r="J32" s="47">
        <v>759257187</v>
      </c>
      <c r="K32" s="54">
        <f t="shared" si="2"/>
        <v>0.89300000000000002</v>
      </c>
      <c r="L32" s="55" t="s">
        <v>22</v>
      </c>
      <c r="M32" s="55" t="s">
        <v>22</v>
      </c>
      <c r="N32" s="55" t="s">
        <v>22</v>
      </c>
      <c r="O32" s="51"/>
    </row>
    <row r="33" spans="1:15" s="8" customFormat="1" ht="90" customHeight="1" x14ac:dyDescent="0.2">
      <c r="A33" s="41">
        <v>29</v>
      </c>
      <c r="B33" s="51" t="s">
        <v>116</v>
      </c>
      <c r="C33" s="42" t="s">
        <v>123</v>
      </c>
      <c r="D33" s="43">
        <v>44834</v>
      </c>
      <c r="E33" s="22" t="s">
        <v>117</v>
      </c>
      <c r="F33" s="44" t="s">
        <v>118</v>
      </c>
      <c r="G33" s="22" t="s">
        <v>119</v>
      </c>
      <c r="H33" s="45" t="s">
        <v>20</v>
      </c>
      <c r="I33" s="47">
        <v>9619500</v>
      </c>
      <c r="J33" s="47">
        <v>9619500</v>
      </c>
      <c r="K33" s="54">
        <f t="shared" si="2"/>
        <v>1</v>
      </c>
      <c r="L33" s="55" t="s">
        <v>22</v>
      </c>
      <c r="M33" s="55" t="s">
        <v>22</v>
      </c>
      <c r="N33" s="55" t="s">
        <v>22</v>
      </c>
      <c r="O33" s="51" t="s">
        <v>39</v>
      </c>
    </row>
    <row r="34" spans="1:15" s="8" customFormat="1" ht="90" customHeight="1" x14ac:dyDescent="0.2">
      <c r="A34" s="41">
        <v>30</v>
      </c>
      <c r="B34" s="51" t="s">
        <v>120</v>
      </c>
      <c r="C34" s="42" t="s">
        <v>123</v>
      </c>
      <c r="D34" s="43">
        <v>44834</v>
      </c>
      <c r="E34" s="22" t="s">
        <v>50</v>
      </c>
      <c r="F34" s="44" t="s">
        <v>51</v>
      </c>
      <c r="G34" s="22" t="s">
        <v>52</v>
      </c>
      <c r="H34" s="45" t="s">
        <v>20</v>
      </c>
      <c r="I34" s="47">
        <v>8426847</v>
      </c>
      <c r="J34" s="47">
        <v>6265912</v>
      </c>
      <c r="K34" s="54">
        <f t="shared" si="0"/>
        <v>0.74299999999999999</v>
      </c>
      <c r="L34" s="55" t="s">
        <v>22</v>
      </c>
      <c r="M34" s="55" t="s">
        <v>22</v>
      </c>
      <c r="N34" s="55" t="s">
        <v>22</v>
      </c>
      <c r="O34" s="51"/>
    </row>
    <row r="35" spans="1:15" ht="30" customHeight="1" x14ac:dyDescent="0.2">
      <c r="A35" s="58" t="s">
        <v>121</v>
      </c>
      <c r="B35" s="59"/>
      <c r="C35" s="59"/>
      <c r="D35" s="60"/>
      <c r="E35" s="59"/>
      <c r="F35" s="61"/>
      <c r="G35" s="59"/>
      <c r="H35" s="59"/>
      <c r="I35" s="59"/>
      <c r="J35" s="59"/>
      <c r="K35" s="59"/>
      <c r="L35" s="58"/>
      <c r="M35" s="58"/>
      <c r="N35" s="58"/>
      <c r="O35" s="59"/>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2"/>
  <conditionalFormatting sqref="K5:K23 K34">
    <cfRule type="expression" dxfId="32" priority="25" stopIfTrue="1">
      <formula>$AH5=1</formula>
    </cfRule>
    <cfRule type="expression" dxfId="31" priority="26" stopIfTrue="1">
      <formula>#REF!="随意（単価）"</formula>
    </cfRule>
    <cfRule type="expression" dxfId="30" priority="27" stopIfTrue="1">
      <formula>#REF!="秘"</formula>
    </cfRule>
  </conditionalFormatting>
  <conditionalFormatting sqref="K5:K23 K34">
    <cfRule type="expression" dxfId="29" priority="22" stopIfTrue="1">
      <formula>$AG5=1</formula>
    </cfRule>
    <cfRule type="expression" dxfId="28" priority="23" stopIfTrue="1">
      <formula>#REF!="随意（単価）"</formula>
    </cfRule>
    <cfRule type="expression" dxfId="27" priority="24" stopIfTrue="1">
      <formula>#REF!="秘"</formula>
    </cfRule>
  </conditionalFormatting>
  <conditionalFormatting sqref="K5:K23 K34">
    <cfRule type="expression" dxfId="26" priority="19" stopIfTrue="1">
      <formula>#REF!=1</formula>
    </cfRule>
    <cfRule type="expression" dxfId="25" priority="20" stopIfTrue="1">
      <formula>#REF!="随意（単価）"</formula>
    </cfRule>
    <cfRule type="expression" dxfId="24" priority="21" stopIfTrue="1">
      <formula>#REF!="秘"</formula>
    </cfRule>
  </conditionalFormatting>
  <conditionalFormatting sqref="K24:K28">
    <cfRule type="expression" dxfId="23" priority="16" stopIfTrue="1">
      <formula>$AH24=1</formula>
    </cfRule>
    <cfRule type="expression" dxfId="22" priority="17" stopIfTrue="1">
      <formula>#REF!="随意（単価）"</formula>
    </cfRule>
    <cfRule type="expression" dxfId="21" priority="18" stopIfTrue="1">
      <formula>#REF!="秘"</formula>
    </cfRule>
  </conditionalFormatting>
  <conditionalFormatting sqref="K24:K28">
    <cfRule type="expression" dxfId="20" priority="13" stopIfTrue="1">
      <formula>$AG24=1</formula>
    </cfRule>
    <cfRule type="expression" dxfId="19" priority="14" stopIfTrue="1">
      <formula>#REF!="随意（単価）"</formula>
    </cfRule>
    <cfRule type="expression" dxfId="18" priority="15" stopIfTrue="1">
      <formula>#REF!="秘"</formula>
    </cfRule>
  </conditionalFormatting>
  <conditionalFormatting sqref="K24:K28">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K29:K33">
    <cfRule type="expression" dxfId="14" priority="7" stopIfTrue="1">
      <formula>$AH29=1</formula>
    </cfRule>
    <cfRule type="expression" dxfId="13" priority="8" stopIfTrue="1">
      <formula>#REF!="随意（単価）"</formula>
    </cfRule>
    <cfRule type="expression" dxfId="12" priority="9" stopIfTrue="1">
      <formula>#REF!="秘"</formula>
    </cfRule>
  </conditionalFormatting>
  <conditionalFormatting sqref="K29:K33">
    <cfRule type="expression" dxfId="11" priority="4" stopIfTrue="1">
      <formula>$AG29=1</formula>
    </cfRule>
    <cfRule type="expression" dxfId="10" priority="5" stopIfTrue="1">
      <formula>#REF!="随意（単価）"</formula>
    </cfRule>
    <cfRule type="expression" dxfId="9" priority="6" stopIfTrue="1">
      <formula>#REF!="秘"</formula>
    </cfRule>
  </conditionalFormatting>
  <conditionalFormatting sqref="K29:K33">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5:K34">
    <cfRule type="expression" dxfId="5" priority="28" stopIfTrue="1">
      <formula>#REF!=1</formula>
    </cfRule>
    <cfRule type="expression" dxfId="4" priority="29" stopIfTrue="1">
      <formula>#REF!="随意（単価）"</formula>
    </cfRule>
    <cfRule type="expression" dxfId="3" priority="30" stopIfTrue="1">
      <formula>$B5="秘"</formula>
    </cfRule>
  </conditionalFormatting>
  <conditionalFormatting sqref="K5:K34">
    <cfRule type="expression" dxfId="2" priority="31" stopIfTrue="1">
      <formula>#REF!=1</formula>
    </cfRule>
    <cfRule type="expression" dxfId="1" priority="32" stopIfTrue="1">
      <formula>#REF!="随意（単価）"</formula>
    </cfRule>
    <cfRule type="expression" dxfId="0" priority="33" stopIfTrue="1">
      <formula>$B5="秘"</formula>
    </cfRule>
  </conditionalFormatting>
  <printOptions horizontalCentered="1"/>
  <pageMargins left="0.23622047244094488" right="0.23622047244094488" top="0.74803149606299213" bottom="0.74803149606299213" header="0.31496062992125984" footer="0.31496062992125984"/>
  <pageSetup paperSize="9" scale="4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2023-03-28T01:49:15Z</dcterms:created>
  <dcterms:modified xsi:type="dcterms:W3CDTF">2023-03-28T01:58:23Z</dcterms:modified>
</cp:coreProperties>
</file>