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9" i="11"/>
  <c r="AY398" i="11"/>
  <c r="AY397" i="11"/>
  <c r="AY396" i="11"/>
  <c r="AY372" i="11"/>
  <c r="AY371" i="11"/>
  <c r="AY370" i="11"/>
  <c r="AY369" i="11"/>
  <c r="AY368" i="11"/>
  <c r="AY367" i="11"/>
  <c r="AY334" i="11"/>
  <c r="AY339" i="11" s="1"/>
  <c r="AY332" i="11"/>
  <c r="AY327" i="11"/>
  <c r="AY321" i="11"/>
  <c r="AY330" i="11" s="1"/>
  <c r="AY337" i="11" l="1"/>
  <c r="AY324" i="11"/>
  <c r="AY338" i="11"/>
  <c r="AY328" i="11"/>
  <c r="AY323" i="11"/>
  <c r="AY331" i="11"/>
  <c r="AY325" i="11"/>
  <c r="AY329" i="11"/>
  <c r="AY333" i="11"/>
  <c r="AY340" i="11"/>
  <c r="AY322" i="11"/>
  <c r="AY326" i="11"/>
  <c r="AY336" i="11"/>
  <c r="AY341" i="11"/>
  <c r="AY70" i="1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0" i="11"/>
  <c r="AY192" i="11" s="1"/>
  <c r="AY180" i="11"/>
  <c r="AY187" i="11" s="1"/>
  <c r="AY179" i="11"/>
  <c r="AY178" i="11"/>
  <c r="AY177" i="11"/>
  <c r="AY176" i="11"/>
  <c r="AY175" i="11"/>
  <c r="AY174" i="11"/>
  <c r="AY173" i="11"/>
  <c r="AY172" i="11"/>
  <c r="AY171" i="11"/>
  <c r="AY170" i="11"/>
  <c r="AY167" i="11"/>
  <c r="AY169" i="11" s="1"/>
  <c r="AY138" i="11"/>
  <c r="AY137" i="11"/>
  <c r="AY136" i="11"/>
  <c r="AY135" i="11"/>
  <c r="AY134" i="11"/>
  <c r="AY133" i="11"/>
  <c r="AY132" i="11"/>
  <c r="AY145" i="11"/>
  <c r="AY144" i="11"/>
  <c r="AY143" i="11"/>
  <c r="AY142" i="11"/>
  <c r="AY141" i="11"/>
  <c r="AY140" i="11"/>
  <c r="AY139" i="11"/>
  <c r="AY166" i="11"/>
  <c r="AY164" i="11"/>
  <c r="AY163" i="11"/>
  <c r="AY161" i="11"/>
  <c r="AY162" i="11" s="1"/>
  <c r="AY156" i="11"/>
  <c r="AY158" i="11" s="1"/>
  <c r="AY155" i="11"/>
  <c r="AY154" i="11"/>
  <c r="AY153" i="11"/>
  <c r="AY152" i="11"/>
  <c r="AY151" i="11"/>
  <c r="AY146" i="11"/>
  <c r="AY150" i="11" s="1"/>
  <c r="AY131" i="11"/>
  <c r="AY130" i="11"/>
  <c r="AY129" i="11"/>
  <c r="AY128" i="11"/>
  <c r="AY127" i="11"/>
  <c r="AY126" i="11"/>
  <c r="AY125" i="11"/>
  <c r="AY124" i="11"/>
  <c r="AY123" i="11"/>
  <c r="AY122" i="11"/>
  <c r="AY121" i="11"/>
  <c r="AY120" i="11"/>
  <c r="AY119" i="11"/>
  <c r="AY118" i="11"/>
  <c r="AY117" i="11"/>
  <c r="AY116" i="11"/>
  <c r="AY115" i="11"/>
  <c r="AY114" i="11"/>
  <c r="AY113" i="11"/>
  <c r="AY112" i="11"/>
  <c r="AY101" i="11"/>
  <c r="AY100" i="11"/>
  <c r="AY99" i="11"/>
  <c r="AY98" i="11"/>
  <c r="AY102" i="11"/>
  <c r="AY104" i="11" s="1"/>
  <c r="AY193" i="11" l="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7" i="11"/>
  <c r="AY96" i="11"/>
  <c r="AY95" i="11"/>
  <c r="AY94" i="11"/>
  <c r="AY93" i="11"/>
  <c r="AY92" i="11"/>
  <c r="AY91" i="11"/>
  <c r="AY90" i="11"/>
  <c r="AY89" i="11"/>
  <c r="AY88" i="11"/>
  <c r="AY84" i="11"/>
  <c r="AY80" i="11"/>
  <c r="AY78" i="11"/>
  <c r="AY87" i="11" s="1"/>
  <c r="AY44" i="11"/>
  <c r="AY52" i="11" s="1"/>
  <c r="AY81" i="11" l="1"/>
  <c r="AY85" i="11"/>
  <c r="AY86" i="11"/>
  <c r="AY82" i="11"/>
  <c r="AY79" i="11"/>
  <c r="AY8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<sst xmlns="http://schemas.openxmlformats.org/spreadsheetml/2006/main" count="1963" uniqueCount="720">
  <si>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</si>
  <si>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</si>
  <si>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</si>
  <si>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</si>
  <si>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</si>
  <si>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</si>
  <si>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</si>
  <si>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</si>
  <si>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</si>
  <si>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</si>
  <si>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</si>
  <si>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</si>
  <si>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</si>
  <si>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</si>
  <si>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</si>
  <si>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</si>
  <si>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</si>
  <si>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</si>
  <si>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</si>
  <si>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</si>
  <si>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</si>
  <si>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</si>
  <si>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</si>
  <si>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</si>
  <si>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</si>
  <si>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</si>
  <si>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</si>
  <si>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</si>
  <si>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</si>
  <si>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</si>
  <si>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</si>
  <si>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</si>
  <si>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</si>
  <si>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</si>
  <si>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</si>
  <si>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</si>
  <si>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</si>
  <si>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</si>
  <si>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</si>
  <si>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</si>
  <si>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</si>
  <si>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</si>
  <si>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</si>
  <si>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</si>
  <si>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</si>
  <si>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</si>
  <si>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</si>
  <si>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</si>
  <si>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</si>
  <si>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</si>
  <si>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</si>
  <si>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</si>
  <si>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</si>
  <si>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</si>
  <si>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</si>
  <si>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</si>
  <si>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</si>
  <si>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</si>
  <si>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</si>
  <si>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</si>
  <si>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</si>
  <si>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</si>
  <si>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</si>
  <si>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</si>
  <si>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</si>
  <si>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</si>
  <si>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</si>
  <si>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</si>
  <si>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</si>
  <si>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</si>
  <si>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</si>
  <si>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</si>
  <si>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</si>
  <si>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</si>
  <si>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</si>
  <si>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</si>
  <si>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</si>
  <si>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</si>
  <si>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</si>
  <si>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</si>
  <si>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</si>
  <si>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</si>
  <si>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</si>
  <si>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</si>
  <si>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</si>
  <si>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</si>
  <si>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</si>
  <si>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</si>
  <si>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</si>
  <si>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</si>
  <si>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</si>
  <si>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</si>
  <si>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</si>
  <si>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</si>
  <si>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</si>
  <si>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</si>
  <si>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</si>
  <si>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</si>
  <si>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</si>
  <si>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</si>
  <si>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</si>
  <si>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</si>
  <si>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</si>
  <si>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</si>
  <si>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</si>
  <si>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</si>
  <si>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</si>
  <si>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</si>
  <si>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</si>
  <si>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</si>
  <si>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</si>
  <si>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</si>
  <si>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</si>
  <si>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</si>
  <si>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</si>
  <si>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</si>
  <si>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</si>
  <si>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</si>
  <si>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</si>
  <si>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</si>
  <si>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</si>
  <si>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</si>
  <si>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</si>
  <si>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</si>
  <si>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</si>
  <si>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</si>
  <si>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</si>
  <si>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</si>
  <si>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</si>
  <si>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</si>
  <si>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</si>
  <si>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</si>
  <si>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</si>
  <si>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</si>
  <si>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</si>
  <si>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</si>
  <si>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</si>
  <si>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</si>
  <si>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</si>
  <si>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</si>
  <si>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</si>
  <si>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</si>
  <si>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</si>
  <si>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</si>
  <si>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</si>
  <si>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</si>
  <si>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</si>
  <si>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</si>
  <si>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</si>
  <si>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</si>
  <si>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</si>
  <si>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</si>
  <si>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</si>
  <si>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</si>
  <si>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</si>
  <si>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</si>
  <si>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</si>
  <si>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</si>
  <si>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</si>
  <si>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</si>
  <si>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</si>
  <si>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</si>
  <si>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</si>
  <si>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</si>
  <si>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</si>
  <si>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</si>
  <si>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</si>
  <si>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</si>
  <si>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</si>
  <si>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</si>
  <si>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</si>
  <si>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</si>
  <si>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</si>
  <si>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</si>
  <si>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</si>
  <si>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</si>
  <si>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</si>
  <si>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</si>
  <si>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</si>
  <si>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</si>
  <si>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</si>
  <si>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</si>
  <si>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</si>
  <si>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</si>
  <si>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</si>
  <si>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</si>
  <si>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</si>
  <si>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</si>
  <si>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</si>
  <si>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</si>
  <si>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</si>
  <si>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</si>
  <si>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</si>
  <si>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</si>
  <si>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</si>
  <si>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</si>
  <si>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</si>
  <si>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</si>
  <si>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</si>
  <si>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</si>
  <si>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</si>
  <si>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</si>
  <si>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</si>
  <si>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</si>
  <si>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</si>
  <si>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</si>
  <si>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</si>
  <si>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</si>
  <si>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</si>
  <si>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</si>
  <si>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</si>
  <si>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</si>
  <si>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</si>
  <si>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</si>
  <si>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</si>
  <si>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</si>
  <si>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</si>
  <si>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</si>
  <si>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</si>
  <si>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</si>
  <si>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</si>
  <si>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</si>
  <si>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</si>
  <si>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</si>
  <si>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</si>
  <si>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</si>
  <si>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</si>
  <si>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</si>
  <si>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</si>
  <si>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</si>
  <si>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</si>
  <si>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</si>
  <si>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</si>
  <si>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</si>
  <si>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</si>
  <si>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</si>
  <si>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</si>
  <si>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</si>
  <si>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</si>
  <si>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</si>
  <si>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</si>
  <si>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</si>
  <si>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</si>
  <si>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</si>
  <si>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</si>
  <si>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</si>
  <si>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</si>
  <si>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</si>
  <si>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</si>
  <si>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</si>
  <si>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</si>
  <si>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</si>
  <si>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</si>
  <si>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</si>
  <si>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</si>
  <si>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</si>
  <si>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</si>
  <si>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</si>
  <si>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</si>
  <si>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</si>
  <si>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</si>
  <si>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</si>
  <si>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</si>
  <si>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</si>
  <si>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</si>
  <si>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</si>
  <si>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</si>
  <si>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</si>
  <si>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</si>
  <si>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</si>
  <si>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</si>
  <si>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</si>
  <si>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</si>
  <si>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</si>
  <si>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</si>
  <si>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</si>
  <si>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</si>
  <si>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</si>
  <si>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</si>
  <si>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</si>
  <si>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</si>
  <si>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</si>
  <si>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</si>
  <si>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</si>
  <si>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</si>
  <si>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</si>
  <si>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</si>
  <si>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</si>
  <si>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</si>
  <si>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</si>
  <si>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</si>
  <si>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</si>
  <si>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</si>
  <si>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</si>
  <si>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</si>
  <si>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</si>
  <si>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</si>
  <si>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</si>
  <si>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</si>
  <si>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</si>
  <si>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</si>
  <si>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</si>
  <si>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</si>
  <si>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</si>
  <si>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</si>
  <si>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</si>
  <si>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</si>
  <si>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</si>
  <si>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</si>
  <si>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</si>
  <si>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</si>
  <si>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</si>
  <si>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</si>
  <si>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</si>
  <si>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</si>
  <si>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</si>
  <si>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</si>
  <si>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</si>
  <si>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</si>
  <si>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</si>
  <si>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</si>
  <si>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</si>
  <si>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</si>
  <si>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</si>
  <si>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</si>
  <si>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</si>
  <si>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</si>
  <si>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</si>
  <si>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</si>
  <si>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</si>
  <si>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</si>
  <si>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</si>
  <si>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</si>
  <si>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</si>
  <si>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</si>
  <si>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</si>
  <si>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</si>
  <si>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</si>
  <si>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</si>
  <si>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</si>
  <si>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</si>
  <si>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</si>
  <si>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</si>
  <si>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</si>
  <si>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</si>
  <si>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</si>
  <si>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</si>
  <si>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</si>
  <si>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</si>
  <si>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</si>
  <si>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</si>
  <si>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</si>
  <si>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</si>
  <si>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</si>
  <si>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</si>
  <si>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</si>
  <si>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</si>
  <si>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</si>
  <si>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</si>
  <si>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</si>
  <si>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</si>
  <si>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</si>
  <si>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</si>
  <si>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</si>
  <si>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</si>
  <si>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</si>
  <si>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</si>
  <si>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</si>
  <si>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</si>
  <si>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</si>
  <si>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</si>
  <si>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</si>
  <si>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</si>
  <si>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</si>
  <si>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</si>
  <si>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</si>
  <si>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</si>
  <si>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</si>
  <si>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</si>
  <si>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</si>
  <si>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</si>
  <si>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</si>
  <si>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</si>
  <si>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</si>
  <si>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</si>
  <si>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</si>
  <si>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</si>
  <si>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</si>
  <si>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</si>
  <si>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</si>
  <si>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</si>
  <si>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</si>
  <si>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</si>
  <si>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</si>
  <si>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</si>
  <si>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</si>
  <si>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</si>
  <si>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</si>
  <si>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</si>
  <si>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</si>
  <si>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</si>
  <si>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</si>
  <si>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</si>
  <si>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</si>
  <si>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</si>
  <si>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</si>
  <si>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</si>
  <si>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</si>
  <si>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</si>
  <si>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</si>
  <si>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</si>
  <si>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</si>
  <si>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</si>
  <si>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</si>
  <si>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</si>
  <si>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</si>
  <si>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</si>
  <si>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</si>
  <si>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</si>
  <si>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</si>
  <si>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</si>
  <si>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</si>
  <si>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</si>
  <si>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</si>
  <si>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</si>
  <si>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</si>
  <si>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</si>
  <si>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</si>
  <si>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</si>
  <si>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</si>
  <si>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</si>
  <si>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</si>
  <si>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</si>
  <si>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</si>
  <si>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</si>
  <si>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</si>
  <si>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</si>
  <si>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</si>
  <si>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</si>
  <si>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</si>
  <si>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</si>
  <si>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</si>
  <si>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</si>
  <si>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</si>
  <si>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</si>
  <si>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</si>
  <si>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</si>
  <si>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</si>
  <si>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</si>
  <si>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</si>
  <si>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</si>
  <si>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</si>
  <si>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</si>
  <si>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</si>
  <si>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</si>
  <si>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</si>
  <si>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</si>
  <si>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</si>
  <si>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</si>
  <si>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</si>
  <si>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</si>
  <si>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</si>
  <si>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</si>
  <si>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</si>
  <si>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</si>
  <si>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</si>
  <si>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</si>
  <si>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</si>
  <si>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</si>
  <si>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</si>
  <si>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</si>
  <si>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</si>
  <si>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</si>
  <si>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</si>
  <si>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</si>
  <si>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</si>
  <si>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</si>
  <si>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</si>
  <si>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</si>
  <si>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</si>
  <si>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</si>
  <si>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</si>
  <si>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</si>
  <si>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</si>
  <si>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</si>
  <si>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</si>
  <si>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</si>
  <si>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</si>
  <si>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</si>
  <si>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</si>
  <si>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</si>
  <si>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</si>
  <si>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</si>
  <si>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</si>
  <si>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</si>
  <si>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</si>
  <si>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</si>
  <si>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</si>
  <si>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</si>
  <si>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</si>
  <si>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</si>
  <si>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</si>
  <si>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</si>
  <si>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</si>
  <si>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</si>
  <si>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</si>
  <si>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</si>
  <si>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</si>
  <si>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</si>
  <si>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</si>
  <si>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</si>
  <si>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</si>
  <si>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</si>
  <si>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</si>
  <si>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</si>
  <si>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</si>
  <si>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</si>
  <si>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</si>
  <si>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</si>
  <si>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</si>
  <si>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</si>
  <si>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</si>
  <si>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</si>
  <si>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</si>
  <si>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</si>
  <si>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</si>
  <si>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</si>
  <si>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</si>
  <si>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</si>
  <si>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</si>
  <si>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</si>
  <si>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</si>
  <si>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</si>
  <si>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</si>
  <si>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</si>
  <si>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</si>
  <si>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</si>
  <si>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</si>
  <si>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</si>
  <si>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</si>
  <si>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</si>
  <si>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</si>
  <si>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</si>
  <si>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</si>
  <si>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</si>
  <si>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</si>
  <si>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</si>
  <si>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</si>
  <si>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</si>
  <si>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</si>
  <si>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</si>
  <si>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</si>
  <si>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</si>
  <si>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</si>
  <si>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</si>
  <si>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</si>
  <si>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</si>
  <si>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</si>
  <si>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</si>
  <si>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</si>
  <si>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</si>
  <si>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</si>
  <si>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</si>
  <si>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</si>
  <si>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</si>
  <si>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</si>
  <si>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</si>
  <si>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</si>
  <si>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</si>
  <si>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</si>
  <si>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</si>
  <si>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</si>
  <si>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</si>
  <si>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</si>
  <si>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</si>
  <si>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</si>
  <si>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</si>
  <si>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</si>
  <si>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</si>
  <si>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</si>
  <si>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</si>
  <si>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</si>
  <si>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</si>
  <si>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</si>
  <si>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</si>
  <si>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</si>
  <si>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</si>
  <si>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</si>
  <si>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</si>
  <si>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</si>
  <si>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</si>
  <si>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</si>
  <si>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</si>
  <si>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</si>
  <si>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</si>
  <si>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</si>
  <si>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</si>
  <si>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</si>
  <si>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</si>
  <si>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</si>
  <si>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</si>
  <si>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</si>
  <si>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</si>
  <si>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</si>
  <si>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</si>
  <si>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</si>
  <si>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</si>
  <si>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</si>
  <si>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</si>
  <si>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</si>
  <si>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</si>
  <si>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</si>
  <si>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</si>
  <si>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</si>
  <si>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</si>
  <si>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</si>
  <si>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</si>
  <si>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</si>
  <si>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</si>
  <si>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</si>
  <si>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</si>
  <si>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</si>
  <si>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</si>
  <si>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</si>
  <si>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</si>
  <si>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</si>
  <si>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</si>
  <si>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</si>
  <si>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</si>
  <si>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</si>
  <si>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</si>
  <si>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</si>
  <si>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</si>
  <si>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</si>
  <si>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</si>
  <si>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</si>
  <si>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</si>
  <si>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</si>
  <si>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</si>
  <si>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</si>
  <si>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</si>
  <si>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</si>
  <si>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</si>
  <si>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</si>
  <si>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</si>
  <si>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</si>
  <si>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</si>
  <si>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</si>
  <si>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</si>
  <si>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</si>
  <si>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</si>
  <si>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</si>
  <si>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</si>
  <si>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</si>
  <si>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</si>
  <si>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</si>
  <si>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</si>
  <si>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</si>
  <si>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</si>
  <si>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</si>
  <si>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</si>
  <si>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</si>
  <si>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</si>
  <si>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</si>
  <si>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</si>
  <si>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</si>
  <si>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</si>
  <si>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</si>
  <si>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</si>
  <si>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</si>
  <si>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</si>
  <si>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</si>
  <si>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</si>
  <si>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</si>
  <si>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</si>
  <si>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</si>
  <si>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</si>
  <si>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</si>
  <si>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</si>
  <si>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</si>
  <si>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</si>
  <si>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</si>
  <si>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</si>
  <si>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</si>
  <si>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</si>
  <si>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</si>
  <si>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</si>
  <si>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</si>
  <si>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</si>
  <si>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</si>
  <si>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</si>
  <si>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</si>
  <si>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</si>
  <si>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ブルー・ドット・ネットワーク（BDN）の制度設計に関するOECD事務局拠出金</t>
    <rPh sb="20" eb="22">
      <t>セイド</t>
    </rPh>
    <rPh sb="22" eb="24">
      <t>セッケイ</t>
    </rPh>
    <rPh sb="25" eb="26">
      <t>カン</t>
    </rPh>
    <phoneticPr fontId="5"/>
  </si>
  <si>
    <t>国際協力局</t>
    <rPh sb="0" eb="2">
      <t>コクサイ</t>
    </rPh>
    <rPh sb="2" eb="4">
      <t>キョウリョク</t>
    </rPh>
    <rPh sb="4" eb="5">
      <t>キョク</t>
    </rPh>
    <phoneticPr fontId="5"/>
  </si>
  <si>
    <t>開発協力総括課</t>
    <rPh sb="0" eb="7">
      <t>コッキョウソウ</t>
    </rPh>
    <phoneticPr fontId="5"/>
  </si>
  <si>
    <t>課長　山﨑　文夫</t>
    <rPh sb="0" eb="2">
      <t>カチョウ</t>
    </rPh>
    <rPh sb="3" eb="5">
      <t>ヤマサキ</t>
    </rPh>
    <rPh sb="6" eb="8">
      <t>フミオ</t>
    </rPh>
    <phoneticPr fontId="5"/>
  </si>
  <si>
    <t>政府開発援助経済協力国際機関等拠出金</t>
  </si>
  <si>
    <t>外務省設置法第４条第１項ハ</t>
  </si>
  <si>
    <t>開発協力大綱</t>
    <rPh sb="0" eb="2">
      <t>カイハツ</t>
    </rPh>
    <rPh sb="2" eb="4">
      <t>キョウリョク</t>
    </rPh>
    <rPh sb="4" eb="6">
      <t>タイコウ</t>
    </rPh>
    <phoneticPr fontId="5"/>
  </si>
  <si>
    <t>OECD事務局</t>
    <rPh sb="4" eb="7">
      <t>ジムキョク</t>
    </rPh>
    <phoneticPr fontId="5"/>
  </si>
  <si>
    <t>-</t>
  </si>
  <si>
    <t>認証の制度設計の最終化・運用のための手続き整備</t>
    <phoneticPr fontId="5"/>
  </si>
  <si>
    <t>外務省</t>
  </si>
  <si>
    <t>基本目標Ⅵ　経済協力： 政府開発援助（二国間） 又は 多国間の開発協力を通じ、国際社会の平和と安定及び繁栄の確保に貢献し、これにより我が国の平和と安全 の維持、一層の繁栄の実現といった国益を確保すること。</t>
    <phoneticPr fontId="5"/>
  </si>
  <si>
    <t>施策Ⅵ－１経済協力
１　｢質の高い成長｣とそれを通じた貧困撲滅
２ 普遍的価値の共有、平和で安全な社会の実現
３ 地球規模課題への取組を通じた持続可能で強靱な国際社会の構築
４　連携の強化</t>
    <phoneticPr fontId="5"/>
  </si>
  <si>
    <t>（令和３年度政策評価書）https://www.mofa.go.jp/mofaj/files/100229002.pdf
（令和３年度事前分析表）https://www.mofa.go.jp/mofaj/files/100229014.pdf</t>
    <rPh sb="1" eb="3">
      <t>レイワ</t>
    </rPh>
    <rPh sb="4" eb="6">
      <t>ネンド</t>
    </rPh>
    <rPh sb="6" eb="8">
      <t>セイサク</t>
    </rPh>
    <rPh sb="8" eb="10">
      <t>ヒョウカ</t>
    </rPh>
    <rPh sb="10" eb="11">
      <t>ショ</t>
    </rPh>
    <phoneticPr fontId="5"/>
  </si>
  <si>
    <t>令和３年度政策評価書329頁～、令和３年度事前分析表329頁～</t>
    <phoneticPr fontId="5"/>
  </si>
  <si>
    <t>BDN事業の制度設計を推進するとともに、日本企業の海外インフラ投資展開を促進する。</t>
    <rPh sb="3" eb="5">
      <t>ジギョウ</t>
    </rPh>
    <rPh sb="6" eb="8">
      <t>セイド</t>
    </rPh>
    <rPh sb="8" eb="10">
      <t>セッケイ</t>
    </rPh>
    <rPh sb="11" eb="13">
      <t>スイシン</t>
    </rPh>
    <rPh sb="20" eb="22">
      <t>ニホン</t>
    </rPh>
    <rPh sb="22" eb="24">
      <t>キギョウ</t>
    </rPh>
    <rPh sb="25" eb="27">
      <t>カイガイ</t>
    </rPh>
    <rPh sb="31" eb="33">
      <t>トウシ</t>
    </rPh>
    <rPh sb="33" eb="35">
      <t>テンカイ</t>
    </rPh>
    <rPh sb="36" eb="38">
      <t>ソクシン</t>
    </rPh>
    <phoneticPr fontId="5"/>
  </si>
  <si>
    <t>件</t>
    <rPh sb="0" eb="1">
      <t>ケン</t>
    </rPh>
    <phoneticPr fontId="5"/>
  </si>
  <si>
    <t>-</t>
    <phoneticPr fontId="5"/>
  </si>
  <si>
    <t>BDNの運用開始実現に向けた技術的・専門的な準備作業を推進する。</t>
    <phoneticPr fontId="5"/>
  </si>
  <si>
    <t>BDNは、2019年、日米豪で立ち上げた、途上国における質の高いインフラ案件に国際的な認証を与える枠組を創設する取組。この枠組により、質の高いインフラであると認証された案件に民間投資を呼び込むことともに、官民両セクターが質の高いインフラ投資に関する基準につき認識を共有することを目指す。ただし、本拠出は、あくまで本事業の制度設計を進めるためのOECDへの業務委託費用であり、BDNの正式な運用のための恒常的な費用を負担するものではない。</t>
    <rPh sb="156" eb="157">
      <t>ホン</t>
    </rPh>
    <rPh sb="157" eb="159">
      <t>ジギョウ</t>
    </rPh>
    <rPh sb="160" eb="162">
      <t>セイド</t>
    </rPh>
    <rPh sb="162" eb="164">
      <t>セッケイ</t>
    </rPh>
    <rPh sb="165" eb="166">
      <t>スス</t>
    </rPh>
    <phoneticPr fontId="5"/>
  </si>
  <si>
    <t>令和5年度に開始予定のOECD事務局への業務委託に関して日米豪で共同で資金拠出し、BDNの運用開始に向けた技術的な準備作業を実施する。また、日本が制度設計の段階から積極的に関与することで、日本企業の海外インフラ投資展開の促進に資することを目指す。</t>
    <rPh sb="110" eb="112">
      <t>ソクシン</t>
    </rPh>
    <rPh sb="113" eb="114">
      <t>シ</t>
    </rPh>
    <rPh sb="119" eb="121">
      <t>メザ</t>
    </rPh>
    <phoneticPr fontId="5"/>
  </si>
  <si>
    <t>個別の既往プロジェクトに対し、作成中の認証基準を適用することで、基準や評価の仕組みの精緻化を図る。</t>
    <phoneticPr fontId="5"/>
  </si>
  <si>
    <t>-</t>
    <phoneticPr fontId="5"/>
  </si>
  <si>
    <t>認証基準を適用するパイロットプロジェクトの件数</t>
    <rPh sb="0" eb="2">
      <t>ニンショウ</t>
    </rPh>
    <rPh sb="2" eb="4">
      <t>キジュン</t>
    </rPh>
    <rPh sb="5" eb="7">
      <t>テキヨウ</t>
    </rPh>
    <rPh sb="21" eb="23">
      <t>ケンスウ</t>
    </rPh>
    <phoneticPr fontId="5"/>
  </si>
  <si>
    <t>認証基準を適用するパイロットプロジェクトとして選出された事業の内、日本企業が参画する事業の件数</t>
    <rPh sb="0" eb="2">
      <t>ニンショウ</t>
    </rPh>
    <rPh sb="2" eb="4">
      <t>キジュン</t>
    </rPh>
    <rPh sb="5" eb="7">
      <t>テキヨウ</t>
    </rPh>
    <rPh sb="23" eb="25">
      <t>センシュツ</t>
    </rPh>
    <rPh sb="28" eb="30">
      <t>ジギョウ</t>
    </rPh>
    <rPh sb="31" eb="32">
      <t>ウチ</t>
    </rPh>
    <rPh sb="33" eb="35">
      <t>ニホン</t>
    </rPh>
    <rPh sb="35" eb="37">
      <t>キギョウ</t>
    </rPh>
    <rPh sb="38" eb="40">
      <t>サンカク</t>
    </rPh>
    <rPh sb="42" eb="44">
      <t>ジギョウ</t>
    </rPh>
    <rPh sb="45" eb="47">
      <t>ケンスウ</t>
    </rPh>
    <phoneticPr fontId="5"/>
  </si>
  <si>
    <t>外部有識者点検対象外</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</si>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</sst>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2"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32" fillId="5" borderId="66" xfId="7" applyFont="1" applyFill="1" applyBorder="1" applyAlignment="1" applyProtection="1">
      <alignment horizontal="left" vertical="center" wrapText="1" shrinkToFit="1"/>
      <protection locked="0"/>
    </xf>
    <xf numFmtId="0" fontId="32" fillId="5" borderId="17" xfId="8" applyFont="1" applyFill="1" applyBorder="1" applyAlignment="1" applyProtection="1">
      <alignment horizontal="left" vertical="center" wrapText="1" shrinkToFit="1"/>
      <protection locked="0"/>
    </xf>
    <xf numFmtId="0" fontId="32" fillId="5" borderId="18" xfId="7"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9">
    <cellStyle name="標準" xfId="0" builtinId="0"/>
    <cellStyle name="標準 2" xfId="4"/>
    <cellStyle name="標準 2 2" xfId="8"/>
    <cellStyle name="標準 3" xfId="5"/>
    <cellStyle name="標準 3 2" xfId="6"/>
    <cellStyle name="標準_01【みんまち】（地区まちづくり推進事業）" xfId="1"/>
    <cellStyle name="標準_01【みんまち】（地区まちづくり推進事業） 2" xfId="2"/>
    <cellStyle name="標準_Sheet1" xfId="3"/>
    <cellStyle name="標準_Sheet1 2" xfId="7"/>
  </cellStyles>
  <dxfs count="1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63500</xdr:colOff>
      <xdr:row>270</xdr:row>
      <xdr:rowOff>38100</xdr:rowOff>
    </xdr:from>
    <xdr:to>
      <xdr:col>33</xdr:col>
      <xdr:colOff>143193</xdr:colOff>
      <xdr:row>272</xdr:row>
      <xdr:rowOff>17145</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3924300" y="89179400"/>
          <a:ext cx="2924493" cy="6902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latin typeface="+mn-ea"/>
              <a:ea typeface="+mn-ea"/>
            </a:rPr>
            <a:t>11</a:t>
          </a:r>
          <a:r>
            <a:rPr kumimoji="1" lang="ja-JP" altLang="en-US" sz="1100"/>
            <a:t>百万円</a:t>
          </a:r>
        </a:p>
      </xdr:txBody>
    </xdr:sp>
    <xdr:clientData/>
  </xdr:twoCellAnchor>
  <xdr:twoCellAnchor>
    <xdr:from>
      <xdr:col>26</xdr:col>
      <xdr:colOff>102394</xdr:colOff>
      <xdr:row>272</xdr:row>
      <xdr:rowOff>190500</xdr:rowOff>
    </xdr:from>
    <xdr:to>
      <xdr:col>26</xdr:col>
      <xdr:colOff>113824</xdr:colOff>
      <xdr:row>276</xdr:row>
      <xdr:rowOff>125095</xdr:rowOff>
    </xdr:to>
    <xdr:cxnSp macro="">
      <xdr:nvCxnSpPr>
        <xdr:cNvPr id="5" name="直線矢印コネクタ 4">
          <a:extLst>
            <a:ext uri="{FF2B5EF4-FFF2-40B4-BE49-F238E27FC236}">
              <a16:creationId xmlns:a16="http://schemas.microsoft.com/office/drawing/2014/main" id="{00000000-0008-0000-0000-000003000000}"/>
            </a:ext>
          </a:extLst>
        </xdr:cNvPr>
        <xdr:cNvCxnSpPr/>
      </xdr:nvCxnSpPr>
      <xdr:spPr>
        <a:xfrm>
          <a:off x="5385594" y="90043000"/>
          <a:ext cx="11430" cy="13569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79375</xdr:colOff>
      <xdr:row>276</xdr:row>
      <xdr:rowOff>181610</xdr:rowOff>
    </xdr:from>
    <xdr:to>
      <xdr:col>29</xdr:col>
      <xdr:colOff>117158</xdr:colOff>
      <xdr:row>277</xdr:row>
      <xdr:rowOff>153352</xdr:rowOff>
    </xdr:to>
    <xdr:sp macro="" textlink="">
      <xdr:nvSpPr>
        <xdr:cNvPr id="6" name="正方形/長方形 5">
          <a:extLst>
            <a:ext uri="{FF2B5EF4-FFF2-40B4-BE49-F238E27FC236}">
              <a16:creationId xmlns:a16="http://schemas.microsoft.com/office/drawing/2014/main" id="{00000000-0008-0000-0000-000004000000}"/>
            </a:ext>
          </a:extLst>
        </xdr:cNvPr>
        <xdr:cNvSpPr/>
      </xdr:nvSpPr>
      <xdr:spPr>
        <a:xfrm>
          <a:off x="4752975" y="91456510"/>
          <a:ext cx="1256983" cy="3273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19</xdr:col>
      <xdr:colOff>101600</xdr:colOff>
      <xdr:row>277</xdr:row>
      <xdr:rowOff>187642</xdr:rowOff>
    </xdr:from>
    <xdr:to>
      <xdr:col>33</xdr:col>
      <xdr:colOff>113983</xdr:colOff>
      <xdr:row>280</xdr:row>
      <xdr:rowOff>138430</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3962400" y="91818142"/>
          <a:ext cx="2857183" cy="10175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endParaRPr kumimoji="1" lang="en-US" altLang="ja-JP" sz="1100"/>
        </a:p>
        <a:p>
          <a:pPr algn="ctr"/>
          <a:r>
            <a:rPr kumimoji="1" lang="en-US" altLang="ja-JP" sz="1100">
              <a:latin typeface="+mn-ea"/>
              <a:ea typeface="+mn-ea"/>
            </a:rPr>
            <a:t>11</a:t>
          </a:r>
          <a:r>
            <a:rPr kumimoji="1" lang="ja-JP" altLang="en-US" sz="1100"/>
            <a:t>百万円</a:t>
          </a:r>
        </a:p>
      </xdr:txBody>
    </xdr:sp>
    <xdr:clientData/>
  </xdr:twoCellAnchor>
  <xdr:twoCellAnchor>
    <xdr:from>
      <xdr:col>20</xdr:col>
      <xdr:colOff>170657</xdr:colOff>
      <xdr:row>281</xdr:row>
      <xdr:rowOff>145097</xdr:rowOff>
    </xdr:from>
    <xdr:to>
      <xdr:col>32</xdr:col>
      <xdr:colOff>56357</xdr:colOff>
      <xdr:row>282</xdr:row>
      <xdr:rowOff>990600</xdr:rowOff>
    </xdr:to>
    <xdr:sp macro="" textlink="">
      <xdr:nvSpPr>
        <xdr:cNvPr id="8" name="正方形/長方形 7">
          <a:extLst>
            <a:ext uri="{FF2B5EF4-FFF2-40B4-BE49-F238E27FC236}">
              <a16:creationId xmlns:a16="http://schemas.microsoft.com/office/drawing/2014/main" id="{00000000-0008-0000-0000-000006000000}"/>
            </a:ext>
          </a:extLst>
        </xdr:cNvPr>
        <xdr:cNvSpPr/>
      </xdr:nvSpPr>
      <xdr:spPr>
        <a:xfrm>
          <a:off x="4234657" y="62730697"/>
          <a:ext cx="2324100" cy="120110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BDN</a:t>
          </a:r>
          <a:r>
            <a:rPr kumimoji="1" lang="ja-JP" altLang="en-US" sz="1100"/>
            <a:t>関連事業</a:t>
          </a:r>
          <a:endParaRPr kumimoji="1" lang="en-US" altLang="ja-JP" sz="1100"/>
        </a:p>
      </xdr:txBody>
    </xdr:sp>
    <xdr:clientData/>
  </xdr:twoCellAnchor>
  <xdr:twoCellAnchor>
    <xdr:from>
      <xdr:col>21</xdr:col>
      <xdr:colOff>196533</xdr:colOff>
      <xdr:row>274</xdr:row>
      <xdr:rowOff>75565</xdr:rowOff>
    </xdr:from>
    <xdr:to>
      <xdr:col>25</xdr:col>
      <xdr:colOff>163513</xdr:colOff>
      <xdr:row>275</xdr:row>
      <xdr:rowOff>47307</xdr:rowOff>
    </xdr:to>
    <xdr:sp macro="" textlink="">
      <xdr:nvSpPr>
        <xdr:cNvPr id="9" name="正方形/長方形 8">
          <a:extLst>
            <a:ext uri="{FF2B5EF4-FFF2-40B4-BE49-F238E27FC236}">
              <a16:creationId xmlns:a16="http://schemas.microsoft.com/office/drawing/2014/main" id="{00000000-0008-0000-0000-000007000000}"/>
            </a:ext>
          </a:extLst>
        </xdr:cNvPr>
        <xdr:cNvSpPr/>
      </xdr:nvSpPr>
      <xdr:spPr>
        <a:xfrm>
          <a:off x="4463733" y="90639265"/>
          <a:ext cx="779780" cy="3273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719</v>
      </c>
      <c r="AK2" s="852"/>
      <c r="AL2" s="852"/>
      <c r="AM2" s="852"/>
      <c r="AN2" s="90" t="s">
        <v>368</v>
      </c>
      <c r="AO2" s="852" t="s">
        <v>689</v>
      </c>
      <c r="AP2" s="852"/>
      <c r="AQ2" s="852"/>
      <c r="AR2" s="91" t="s">
        <v>368</v>
      </c>
      <c r="AS2" s="853">
        <v>19</v>
      </c>
      <c r="AT2" s="853"/>
      <c r="AU2" s="853"/>
      <c r="AV2" s="90" t="str">
        <f>IF(AW2="","","-")</f>
        <v>-</v>
      </c>
      <c r="AW2" s="854">
        <v>1</v>
      </c>
      <c r="AX2" s="854"/>
    </row>
    <row r="3" spans="1:50" ht="21" customHeight="1" thickBot="1">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703</v>
      </c>
      <c r="AK3" s="857"/>
      <c r="AL3" s="857"/>
      <c r="AM3" s="857"/>
      <c r="AN3" s="857"/>
      <c r="AO3" s="857"/>
      <c r="AP3" s="857"/>
      <c r="AQ3" s="857"/>
      <c r="AR3" s="857"/>
      <c r="AS3" s="857"/>
      <c r="AT3" s="857"/>
      <c r="AU3" s="857"/>
      <c r="AV3" s="857"/>
      <c r="AW3" s="857"/>
      <c r="AX3" s="24" t="s">
        <v>61</v>
      </c>
    </row>
    <row r="4" spans="1:50" ht="24.75" customHeight="1">
      <c r="A4" s="827" t="s">
        <v>23</v>
      </c>
      <c r="B4" s="828"/>
      <c r="C4" s="828"/>
      <c r="D4" s="828"/>
      <c r="E4" s="828"/>
      <c r="F4" s="828"/>
      <c r="G4" s="829" t="s">
        <v>693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694</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c r="A5" s="839" t="s">
        <v>63</v>
      </c>
      <c r="B5" s="840"/>
      <c r="C5" s="840"/>
      <c r="D5" s="840"/>
      <c r="E5" s="840"/>
      <c r="F5" s="841"/>
      <c r="G5" s="842" t="s">
        <v>691</v>
      </c>
      <c r="H5" s="843"/>
      <c r="I5" s="843"/>
      <c r="J5" s="843"/>
      <c r="K5" s="843"/>
      <c r="L5" s="843"/>
      <c r="M5" s="844" t="s">
        <v>62</v>
      </c>
      <c r="N5" s="845"/>
      <c r="O5" s="845"/>
      <c r="P5" s="845"/>
      <c r="Q5" s="845"/>
      <c r="R5" s="846"/>
      <c r="S5" s="847" t="s">
        <v>473</v>
      </c>
      <c r="T5" s="843"/>
      <c r="U5" s="843"/>
      <c r="V5" s="843"/>
      <c r="W5" s="843"/>
      <c r="X5" s="848"/>
      <c r="Y5" s="849" t="s">
        <v>3</v>
      </c>
      <c r="Z5" s="850"/>
      <c r="AA5" s="850"/>
      <c r="AB5" s="850"/>
      <c r="AC5" s="850"/>
      <c r="AD5" s="851"/>
      <c r="AE5" s="872" t="s">
        <v>695</v>
      </c>
      <c r="AF5" s="872"/>
      <c r="AG5" s="872"/>
      <c r="AH5" s="872"/>
      <c r="AI5" s="872"/>
      <c r="AJ5" s="872"/>
      <c r="AK5" s="872"/>
      <c r="AL5" s="872"/>
      <c r="AM5" s="872"/>
      <c r="AN5" s="872"/>
      <c r="AO5" s="872"/>
      <c r="AP5" s="873"/>
      <c r="AQ5" s="874" t="s">
        <v>696</v>
      </c>
      <c r="AR5" s="875"/>
      <c r="AS5" s="875"/>
      <c r="AT5" s="875"/>
      <c r="AU5" s="875"/>
      <c r="AV5" s="875"/>
      <c r="AW5" s="875"/>
      <c r="AX5" s="876"/>
    </row>
    <row r="6" spans="1:50" ht="39" customHeight="1">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58" t="s">
        <v>20</v>
      </c>
      <c r="B7" s="859"/>
      <c r="C7" s="859"/>
      <c r="D7" s="859"/>
      <c r="E7" s="859"/>
      <c r="F7" s="860"/>
      <c r="G7" s="882" t="s">
        <v>698</v>
      </c>
      <c r="H7" s="883"/>
      <c r="I7" s="883"/>
      <c r="J7" s="883"/>
      <c r="K7" s="883"/>
      <c r="L7" s="883"/>
      <c r="M7" s="883"/>
      <c r="N7" s="883"/>
      <c r="O7" s="883"/>
      <c r="P7" s="883"/>
      <c r="Q7" s="883"/>
      <c r="R7" s="883"/>
      <c r="S7" s="883"/>
      <c r="T7" s="883"/>
      <c r="U7" s="883"/>
      <c r="V7" s="883"/>
      <c r="W7" s="883"/>
      <c r="X7" s="884"/>
      <c r="Y7" s="885" t="s">
        <v>353</v>
      </c>
      <c r="Z7" s="704"/>
      <c r="AA7" s="704"/>
      <c r="AB7" s="704"/>
      <c r="AC7" s="704"/>
      <c r="AD7" s="886"/>
      <c r="AE7" s="814" t="s">
        <v>699</v>
      </c>
      <c r="AF7" s="815"/>
      <c r="AG7" s="815"/>
      <c r="AH7" s="815"/>
      <c r="AI7" s="815"/>
      <c r="AJ7" s="815"/>
      <c r="AK7" s="815"/>
      <c r="AL7" s="815"/>
      <c r="AM7" s="815"/>
      <c r="AN7" s="815"/>
      <c r="AO7" s="815"/>
      <c r="AP7" s="815"/>
      <c r="AQ7" s="815"/>
      <c r="AR7" s="815"/>
      <c r="AS7" s="815"/>
      <c r="AT7" s="815"/>
      <c r="AU7" s="815"/>
      <c r="AV7" s="815"/>
      <c r="AW7" s="815"/>
      <c r="AX7" s="816"/>
    </row>
    <row r="8" spans="1:50" ht="53.25" customHeight="1">
      <c r="A8" s="858" t="s">
        <v>234</v>
      </c>
      <c r="B8" s="859"/>
      <c r="C8" s="859"/>
      <c r="D8" s="859"/>
      <c r="E8" s="859"/>
      <c r="F8" s="860"/>
      <c r="G8" s="861" t="str">
        <f>入力規則等!A27</f>
        <v>ＯＤＡ</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経済協力</v>
      </c>
      <c r="AF8" s="862"/>
      <c r="AG8" s="862"/>
      <c r="AH8" s="862"/>
      <c r="AI8" s="862"/>
      <c r="AJ8" s="862"/>
      <c r="AK8" s="862"/>
      <c r="AL8" s="862"/>
      <c r="AM8" s="862"/>
      <c r="AN8" s="862"/>
      <c r="AO8" s="862"/>
      <c r="AP8" s="862"/>
      <c r="AQ8" s="862"/>
      <c r="AR8" s="862"/>
      <c r="AS8" s="862"/>
      <c r="AT8" s="862"/>
      <c r="AU8" s="862"/>
      <c r="AV8" s="862"/>
      <c r="AW8" s="862"/>
      <c r="AX8" s="868"/>
    </row>
    <row r="9" spans="1:50" ht="58.5" customHeight="1">
      <c r="A9" s="787" t="s">
        <v>21</v>
      </c>
      <c r="B9" s="788"/>
      <c r="C9" s="788"/>
      <c r="D9" s="788"/>
      <c r="E9" s="788"/>
      <c r="F9" s="788"/>
      <c r="G9" s="869" t="s">
        <v>713</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c r="A10" s="775" t="s">
        <v>28</v>
      </c>
      <c r="B10" s="776"/>
      <c r="C10" s="776"/>
      <c r="D10" s="776"/>
      <c r="E10" s="776"/>
      <c r="F10" s="776"/>
      <c r="G10" s="777" t="s">
        <v>712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775" t="s">
        <v>5</v>
      </c>
      <c r="B11" s="776"/>
      <c r="C11" s="776"/>
      <c r="D11" s="776"/>
      <c r="E11" s="776"/>
      <c r="F11" s="780"/>
      <c r="G11" s="781" t="str">
        <f>入力規則等!P10</f>
        <v>その他</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0"/>
    </row>
    <row r="13" spans="1:50" ht="21" customHeight="1">
      <c r="A13" s="324"/>
      <c r="B13" s="325"/>
      <c r="C13" s="325"/>
      <c r="D13" s="325"/>
      <c r="E13" s="325"/>
      <c r="F13" s="326"/>
      <c r="G13" s="804" t="s">
        <v>6</v>
      </c>
      <c r="H13" s="805"/>
      <c r="I13" s="821" t="s">
        <v>7</v>
      </c>
      <c r="J13" s="822"/>
      <c r="K13" s="822"/>
      <c r="L13" s="822"/>
      <c r="M13" s="822"/>
      <c r="N13" s="822"/>
      <c r="O13" s="823"/>
      <c r="P13" s="715"/>
      <c r="Q13" s="716"/>
      <c r="R13" s="716"/>
      <c r="S13" s="716"/>
      <c r="T13" s="716"/>
      <c r="U13" s="716"/>
      <c r="V13" s="717"/>
      <c r="W13" s="715"/>
      <c r="X13" s="716"/>
      <c r="Y13" s="716"/>
      <c r="Z13" s="716"/>
      <c r="AA13" s="716"/>
      <c r="AB13" s="716"/>
      <c r="AC13" s="717"/>
      <c r="AD13" s="715"/>
      <c r="AE13" s="716"/>
      <c r="AF13" s="716"/>
      <c r="AG13" s="716"/>
      <c r="AH13" s="716"/>
      <c r="AI13" s="716"/>
      <c r="AJ13" s="717"/>
      <c r="AK13" s="715"/>
      <c r="AL13" s="716"/>
      <c r="AM13" s="716"/>
      <c r="AN13" s="716"/>
      <c r="AO13" s="716"/>
      <c r="AP13" s="716"/>
      <c r="AQ13" s="717"/>
      <c r="AR13" s="752">
        <v>11.167</v>
      </c>
      <c r="AS13" s="753"/>
      <c r="AT13" s="753"/>
      <c r="AU13" s="753"/>
      <c r="AV13" s="753"/>
      <c r="AW13" s="753"/>
      <c r="AX13" s="824"/>
    </row>
    <row r="14" spans="1:50" ht="21" customHeight="1">
      <c r="A14" s="324"/>
      <c r="B14" s="325"/>
      <c r="C14" s="325"/>
      <c r="D14" s="325"/>
      <c r="E14" s="325"/>
      <c r="F14" s="326"/>
      <c r="G14" s="806"/>
      <c r="H14" s="807"/>
      <c r="I14" s="799" t="s">
        <v>8</v>
      </c>
      <c r="J14" s="800"/>
      <c r="K14" s="800"/>
      <c r="L14" s="800"/>
      <c r="M14" s="800"/>
      <c r="N14" s="800"/>
      <c r="O14" s="801"/>
      <c r="P14" s="715"/>
      <c r="Q14" s="716"/>
      <c r="R14" s="716"/>
      <c r="S14" s="716"/>
      <c r="T14" s="716"/>
      <c r="U14" s="716"/>
      <c r="V14" s="717"/>
      <c r="W14" s="715"/>
      <c r="X14" s="716"/>
      <c r="Y14" s="716"/>
      <c r="Z14" s="716"/>
      <c r="AA14" s="716"/>
      <c r="AB14" s="716"/>
      <c r="AC14" s="717"/>
      <c r="AD14" s="715"/>
      <c r="AE14" s="716"/>
      <c r="AF14" s="716"/>
      <c r="AG14" s="716"/>
      <c r="AH14" s="716"/>
      <c r="AI14" s="716"/>
      <c r="AJ14" s="717"/>
      <c r="AK14" s="715"/>
      <c r="AL14" s="716"/>
      <c r="AM14" s="716"/>
      <c r="AN14" s="716"/>
      <c r="AO14" s="716"/>
      <c r="AP14" s="716"/>
      <c r="AQ14" s="717"/>
      <c r="AR14" s="810"/>
      <c r="AS14" s="810"/>
      <c r="AT14" s="810"/>
      <c r="AU14" s="810"/>
      <c r="AV14" s="810"/>
      <c r="AW14" s="810"/>
      <c r="AX14" s="811"/>
    </row>
    <row r="15" spans="1:50" ht="21" customHeight="1">
      <c r="A15" s="324"/>
      <c r="B15" s="325"/>
      <c r="C15" s="325"/>
      <c r="D15" s="325"/>
      <c r="E15" s="325"/>
      <c r="F15" s="326"/>
      <c r="G15" s="806"/>
      <c r="H15" s="807"/>
      <c r="I15" s="799" t="s">
        <v>48</v>
      </c>
      <c r="J15" s="812"/>
      <c r="K15" s="812"/>
      <c r="L15" s="812"/>
      <c r="M15" s="812"/>
      <c r="N15" s="812"/>
      <c r="O15" s="813"/>
      <c r="P15" s="715"/>
      <c r="Q15" s="716"/>
      <c r="R15" s="716"/>
      <c r="S15" s="716"/>
      <c r="T15" s="716"/>
      <c r="U15" s="716"/>
      <c r="V15" s="717"/>
      <c r="W15" s="715"/>
      <c r="X15" s="716"/>
      <c r="Y15" s="716"/>
      <c r="Z15" s="716"/>
      <c r="AA15" s="716"/>
      <c r="AB15" s="716"/>
      <c r="AC15" s="717"/>
      <c r="AD15" s="715"/>
      <c r="AE15" s="716"/>
      <c r="AF15" s="716"/>
      <c r="AG15" s="716"/>
      <c r="AH15" s="716"/>
      <c r="AI15" s="716"/>
      <c r="AJ15" s="717"/>
      <c r="AK15" s="715"/>
      <c r="AL15" s="716"/>
      <c r="AM15" s="716"/>
      <c r="AN15" s="716"/>
      <c r="AO15" s="716"/>
      <c r="AP15" s="716"/>
      <c r="AQ15" s="717"/>
      <c r="AR15" s="715"/>
      <c r="AS15" s="716"/>
      <c r="AT15" s="716"/>
      <c r="AU15" s="716"/>
      <c r="AV15" s="716"/>
      <c r="AW15" s="716"/>
      <c r="AX15" s="825"/>
    </row>
    <row r="16" spans="1:50" ht="21" customHeight="1">
      <c r="A16" s="324"/>
      <c r="B16" s="325"/>
      <c r="C16" s="325"/>
      <c r="D16" s="325"/>
      <c r="E16" s="325"/>
      <c r="F16" s="326"/>
      <c r="G16" s="806"/>
      <c r="H16" s="807"/>
      <c r="I16" s="799" t="s">
        <v>49</v>
      </c>
      <c r="J16" s="812"/>
      <c r="K16" s="812"/>
      <c r="L16" s="812"/>
      <c r="M16" s="812"/>
      <c r="N16" s="812"/>
      <c r="O16" s="813"/>
      <c r="P16" s="715"/>
      <c r="Q16" s="716"/>
      <c r="R16" s="716"/>
      <c r="S16" s="716"/>
      <c r="T16" s="716"/>
      <c r="U16" s="716"/>
      <c r="V16" s="717"/>
      <c r="W16" s="715"/>
      <c r="X16" s="716"/>
      <c r="Y16" s="716"/>
      <c r="Z16" s="716"/>
      <c r="AA16" s="716"/>
      <c r="AB16" s="716"/>
      <c r="AC16" s="717"/>
      <c r="AD16" s="715"/>
      <c r="AE16" s="716"/>
      <c r="AF16" s="716"/>
      <c r="AG16" s="716"/>
      <c r="AH16" s="716"/>
      <c r="AI16" s="716"/>
      <c r="AJ16" s="717"/>
      <c r="AK16" s="715"/>
      <c r="AL16" s="716"/>
      <c r="AM16" s="716"/>
      <c r="AN16" s="716"/>
      <c r="AO16" s="716"/>
      <c r="AP16" s="716"/>
      <c r="AQ16" s="717"/>
      <c r="AR16" s="817"/>
      <c r="AS16" s="818"/>
      <c r="AT16" s="818"/>
      <c r="AU16" s="818"/>
      <c r="AV16" s="818"/>
      <c r="AW16" s="818"/>
      <c r="AX16" s="819"/>
    </row>
    <row r="17" spans="1:50" ht="24.75" customHeight="1">
      <c r="A17" s="324"/>
      <c r="B17" s="325"/>
      <c r="C17" s="325"/>
      <c r="D17" s="325"/>
      <c r="E17" s="325"/>
      <c r="F17" s="326"/>
      <c r="G17" s="806"/>
      <c r="H17" s="807"/>
      <c r="I17" s="799" t="s">
        <v>47</v>
      </c>
      <c r="J17" s="800"/>
      <c r="K17" s="800"/>
      <c r="L17" s="800"/>
      <c r="M17" s="800"/>
      <c r="N17" s="800"/>
      <c r="O17" s="801"/>
      <c r="P17" s="715"/>
      <c r="Q17" s="716"/>
      <c r="R17" s="716"/>
      <c r="S17" s="716"/>
      <c r="T17" s="716"/>
      <c r="U17" s="716"/>
      <c r="V17" s="717"/>
      <c r="W17" s="715"/>
      <c r="X17" s="716"/>
      <c r="Y17" s="716"/>
      <c r="Z17" s="716"/>
      <c r="AA17" s="716"/>
      <c r="AB17" s="716"/>
      <c r="AC17" s="717"/>
      <c r="AD17" s="715"/>
      <c r="AE17" s="716"/>
      <c r="AF17" s="716"/>
      <c r="AG17" s="716"/>
      <c r="AH17" s="716"/>
      <c r="AI17" s="716"/>
      <c r="AJ17" s="717"/>
      <c r="AK17" s="715"/>
      <c r="AL17" s="716"/>
      <c r="AM17" s="716"/>
      <c r="AN17" s="716"/>
      <c r="AO17" s="716"/>
      <c r="AP17" s="716"/>
      <c r="AQ17" s="717"/>
      <c r="AR17" s="802"/>
      <c r="AS17" s="802"/>
      <c r="AT17" s="802"/>
      <c r="AU17" s="802"/>
      <c r="AV17" s="802"/>
      <c r="AW17" s="802"/>
      <c r="AX17" s="803"/>
    </row>
    <row r="18" spans="1:50" ht="24.75" customHeight="1">
      <c r="A18" s="324"/>
      <c r="B18" s="325"/>
      <c r="C18" s="325"/>
      <c r="D18" s="325"/>
      <c r="E18" s="325"/>
      <c r="F18" s="326"/>
      <c r="G18" s="808"/>
      <c r="H18" s="809"/>
      <c r="I18" s="792" t="s">
        <v>18</v>
      </c>
      <c r="J18" s="793"/>
      <c r="K18" s="793"/>
      <c r="L18" s="793"/>
      <c r="M18" s="793"/>
      <c r="N18" s="793"/>
      <c r="O18" s="794"/>
      <c r="P18" s="795">
        <f>SUM(P13:V17)</f>
        <v>0</v>
      </c>
      <c r="Q18" s="796"/>
      <c r="R18" s="796"/>
      <c r="S18" s="796"/>
      <c r="T18" s="796"/>
      <c r="U18" s="796"/>
      <c r="V18" s="797"/>
      <c r="W18" s="795">
        <f>SUM(W13:AC17)</f>
        <v>0</v>
      </c>
      <c r="X18" s="796"/>
      <c r="Y18" s="796"/>
      <c r="Z18" s="796"/>
      <c r="AA18" s="796"/>
      <c r="AB18" s="796"/>
      <c r="AC18" s="797"/>
      <c r="AD18" s="795">
        <f>SUM(AD13:AJ17)</f>
        <v>0</v>
      </c>
      <c r="AE18" s="796"/>
      <c r="AF18" s="796"/>
      <c r="AG18" s="796"/>
      <c r="AH18" s="796"/>
      <c r="AI18" s="796"/>
      <c r="AJ18" s="797"/>
      <c r="AK18" s="795">
        <f>SUM(AK13:AQ17)</f>
        <v>0</v>
      </c>
      <c r="AL18" s="796"/>
      <c r="AM18" s="796"/>
      <c r="AN18" s="796"/>
      <c r="AO18" s="796"/>
      <c r="AP18" s="796"/>
      <c r="AQ18" s="797"/>
      <c r="AR18" s="795">
        <f>SUM(AR13:AX17)</f>
        <v>11.167</v>
      </c>
      <c r="AS18" s="796"/>
      <c r="AT18" s="796"/>
      <c r="AU18" s="796"/>
      <c r="AV18" s="796"/>
      <c r="AW18" s="796"/>
      <c r="AX18" s="798"/>
    </row>
    <row r="19" spans="1:50" ht="24.75" customHeight="1">
      <c r="A19" s="324"/>
      <c r="B19" s="325"/>
      <c r="C19" s="325"/>
      <c r="D19" s="325"/>
      <c r="E19" s="325"/>
      <c r="F19" s="326"/>
      <c r="G19" s="767" t="s">
        <v>9</v>
      </c>
      <c r="H19" s="768"/>
      <c r="I19" s="768"/>
      <c r="J19" s="768"/>
      <c r="K19" s="768"/>
      <c r="L19" s="768"/>
      <c r="M19" s="768"/>
      <c r="N19" s="768"/>
      <c r="O19" s="768"/>
      <c r="P19" s="715"/>
      <c r="Q19" s="716"/>
      <c r="R19" s="716"/>
      <c r="S19" s="716"/>
      <c r="T19" s="716"/>
      <c r="U19" s="716"/>
      <c r="V19" s="717"/>
      <c r="W19" s="715"/>
      <c r="X19" s="716"/>
      <c r="Y19" s="716"/>
      <c r="Z19" s="716"/>
      <c r="AA19" s="716"/>
      <c r="AB19" s="716"/>
      <c r="AC19" s="717"/>
      <c r="AD19" s="715"/>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c r="A20" s="324"/>
      <c r="B20" s="325"/>
      <c r="C20" s="325"/>
      <c r="D20" s="325"/>
      <c r="E20" s="325"/>
      <c r="F20" s="326"/>
      <c r="G20" s="767" t="s">
        <v>10</v>
      </c>
      <c r="H20" s="768"/>
      <c r="I20" s="768"/>
      <c r="J20" s="768"/>
      <c r="K20" s="768"/>
      <c r="L20" s="768"/>
      <c r="M20" s="768"/>
      <c r="N20" s="768"/>
      <c r="O20" s="768"/>
      <c r="P20" s="763" t="str">
        <f>IF(P18=0, "-", SUM(P19)/P18)</f>
        <v>-</v>
      </c>
      <c r="Q20" s="763"/>
      <c r="R20" s="763"/>
      <c r="S20" s="763"/>
      <c r="T20" s="763"/>
      <c r="U20" s="763"/>
      <c r="V20" s="763"/>
      <c r="W20" s="763" t="str">
        <f>IF(W18=0, "-", SUM(W19)/W18)</f>
        <v>-</v>
      </c>
      <c r="X20" s="763"/>
      <c r="Y20" s="763"/>
      <c r="Z20" s="763"/>
      <c r="AA20" s="763"/>
      <c r="AB20" s="763"/>
      <c r="AC20" s="763"/>
      <c r="AD20" s="763" t="str">
        <f>IF(AD18=0, "-", SUM(AD19)/AD18)</f>
        <v>-</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c r="A21" s="787"/>
      <c r="B21" s="788"/>
      <c r="C21" s="788"/>
      <c r="D21" s="788"/>
      <c r="E21" s="788"/>
      <c r="F21" s="789"/>
      <c r="G21" s="761" t="s">
        <v>320</v>
      </c>
      <c r="H21" s="762"/>
      <c r="I21" s="762"/>
      <c r="J21" s="762"/>
      <c r="K21" s="762"/>
      <c r="L21" s="762"/>
      <c r="M21" s="762"/>
      <c r="N21" s="762"/>
      <c r="O21" s="762"/>
      <c r="P21" s="763" t="str">
        <f>IF(P19=0, "-", SUM(P19)/SUM(P13,P14))</f>
        <v>-</v>
      </c>
      <c r="Q21" s="763"/>
      <c r="R21" s="763"/>
      <c r="S21" s="763"/>
      <c r="T21" s="763"/>
      <c r="U21" s="763"/>
      <c r="V21" s="763"/>
      <c r="W21" s="763" t="str">
        <f>IF(W19=0, "-", SUM(W19)/SUM(W13,W14))</f>
        <v>-</v>
      </c>
      <c r="X21" s="763"/>
      <c r="Y21" s="763"/>
      <c r="Z21" s="763"/>
      <c r="AA21" s="763"/>
      <c r="AB21" s="763"/>
      <c r="AC21" s="763"/>
      <c r="AD21" s="763" t="str">
        <f>IF(AD19=0, "-", SUM(AD19)/SUM(AD13,AD14))</f>
        <v>-</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c r="A22" s="721" t="s">
        <v>677</v>
      </c>
      <c r="B22" s="722"/>
      <c r="C22" s="722"/>
      <c r="D22" s="722"/>
      <c r="E22" s="722"/>
      <c r="F22" s="723"/>
      <c r="G22" s="727" t="s">
        <v>309</v>
      </c>
      <c r="H22" s="567"/>
      <c r="I22" s="567"/>
      <c r="J22" s="567"/>
      <c r="K22" s="567"/>
      <c r="L22" s="567"/>
      <c r="M22" s="567"/>
      <c r="N22" s="567"/>
      <c r="O22" s="568"/>
      <c r="P22" s="728" t="s">
        <v>675</v>
      </c>
      <c r="Q22" s="567"/>
      <c r="R22" s="567"/>
      <c r="S22" s="567"/>
      <c r="T22" s="567"/>
      <c r="U22" s="567"/>
      <c r="V22" s="568"/>
      <c r="W22" s="728" t="s">
        <v>676</v>
      </c>
      <c r="X22" s="567"/>
      <c r="Y22" s="567"/>
      <c r="Z22" s="567"/>
      <c r="AA22" s="567"/>
      <c r="AB22" s="567"/>
      <c r="AC22" s="568"/>
      <c r="AD22" s="728" t="s">
        <v>308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c r="A23" s="724"/>
      <c r="B23" s="725"/>
      <c r="C23" s="725"/>
      <c r="D23" s="725"/>
      <c r="E23" s="725"/>
      <c r="F23" s="726"/>
      <c r="G23" s="749" t="s">
        <v>697</v>
      </c>
      <c r="H23" s="750"/>
      <c r="I23" s="750"/>
      <c r="J23" s="750"/>
      <c r="K23" s="750"/>
      <c r="L23" s="750"/>
      <c r="M23" s="750"/>
      <c r="N23" s="750"/>
      <c r="O23" s="751"/>
      <c r="P23" s="752"/>
      <c r="Q23" s="753"/>
      <c r="R23" s="753"/>
      <c r="S23" s="753"/>
      <c r="T23" s="753"/>
      <c r="U23" s="753"/>
      <c r="V23" s="754"/>
      <c r="W23" s="752">
        <v>11.167</v>
      </c>
      <c r="X23" s="753"/>
      <c r="Y23" s="753"/>
      <c r="Z23" s="753"/>
      <c r="AA23" s="753"/>
      <c r="AB23" s="753"/>
      <c r="AC23" s="754"/>
      <c r="AD23" s="755"/>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c r="A29" s="724"/>
      <c r="B29" s="725"/>
      <c r="C29" s="725"/>
      <c r="D29" s="725"/>
      <c r="E29" s="725"/>
      <c r="F29" s="726"/>
      <c r="G29" s="315" t="s">
        <v>18</v>
      </c>
      <c r="H29" s="735"/>
      <c r="I29" s="735"/>
      <c r="J29" s="735"/>
      <c r="K29" s="735"/>
      <c r="L29" s="735"/>
      <c r="M29" s="735"/>
      <c r="N29" s="735"/>
      <c r="O29" s="736"/>
      <c r="P29" s="737">
        <f>AK13</f>
        <v>0</v>
      </c>
      <c r="Q29" s="738"/>
      <c r="R29" s="738"/>
      <c r="S29" s="738"/>
      <c r="T29" s="738"/>
      <c r="U29" s="738"/>
      <c r="V29" s="739"/>
      <c r="W29" s="740">
        <f>AR13</f>
        <v>11.167</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c r="A30" s="743" t="s">
        <v>664</v>
      </c>
      <c r="B30" s="744"/>
      <c r="C30" s="744"/>
      <c r="D30" s="744"/>
      <c r="E30" s="744"/>
      <c r="F30" s="745"/>
      <c r="G30" s="746" t="s">
        <v>711</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c r="A31" s="665"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3" t="s">
        <v>11</v>
      </c>
      <c r="AC31" s="643"/>
      <c r="AD31" s="643"/>
      <c r="AE31" s="131" t="s">
        <v>501</v>
      </c>
      <c r="AF31" s="713"/>
      <c r="AG31" s="713"/>
      <c r="AH31" s="714"/>
      <c r="AI31" s="131" t="s">
        <v>653</v>
      </c>
      <c r="AJ31" s="713"/>
      <c r="AK31" s="713"/>
      <c r="AL31" s="714"/>
      <c r="AM31" s="131" t="s">
        <v>469</v>
      </c>
      <c r="AN31" s="713"/>
      <c r="AO31" s="713"/>
      <c r="AP31" s="714"/>
      <c r="AQ31" s="640" t="s">
        <v>500</v>
      </c>
      <c r="AR31" s="641"/>
      <c r="AS31" s="641"/>
      <c r="AT31" s="642"/>
      <c r="AU31" s="640" t="s">
        <v>678</v>
      </c>
      <c r="AV31" s="641"/>
      <c r="AW31" s="641"/>
      <c r="AX31" s="650"/>
    </row>
    <row r="32" spans="1:50" ht="23.25" customHeight="1">
      <c r="A32" s="665"/>
      <c r="B32" s="168"/>
      <c r="C32" s="168"/>
      <c r="D32" s="168"/>
      <c r="E32" s="168"/>
      <c r="F32" s="169"/>
      <c r="G32" s="747" t="s">
        <v>714</v>
      </c>
      <c r="H32" s="652"/>
      <c r="I32" s="652"/>
      <c r="J32" s="652"/>
      <c r="K32" s="652"/>
      <c r="L32" s="652"/>
      <c r="M32" s="652"/>
      <c r="N32" s="652"/>
      <c r="O32" s="652"/>
      <c r="P32" s="402" t="s">
        <v>716</v>
      </c>
      <c r="Q32" s="656"/>
      <c r="R32" s="656"/>
      <c r="S32" s="656"/>
      <c r="T32" s="656"/>
      <c r="U32" s="656"/>
      <c r="V32" s="656"/>
      <c r="W32" s="656"/>
      <c r="X32" s="657"/>
      <c r="Y32" s="661" t="s">
        <v>52</v>
      </c>
      <c r="Z32" s="662"/>
      <c r="AA32" s="663"/>
      <c r="AB32" s="163" t="s">
        <v>709</v>
      </c>
      <c r="AC32" s="664"/>
      <c r="AD32" s="664"/>
      <c r="AE32" s="275" t="s">
        <v>368</v>
      </c>
      <c r="AF32" s="276"/>
      <c r="AG32" s="276"/>
      <c r="AH32" s="276"/>
      <c r="AI32" s="275" t="s">
        <v>368</v>
      </c>
      <c r="AJ32" s="276"/>
      <c r="AK32" s="276"/>
      <c r="AL32" s="276"/>
      <c r="AM32" s="275" t="s">
        <v>368</v>
      </c>
      <c r="AN32" s="276"/>
      <c r="AO32" s="276"/>
      <c r="AP32" s="276"/>
      <c r="AQ32" s="275" t="s">
        <v>368</v>
      </c>
      <c r="AR32" s="276"/>
      <c r="AS32" s="276"/>
      <c r="AT32" s="276"/>
      <c r="AU32" s="275" t="s">
        <v>368</v>
      </c>
      <c r="AV32" s="276"/>
      <c r="AW32" s="276"/>
      <c r="AX32" s="276"/>
    </row>
    <row r="33" spans="1:51" ht="46.5" customHeight="1">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163" t="s">
        <v>709</v>
      </c>
      <c r="AC33" s="664"/>
      <c r="AD33" s="664"/>
      <c r="AE33" s="275" t="s">
        <v>368</v>
      </c>
      <c r="AF33" s="276"/>
      <c r="AG33" s="276"/>
      <c r="AH33" s="276"/>
      <c r="AI33" s="275" t="s">
        <v>368</v>
      </c>
      <c r="AJ33" s="276"/>
      <c r="AK33" s="276"/>
      <c r="AL33" s="276"/>
      <c r="AM33" s="275" t="s">
        <v>368</v>
      </c>
      <c r="AN33" s="276"/>
      <c r="AO33" s="276"/>
      <c r="AP33" s="276"/>
      <c r="AQ33" s="275" t="s">
        <v>368</v>
      </c>
      <c r="AR33" s="276"/>
      <c r="AS33" s="276"/>
      <c r="AT33" s="276"/>
      <c r="AU33" s="275">
        <v>19</v>
      </c>
      <c r="AV33" s="276"/>
      <c r="AW33" s="276"/>
      <c r="AX33" s="276"/>
    </row>
    <row r="34" spans="1:51" ht="23.25" customHeight="1">
      <c r="A34" s="697" t="s">
        <v>666</v>
      </c>
      <c r="B34" s="698"/>
      <c r="C34" s="698"/>
      <c r="D34" s="698"/>
      <c r="E34" s="698"/>
      <c r="F34" s="699"/>
      <c r="G34" s="191" t="s">
        <v>667</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501</v>
      </c>
      <c r="AF34" s="191"/>
      <c r="AG34" s="191"/>
      <c r="AH34" s="192"/>
      <c r="AI34" s="190" t="s">
        <v>653</v>
      </c>
      <c r="AJ34" s="191"/>
      <c r="AK34" s="191"/>
      <c r="AL34" s="192"/>
      <c r="AM34" s="190" t="s">
        <v>469</v>
      </c>
      <c r="AN34" s="191"/>
      <c r="AO34" s="191"/>
      <c r="AP34" s="192"/>
      <c r="AQ34" s="644" t="s">
        <v>679</v>
      </c>
      <c r="AR34" s="645"/>
      <c r="AS34" s="645"/>
      <c r="AT34" s="645"/>
      <c r="AU34" s="645"/>
      <c r="AV34" s="645"/>
      <c r="AW34" s="645"/>
      <c r="AX34" s="646"/>
    </row>
    <row r="35" spans="1:51" ht="23.25" customHeight="1">
      <c r="A35" s="700"/>
      <c r="B35" s="701"/>
      <c r="C35" s="701"/>
      <c r="D35" s="701"/>
      <c r="E35" s="701"/>
      <c r="F35" s="702"/>
      <c r="G35" s="669" t="s">
        <v>668</v>
      </c>
      <c r="H35" s="670"/>
      <c r="I35" s="670"/>
      <c r="J35" s="670"/>
      <c r="K35" s="670"/>
      <c r="L35" s="670"/>
      <c r="M35" s="670"/>
      <c r="N35" s="670"/>
      <c r="O35" s="670"/>
      <c r="P35" s="670"/>
      <c r="Q35" s="670"/>
      <c r="R35" s="670"/>
      <c r="S35" s="670"/>
      <c r="T35" s="670"/>
      <c r="U35" s="670"/>
      <c r="V35" s="670"/>
      <c r="W35" s="670"/>
      <c r="X35" s="670"/>
      <c r="Y35" s="673" t="s">
        <v>666</v>
      </c>
      <c r="Z35" s="674"/>
      <c r="AA35" s="675"/>
      <c r="AB35" s="676"/>
      <c r="AC35" s="677"/>
      <c r="AD35" s="678"/>
      <c r="AE35" s="679"/>
      <c r="AF35" s="679"/>
      <c r="AG35" s="679"/>
      <c r="AH35" s="679"/>
      <c r="AI35" s="679"/>
      <c r="AJ35" s="679"/>
      <c r="AK35" s="679"/>
      <c r="AL35" s="679"/>
      <c r="AM35" s="679"/>
      <c r="AN35" s="679"/>
      <c r="AO35" s="679"/>
      <c r="AP35" s="679"/>
      <c r="AQ35" s="108"/>
      <c r="AR35" s="102"/>
      <c r="AS35" s="102"/>
      <c r="AT35" s="102"/>
      <c r="AU35" s="102"/>
      <c r="AV35" s="102"/>
      <c r="AW35" s="102"/>
      <c r="AX35" s="103"/>
    </row>
    <row r="36" spans="1:51" ht="46.5" customHeight="1">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669</v>
      </c>
      <c r="Z36" s="666"/>
      <c r="AA36" s="667"/>
      <c r="AB36" s="629" t="s">
        <v>670</v>
      </c>
      <c r="AC36" s="630"/>
      <c r="AD36" s="631"/>
      <c r="AE36" s="632"/>
      <c r="AF36" s="632"/>
      <c r="AG36" s="632"/>
      <c r="AH36" s="632"/>
      <c r="AI36" s="632"/>
      <c r="AJ36" s="632"/>
      <c r="AK36" s="632"/>
      <c r="AL36" s="632"/>
      <c r="AM36" s="632"/>
      <c r="AN36" s="632"/>
      <c r="AO36" s="632"/>
      <c r="AP36" s="632"/>
      <c r="AQ36" s="632"/>
      <c r="AR36" s="632"/>
      <c r="AS36" s="632"/>
      <c r="AT36" s="632"/>
      <c r="AU36" s="632"/>
      <c r="AV36" s="632"/>
      <c r="AW36" s="632"/>
      <c r="AX36" s="668"/>
    </row>
    <row r="37" spans="1:51" ht="18.75" customHeight="1">
      <c r="A37" s="685" t="s">
        <v>316</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501</v>
      </c>
      <c r="AF37" s="627"/>
      <c r="AG37" s="627"/>
      <c r="AH37" s="628"/>
      <c r="AI37" s="695" t="s">
        <v>653</v>
      </c>
      <c r="AJ37" s="695"/>
      <c r="AK37" s="695"/>
      <c r="AL37" s="626"/>
      <c r="AM37" s="695" t="s">
        <v>469</v>
      </c>
      <c r="AN37" s="695"/>
      <c r="AO37" s="695"/>
      <c r="AP37" s="626"/>
      <c r="AQ37" s="231" t="s">
        <v>223</v>
      </c>
      <c r="AR37" s="232"/>
      <c r="AS37" s="232"/>
      <c r="AT37" s="233"/>
      <c r="AU37" s="212" t="s">
        <v>129</v>
      </c>
      <c r="AV37" s="212"/>
      <c r="AW37" s="212"/>
      <c r="AX37" s="215"/>
    </row>
    <row r="38" spans="1:51" ht="18.75" customHeight="1">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710</v>
      </c>
      <c r="AR38" s="525"/>
      <c r="AS38" s="142" t="s">
        <v>224</v>
      </c>
      <c r="AT38" s="143"/>
      <c r="AU38" s="141">
        <v>5</v>
      </c>
      <c r="AV38" s="141"/>
      <c r="AW38" s="123" t="s">
        <v>170</v>
      </c>
      <c r="AX38" s="144"/>
    </row>
    <row r="39" spans="1:51" ht="23.25" customHeight="1">
      <c r="A39" s="691"/>
      <c r="B39" s="689"/>
      <c r="C39" s="689"/>
      <c r="D39" s="689"/>
      <c r="E39" s="689"/>
      <c r="F39" s="690"/>
      <c r="G39" s="193" t="s">
        <v>708</v>
      </c>
      <c r="H39" s="194"/>
      <c r="I39" s="194"/>
      <c r="J39" s="194"/>
      <c r="K39" s="194"/>
      <c r="L39" s="194"/>
      <c r="M39" s="194"/>
      <c r="N39" s="194"/>
      <c r="O39" s="195"/>
      <c r="P39" s="146" t="s">
        <v>717</v>
      </c>
      <c r="Q39" s="146"/>
      <c r="R39" s="146"/>
      <c r="S39" s="146"/>
      <c r="T39" s="146"/>
      <c r="U39" s="146"/>
      <c r="V39" s="146"/>
      <c r="W39" s="146"/>
      <c r="X39" s="147"/>
      <c r="Y39" s="234" t="s">
        <v>12</v>
      </c>
      <c r="Z39" s="235"/>
      <c r="AA39" s="236"/>
      <c r="AB39" s="163" t="s">
        <v>709</v>
      </c>
      <c r="AC39" s="163"/>
      <c r="AD39" s="163"/>
      <c r="AE39" s="275" t="s">
        <v>368</v>
      </c>
      <c r="AF39" s="276"/>
      <c r="AG39" s="276"/>
      <c r="AH39" s="276"/>
      <c r="AI39" s="275" t="s">
        <v>368</v>
      </c>
      <c r="AJ39" s="276"/>
      <c r="AK39" s="276"/>
      <c r="AL39" s="276"/>
      <c r="AM39" s="275" t="s">
        <v>368</v>
      </c>
      <c r="AN39" s="276"/>
      <c r="AO39" s="276"/>
      <c r="AP39" s="276"/>
      <c r="AQ39" s="275" t="s">
        <v>368</v>
      </c>
      <c r="AR39" s="276"/>
      <c r="AS39" s="276"/>
      <c r="AT39" s="276"/>
      <c r="AU39" s="275" t="s">
        <v>368</v>
      </c>
      <c r="AV39" s="276"/>
      <c r="AW39" s="276"/>
      <c r="AX39" s="276"/>
    </row>
    <row r="40" spans="1:51" ht="23.25" customHeight="1">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709</v>
      </c>
      <c r="AC40" s="107"/>
      <c r="AD40" s="107"/>
      <c r="AE40" s="275" t="s">
        <v>368</v>
      </c>
      <c r="AF40" s="276"/>
      <c r="AG40" s="276"/>
      <c r="AH40" s="276"/>
      <c r="AI40" s="275" t="s">
        <v>368</v>
      </c>
      <c r="AJ40" s="276"/>
      <c r="AK40" s="276"/>
      <c r="AL40" s="276"/>
      <c r="AM40" s="275" t="s">
        <v>368</v>
      </c>
      <c r="AN40" s="276"/>
      <c r="AO40" s="276"/>
      <c r="AP40" s="276"/>
      <c r="AQ40" s="275" t="s">
        <v>368</v>
      </c>
      <c r="AR40" s="276"/>
      <c r="AS40" s="276"/>
      <c r="AT40" s="276"/>
      <c r="AU40" s="275">
        <v>1</v>
      </c>
      <c r="AV40" s="276"/>
      <c r="AW40" s="276"/>
      <c r="AX40" s="276"/>
    </row>
    <row r="41" spans="1:51" ht="23.25" customHeight="1">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275" t="s">
        <v>368</v>
      </c>
      <c r="AF41" s="276"/>
      <c r="AG41" s="276"/>
      <c r="AH41" s="276"/>
      <c r="AI41" s="275" t="s">
        <v>368</v>
      </c>
      <c r="AJ41" s="276"/>
      <c r="AK41" s="276"/>
      <c r="AL41" s="276"/>
      <c r="AM41" s="275" t="s">
        <v>368</v>
      </c>
      <c r="AN41" s="276"/>
      <c r="AO41" s="276"/>
      <c r="AP41" s="276"/>
      <c r="AQ41" s="275" t="s">
        <v>368</v>
      </c>
      <c r="AR41" s="276"/>
      <c r="AS41" s="276"/>
      <c r="AT41" s="276"/>
      <c r="AU41" s="275" t="s">
        <v>715</v>
      </c>
      <c r="AV41" s="276"/>
      <c r="AW41" s="276"/>
      <c r="AX41" s="276"/>
    </row>
    <row r="42" spans="1:51" ht="23.25" customHeight="1">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thickBot="1">
      <c r="A64" s="743" t="s">
        <v>664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thickBot="1">
      <c r="A65" s="665"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3" t="s">
        <v>11</v>
      </c>
      <c r="AC65" s="643"/>
      <c r="AD65" s="643"/>
      <c r="AE65" s="131" t="s">
        <v>501</v>
      </c>
      <c r="AF65" s="713"/>
      <c r="AG65" s="713"/>
      <c r="AH65" s="714"/>
      <c r="AI65" s="131" t="s">
        <v>653</v>
      </c>
      <c r="AJ65" s="713"/>
      <c r="AK65" s="713"/>
      <c r="AL65" s="714"/>
      <c r="AM65" s="131" t="s">
        <v>469</v>
      </c>
      <c r="AN65" s="713"/>
      <c r="AO65" s="713"/>
      <c r="AP65" s="714"/>
      <c r="AQ65" s="640" t="s">
        <v>500</v>
      </c>
      <c r="AR65" s="641"/>
      <c r="AS65" s="641"/>
      <c r="AT65" s="642"/>
      <c r="AU65" s="640" t="s">
        <v>678</v>
      </c>
      <c r="AV65" s="641"/>
      <c r="AW65" s="641"/>
      <c r="AX65" s="650"/>
      <c r="AY65">
        <f>COUNTA($G$66)</f>
        <v>0</v>
      </c>
    </row>
    <row r="66" spans="1:51" ht="23.25" hidden="1" customHeight="1" thickBot="1">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thickBot="1">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thickBot="1">
      <c r="A68" s="697" t="s">
        <v>666</v>
      </c>
      <c r="B68" s="698"/>
      <c r="C68" s="698"/>
      <c r="D68" s="698"/>
      <c r="E68" s="698"/>
      <c r="F68" s="699"/>
      <c r="G68" s="191" t="s">
        <v>667</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501</v>
      </c>
      <c r="AF68" s="134"/>
      <c r="AG68" s="134"/>
      <c r="AH68" s="134"/>
      <c r="AI68" s="134" t="s">
        <v>653</v>
      </c>
      <c r="AJ68" s="134"/>
      <c r="AK68" s="134"/>
      <c r="AL68" s="134"/>
      <c r="AM68" s="134" t="s">
        <v>469</v>
      </c>
      <c r="AN68" s="134"/>
      <c r="AO68" s="134"/>
      <c r="AP68" s="134"/>
      <c r="AQ68" s="644" t="s">
        <v>679</v>
      </c>
      <c r="AR68" s="645"/>
      <c r="AS68" s="645"/>
      <c r="AT68" s="645"/>
      <c r="AU68" s="645"/>
      <c r="AV68" s="645"/>
      <c r="AW68" s="645"/>
      <c r="AX68" s="646"/>
      <c r="AY68">
        <f>IF(SUBSTITUTE(SUBSTITUTE($G$69,"／",""),"　","")="",0,1)</f>
        <v>0</v>
      </c>
    </row>
    <row r="69" spans="1:51" ht="23.25" hidden="1" customHeight="1" thickBot="1">
      <c r="A69" s="700"/>
      <c r="B69" s="701"/>
      <c r="C69" s="701"/>
      <c r="D69" s="701"/>
      <c r="E69" s="701"/>
      <c r="F69" s="702"/>
      <c r="G69" s="669" t="s">
        <v>668</v>
      </c>
      <c r="H69" s="670"/>
      <c r="I69" s="670"/>
      <c r="J69" s="670"/>
      <c r="K69" s="670"/>
      <c r="L69" s="670"/>
      <c r="M69" s="670"/>
      <c r="N69" s="670"/>
      <c r="O69" s="670"/>
      <c r="P69" s="670"/>
      <c r="Q69" s="670"/>
      <c r="R69" s="670"/>
      <c r="S69" s="670"/>
      <c r="T69" s="670"/>
      <c r="U69" s="670"/>
      <c r="V69" s="670"/>
      <c r="W69" s="670"/>
      <c r="X69" s="670"/>
      <c r="Y69" s="673" t="s">
        <v>666</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thickBot="1">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669</v>
      </c>
      <c r="Z70" s="666"/>
      <c r="AA70" s="667"/>
      <c r="AB70" s="629" t="s">
        <v>670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thickBot="1">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thickBot="1">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23.25" hidden="1" customHeight="1" thickBot="1">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thickBot="1">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thickBot="1">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thickBot="1">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thickBo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thickBo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thickBo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thickBo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thickBo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thickBo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thickBo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thickBo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16.5" hidden="1" customHeight="1" thickBo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thickBo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thickBo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thickBo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thickBo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thickBo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thickBo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thickBo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thickBo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thickBo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thickBo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thickBo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0.75" customHeight="1" thickBot="1">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thickBot="1">
      <c r="A99" s="665"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3" t="s">
        <v>11</v>
      </c>
      <c r="AC99" s="643"/>
      <c r="AD99" s="643"/>
      <c r="AE99" s="134" t="s">
        <v>501</v>
      </c>
      <c r="AF99" s="134"/>
      <c r="AG99" s="134"/>
      <c r="AH99" s="134"/>
      <c r="AI99" s="134" t="s">
        <v>653</v>
      </c>
      <c r="AJ99" s="134"/>
      <c r="AK99" s="134"/>
      <c r="AL99" s="134"/>
      <c r="AM99" s="134" t="s">
        <v>469</v>
      </c>
      <c r="AN99" s="134"/>
      <c r="AO99" s="134"/>
      <c r="AP99" s="134"/>
      <c r="AQ99" s="640" t="s">
        <v>500</v>
      </c>
      <c r="AR99" s="641"/>
      <c r="AS99" s="641"/>
      <c r="AT99" s="642"/>
      <c r="AU99" s="640" t="s">
        <v>678</v>
      </c>
      <c r="AV99" s="641"/>
      <c r="AW99" s="641"/>
      <c r="AX99" s="650"/>
      <c r="AY99">
        <f>COUNTA($G$100)</f>
        <v>0</v>
      </c>
    </row>
    <row r="100" spans="1:60" ht="23.25" hidden="1" customHeight="1" thickBot="1">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thickBot="1">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0.75" hidden="1" customHeight="1" thickBot="1">
      <c r="A102" s="202" t="s">
        <v>666</v>
      </c>
      <c r="B102" s="120"/>
      <c r="C102" s="120"/>
      <c r="D102" s="120"/>
      <c r="E102" s="120"/>
      <c r="F102" s="680"/>
      <c r="G102" s="191" t="s">
        <v>667</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501</v>
      </c>
      <c r="AF102" s="134"/>
      <c r="AG102" s="134"/>
      <c r="AH102" s="134"/>
      <c r="AI102" s="134" t="s">
        <v>653</v>
      </c>
      <c r="AJ102" s="134"/>
      <c r="AK102" s="134"/>
      <c r="AL102" s="134"/>
      <c r="AM102" s="134" t="s">
        <v>469</v>
      </c>
      <c r="AN102" s="134"/>
      <c r="AO102" s="134"/>
      <c r="AP102" s="134"/>
      <c r="AQ102" s="644" t="s">
        <v>679</v>
      </c>
      <c r="AR102" s="645"/>
      <c r="AS102" s="645"/>
      <c r="AT102" s="645"/>
      <c r="AU102" s="645"/>
      <c r="AV102" s="645"/>
      <c r="AW102" s="645"/>
      <c r="AX102" s="646"/>
      <c r="AY102">
        <f>IF(SUBSTITUTE(SUBSTITUTE($G$103,"／",""),"　","")="",0,1)</f>
        <v>0</v>
      </c>
    </row>
    <row r="103" spans="1:60" ht="23.25" hidden="1" customHeight="1" thickBot="1">
      <c r="A103" s="681"/>
      <c r="B103" s="212"/>
      <c r="C103" s="212"/>
      <c r="D103" s="212"/>
      <c r="E103" s="212"/>
      <c r="F103" s="682"/>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thickBot="1">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thickBot="1">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thickBot="1">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thickBot="1">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thickBot="1">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thickBot="1">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thickBo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0.25" hidden="1" customHeight="1" thickBo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thickBo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thickBo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thickBo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thickBo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thickBo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thickBo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thickBo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thickBo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thickBo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thickBo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thickBo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thickBo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thickBo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thickBo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thickBo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thickBo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thickBo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thickBo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thickBo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0.75" hidden="1" customHeight="1" thickBot="1">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thickBot="1">
      <c r="A133" s="665"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3" t="s">
        <v>11</v>
      </c>
      <c r="AC133" s="643"/>
      <c r="AD133" s="643"/>
      <c r="AE133" s="134" t="s">
        <v>501</v>
      </c>
      <c r="AF133" s="134"/>
      <c r="AG133" s="134"/>
      <c r="AH133" s="134"/>
      <c r="AI133" s="134" t="s">
        <v>653</v>
      </c>
      <c r="AJ133" s="134"/>
      <c r="AK133" s="134"/>
      <c r="AL133" s="134"/>
      <c r="AM133" s="134" t="s">
        <v>469</v>
      </c>
      <c r="AN133" s="134"/>
      <c r="AO133" s="134"/>
      <c r="AP133" s="134"/>
      <c r="AQ133" s="640" t="s">
        <v>500</v>
      </c>
      <c r="AR133" s="641"/>
      <c r="AS133" s="641"/>
      <c r="AT133" s="642"/>
      <c r="AU133" s="640" t="s">
        <v>678</v>
      </c>
      <c r="AV133" s="641"/>
      <c r="AW133" s="641"/>
      <c r="AX133" s="650"/>
      <c r="AY133">
        <f>COUNTA($G$134)</f>
        <v>0</v>
      </c>
    </row>
    <row r="134" spans="1:60" ht="23.25" hidden="1" customHeight="1" thickBot="1">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thickBot="1">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thickBot="1">
      <c r="A136" s="202" t="s">
        <v>666</v>
      </c>
      <c r="B136" s="120"/>
      <c r="C136" s="120"/>
      <c r="D136" s="120"/>
      <c r="E136" s="120"/>
      <c r="F136" s="680"/>
      <c r="G136" s="191" t="s">
        <v>667</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501</v>
      </c>
      <c r="AF136" s="134"/>
      <c r="AG136" s="134"/>
      <c r="AH136" s="134"/>
      <c r="AI136" s="134" t="s">
        <v>653</v>
      </c>
      <c r="AJ136" s="134"/>
      <c r="AK136" s="134"/>
      <c r="AL136" s="134"/>
      <c r="AM136" s="134" t="s">
        <v>469</v>
      </c>
      <c r="AN136" s="134"/>
      <c r="AO136" s="134"/>
      <c r="AP136" s="134"/>
      <c r="AQ136" s="644" t="s">
        <v>679</v>
      </c>
      <c r="AR136" s="645"/>
      <c r="AS136" s="645"/>
      <c r="AT136" s="645"/>
      <c r="AU136" s="645"/>
      <c r="AV136" s="645"/>
      <c r="AW136" s="645"/>
      <c r="AX136" s="646"/>
      <c r="AY136">
        <f>IF(SUBSTITUTE(SUBSTITUTE($G$137,"／",""),"　","")="",0,1)</f>
        <v>0</v>
      </c>
    </row>
    <row r="137" spans="1:60" ht="23.25" hidden="1" customHeight="1" thickBot="1">
      <c r="A137" s="681"/>
      <c r="B137" s="212"/>
      <c r="C137" s="212"/>
      <c r="D137" s="212"/>
      <c r="E137" s="212"/>
      <c r="F137" s="682"/>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thickBot="1">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thickBot="1">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thickBot="1">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thickBot="1">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thickBot="1">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thickBot="1">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thickBo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thickBo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thickBo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thickBo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13.5" hidden="1" customHeight="1" thickBo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thickBo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thickBo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thickBo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thickBo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thickBo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thickBo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thickBo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thickBo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thickBo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thickBo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thickBo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thickBo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thickBo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thickBo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thickBo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thickBo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8.25" hidden="1" customHeight="1" thickBot="1">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thickBot="1">
      <c r="A167" s="665"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3" t="s">
        <v>11</v>
      </c>
      <c r="AC167" s="643"/>
      <c r="AD167" s="643"/>
      <c r="AE167" s="134" t="s">
        <v>501</v>
      </c>
      <c r="AF167" s="134"/>
      <c r="AG167" s="134"/>
      <c r="AH167" s="134"/>
      <c r="AI167" s="134" t="s">
        <v>653</v>
      </c>
      <c r="AJ167" s="134"/>
      <c r="AK167" s="134"/>
      <c r="AL167" s="134"/>
      <c r="AM167" s="134" t="s">
        <v>469</v>
      </c>
      <c r="AN167" s="134"/>
      <c r="AO167" s="134"/>
      <c r="AP167" s="134"/>
      <c r="AQ167" s="640" t="s">
        <v>500</v>
      </c>
      <c r="AR167" s="641"/>
      <c r="AS167" s="641"/>
      <c r="AT167" s="642"/>
      <c r="AU167" s="640" t="s">
        <v>678</v>
      </c>
      <c r="AV167" s="641"/>
      <c r="AW167" s="641"/>
      <c r="AX167" s="650"/>
      <c r="AY167">
        <f>COUNTA($G$168)</f>
        <v>0</v>
      </c>
    </row>
    <row r="168" spans="1:60" ht="23.25" hidden="1" customHeight="1" thickBot="1">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thickBot="1">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thickBot="1">
      <c r="A170" s="202" t="s">
        <v>666</v>
      </c>
      <c r="B170" s="120"/>
      <c r="C170" s="120"/>
      <c r="D170" s="120"/>
      <c r="E170" s="120"/>
      <c r="F170" s="680"/>
      <c r="G170" s="191" t="s">
        <v>667</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501</v>
      </c>
      <c r="AF170" s="134"/>
      <c r="AG170" s="134"/>
      <c r="AH170" s="134"/>
      <c r="AI170" s="134" t="s">
        <v>653</v>
      </c>
      <c r="AJ170" s="134"/>
      <c r="AK170" s="134"/>
      <c r="AL170" s="134"/>
      <c r="AM170" s="134" t="s">
        <v>469</v>
      </c>
      <c r="AN170" s="134"/>
      <c r="AO170" s="134"/>
      <c r="AP170" s="134"/>
      <c r="AQ170" s="644" t="s">
        <v>679</v>
      </c>
      <c r="AR170" s="645"/>
      <c r="AS170" s="645"/>
      <c r="AT170" s="645"/>
      <c r="AU170" s="645"/>
      <c r="AV170" s="645"/>
      <c r="AW170" s="645"/>
      <c r="AX170" s="646"/>
      <c r="AY170">
        <f>IF(SUBSTITUTE(SUBSTITUTE($G$171,"／",""),"　","")="",0,1)</f>
        <v>0</v>
      </c>
    </row>
    <row r="171" spans="1:60" ht="23.25" hidden="1" customHeight="1" thickBot="1">
      <c r="A171" s="681"/>
      <c r="B171" s="212"/>
      <c r="C171" s="212"/>
      <c r="D171" s="212"/>
      <c r="E171" s="212"/>
      <c r="F171" s="682"/>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thickBot="1">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thickBot="1">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thickBot="1">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thickBot="1">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thickBot="1">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thickBot="1">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thickBo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thickBo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thickBo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1.75" hidden="1" customHeight="1" thickBo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thickBo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thickBo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thickBo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thickBo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thickBo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thickBo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thickBo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thickBo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thickBo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thickBo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thickBo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thickBo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thickBo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thickBo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thickBo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thickBo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thickBo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0" t="s">
        <v>129</v>
      </c>
      <c r="AV200" s="590"/>
      <c r="AW200" s="590"/>
      <c r="AX200" s="591"/>
      <c r="AY200">
        <f>COUNTA($H$202)</f>
        <v>0</v>
      </c>
    </row>
    <row r="201" spans="1:60" ht="18.75" customHeight="1">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customHeight="1">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customHeight="1">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customHeight="1">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customHeight="1">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customHeight="1">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customHeight="1">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customHeight="1">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1" t="s">
        <v>129</v>
      </c>
      <c r="AV208" s="522"/>
      <c r="AW208" s="522"/>
      <c r="AX208" s="523"/>
      <c r="AY208">
        <f>COUNTA($H$210)</f>
        <v>0</v>
      </c>
    </row>
    <row r="209" spans="1:51" ht="18.75" customHeight="1">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customHeight="1">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customHeight="1">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customHeight="1">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customHeight="1">
      <c r="A213" s="513" t="s">
        <v>347</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c r="A214" s="434" t="s">
        <v>661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c r="AS214" s="436"/>
      <c r="AT214" s="437"/>
      <c r="AU214" s="437"/>
      <c r="AV214" s="437"/>
      <c r="AW214" s="437"/>
      <c r="AX214" s="438"/>
      <c r="AY214">
        <f>COUNTIF($AR$214,"☑")</f>
        <v>0</v>
      </c>
    </row>
    <row r="215" spans="1:51" ht="45" customHeight="1">
      <c r="A215" s="423" t="s">
        <v>367</v>
      </c>
      <c r="B215" s="424"/>
      <c r="C215" s="427" t="s">
        <v>227</v>
      </c>
      <c r="D215" s="424"/>
      <c r="E215" s="429" t="s">
        <v>243</v>
      </c>
      <c r="F215" s="430"/>
      <c r="G215" s="431" t="s">
        <v>704</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65.25" customHeight="1">
      <c r="A216" s="425"/>
      <c r="B216" s="426"/>
      <c r="C216" s="428"/>
      <c r="D216" s="426"/>
      <c r="E216" s="164" t="s">
        <v>242</v>
      </c>
      <c r="F216" s="166"/>
      <c r="G216" s="145" t="s">
        <v>705</v>
      </c>
      <c r="H216" s="146"/>
      <c r="I216" s="146"/>
      <c r="J216" s="146"/>
      <c r="K216" s="146"/>
      <c r="L216" s="146"/>
      <c r="M216" s="146"/>
      <c r="N216" s="146"/>
      <c r="O216" s="146"/>
      <c r="P216" s="146"/>
      <c r="Q216" s="146"/>
      <c r="R216" s="146"/>
      <c r="S216" s="146"/>
      <c r="T216" s="146"/>
      <c r="U216" s="146"/>
      <c r="V216" s="147"/>
      <c r="W216" s="499" t="s">
        <v>671</v>
      </c>
      <c r="X216" s="500"/>
      <c r="Y216" s="500"/>
      <c r="Z216" s="500"/>
      <c r="AA216" s="501"/>
      <c r="AB216" s="502" t="s">
        <v>706</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46.5" customHeight="1">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672</v>
      </c>
      <c r="X217" s="506"/>
      <c r="Y217" s="506"/>
      <c r="Z217" s="506"/>
      <c r="AA217" s="507"/>
      <c r="AB217" s="502" t="s">
        <v>707</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c r="A218" s="425"/>
      <c r="B218" s="426"/>
      <c r="C218" s="508" t="s">
        <v>684</v>
      </c>
      <c r="D218" s="509"/>
      <c r="E218" s="164" t="s">
        <v>363</v>
      </c>
      <c r="F218" s="166"/>
      <c r="G218" s="489" t="s">
        <v>230</v>
      </c>
      <c r="H218" s="490"/>
      <c r="I218" s="490"/>
      <c r="J218" s="510"/>
      <c r="K218" s="511"/>
      <c r="L218" s="511"/>
      <c r="M218" s="511"/>
      <c r="N218" s="511"/>
      <c r="O218" s="511"/>
      <c r="P218" s="511"/>
      <c r="Q218" s="511"/>
      <c r="R218" s="511"/>
      <c r="S218" s="511"/>
      <c r="T218" s="512"/>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c r="A219" s="425"/>
      <c r="B219" s="426"/>
      <c r="C219" s="428"/>
      <c r="D219" s="426"/>
      <c r="E219" s="167"/>
      <c r="F219" s="169"/>
      <c r="G219" s="489" t="s">
        <v>685</v>
      </c>
      <c r="H219" s="490"/>
      <c r="I219" s="490"/>
      <c r="J219" s="490"/>
      <c r="K219" s="490"/>
      <c r="L219" s="490"/>
      <c r="M219" s="490"/>
      <c r="N219" s="490"/>
      <c r="O219" s="490"/>
      <c r="P219" s="490"/>
      <c r="Q219" s="490"/>
      <c r="R219" s="490"/>
      <c r="S219" s="490"/>
      <c r="T219" s="490"/>
      <c r="U219" s="486"/>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c r="A220" s="425"/>
      <c r="B220" s="426"/>
      <c r="C220" s="428"/>
      <c r="D220" s="426"/>
      <c r="E220" s="172"/>
      <c r="F220" s="174"/>
      <c r="G220" s="489" t="s">
        <v>672</v>
      </c>
      <c r="H220" s="490"/>
      <c r="I220" s="490"/>
      <c r="J220" s="490"/>
      <c r="K220" s="490"/>
      <c r="L220" s="490"/>
      <c r="M220" s="490"/>
      <c r="N220" s="490"/>
      <c r="O220" s="490"/>
      <c r="P220" s="490"/>
      <c r="Q220" s="490"/>
      <c r="R220" s="490"/>
      <c r="S220" s="490"/>
      <c r="T220" s="490"/>
      <c r="U220" s="826"/>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27" customHeight="1">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c r="AE223" s="469"/>
      <c r="AF223" s="469"/>
      <c r="AG223" s="470"/>
      <c r="AH223" s="471"/>
      <c r="AI223" s="471"/>
      <c r="AJ223" s="471"/>
      <c r="AK223" s="471"/>
      <c r="AL223" s="471"/>
      <c r="AM223" s="471"/>
      <c r="AN223" s="471"/>
      <c r="AO223" s="471"/>
      <c r="AP223" s="471"/>
      <c r="AQ223" s="471"/>
      <c r="AR223" s="471"/>
      <c r="AS223" s="471"/>
      <c r="AT223" s="471"/>
      <c r="AU223" s="471"/>
      <c r="AV223" s="471"/>
      <c r="AW223" s="471"/>
      <c r="AX223" s="472"/>
    </row>
    <row r="224" spans="1:51" ht="27" customHeight="1">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c r="AE224" s="382"/>
      <c r="AF224" s="382"/>
      <c r="AG224" s="376"/>
      <c r="AH224" s="377"/>
      <c r="AI224" s="377"/>
      <c r="AJ224" s="377"/>
      <c r="AK224" s="377"/>
      <c r="AL224" s="377"/>
      <c r="AM224" s="377"/>
      <c r="AN224" s="377"/>
      <c r="AO224" s="377"/>
      <c r="AP224" s="377"/>
      <c r="AQ224" s="377"/>
      <c r="AR224" s="377"/>
      <c r="AS224" s="377"/>
      <c r="AT224" s="377"/>
      <c r="AU224" s="377"/>
      <c r="AV224" s="377"/>
      <c r="AW224" s="377"/>
      <c r="AX224" s="378"/>
    </row>
    <row r="225" spans="1:50" ht="27" customHeight="1">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c r="AE225" s="419"/>
      <c r="AF225" s="419"/>
      <c r="AG225" s="404"/>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c r="AE226" s="400"/>
      <c r="AF226" s="400"/>
      <c r="AG226" s="402"/>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c r="A227" s="358"/>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c r="AE229" s="366"/>
      <c r="AF229" s="366"/>
      <c r="AG229" s="368"/>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c r="AE230" s="382"/>
      <c r="AF230" s="382"/>
      <c r="AG230" s="376"/>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c r="AE231" s="382"/>
      <c r="AF231" s="382"/>
      <c r="AG231" s="376"/>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c r="AE232" s="382"/>
      <c r="AF232" s="382"/>
      <c r="AG232" s="376"/>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c r="AE233" s="419"/>
      <c r="AF233" s="419"/>
      <c r="AG233" s="420"/>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c r="AE234" s="382"/>
      <c r="AF234" s="451"/>
      <c r="AG234" s="376"/>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c r="AE235" s="412"/>
      <c r="AF235" s="413"/>
      <c r="AG235" s="414"/>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c r="AE236" s="366"/>
      <c r="AF236" s="367"/>
      <c r="AG236" s="368"/>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c r="AE237" s="375"/>
      <c r="AF237" s="375"/>
      <c r="AG237" s="376"/>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c r="AE238" s="382"/>
      <c r="AF238" s="382"/>
      <c r="AG238" s="376"/>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c r="AE239" s="382"/>
      <c r="AF239" s="382"/>
      <c r="AG239" s="406"/>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c r="AE240" s="400"/>
      <c r="AF240" s="401"/>
      <c r="AG240" s="402"/>
      <c r="AH240" s="146"/>
      <c r="AI240" s="146"/>
      <c r="AJ240" s="146"/>
      <c r="AK240" s="146"/>
      <c r="AL240" s="146"/>
      <c r="AM240" s="146"/>
      <c r="AN240" s="146"/>
      <c r="AO240" s="146"/>
      <c r="AP240" s="146"/>
      <c r="AQ240" s="146"/>
      <c r="AR240" s="146"/>
      <c r="AS240" s="146"/>
      <c r="AT240" s="146"/>
      <c r="AU240" s="146"/>
      <c r="AV240" s="146"/>
      <c r="AW240" s="146"/>
      <c r="AX240" s="403"/>
    </row>
    <row r="241" spans="1:50" ht="19.75" customHeight="1">
      <c r="A241" s="392"/>
      <c r="B241" s="393"/>
      <c r="C241" s="905" t="s">
        <v>0</v>
      </c>
      <c r="D241" s="906"/>
      <c r="E241" s="906"/>
      <c r="F241" s="906"/>
      <c r="G241" s="906"/>
      <c r="H241" s="906"/>
      <c r="I241" s="906"/>
      <c r="J241" s="906"/>
      <c r="K241" s="906"/>
      <c r="L241" s="906"/>
      <c r="M241" s="906"/>
      <c r="N241" s="906"/>
      <c r="O241" s="902" t="s">
        <v>690</v>
      </c>
      <c r="P241" s="903"/>
      <c r="Q241" s="903"/>
      <c r="R241" s="903"/>
      <c r="S241" s="903"/>
      <c r="T241" s="903"/>
      <c r="U241" s="903"/>
      <c r="V241" s="903"/>
      <c r="W241" s="903"/>
      <c r="X241" s="903"/>
      <c r="Y241" s="903"/>
      <c r="Z241" s="903"/>
      <c r="AA241" s="903"/>
      <c r="AB241" s="903"/>
      <c r="AC241" s="903"/>
      <c r="AD241" s="903"/>
      <c r="AE241" s="903"/>
      <c r="AF241" s="904"/>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c r="A242" s="392"/>
      <c r="B242" s="393"/>
      <c r="C242" s="889"/>
      <c r="D242" s="890"/>
      <c r="E242" s="385"/>
      <c r="F242" s="385"/>
      <c r="G242" s="385"/>
      <c r="H242" s="386"/>
      <c r="I242" s="386"/>
      <c r="J242" s="891"/>
      <c r="K242" s="891"/>
      <c r="L242" s="891"/>
      <c r="M242" s="386"/>
      <c r="N242" s="892"/>
      <c r="O242" s="893"/>
      <c r="P242" s="894"/>
      <c r="Q242" s="894"/>
      <c r="R242" s="894"/>
      <c r="S242" s="894"/>
      <c r="T242" s="894"/>
      <c r="U242" s="894"/>
      <c r="V242" s="894"/>
      <c r="W242" s="894"/>
      <c r="X242" s="894"/>
      <c r="Y242" s="894"/>
      <c r="Z242" s="894"/>
      <c r="AA242" s="894"/>
      <c r="AB242" s="894"/>
      <c r="AC242" s="894"/>
      <c r="AD242" s="894"/>
      <c r="AE242" s="894"/>
      <c r="AF242" s="895"/>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c r="A243" s="392"/>
      <c r="B243" s="393"/>
      <c r="C243" s="383"/>
      <c r="D243" s="384"/>
      <c r="E243" s="385"/>
      <c r="F243" s="385"/>
      <c r="G243" s="385"/>
      <c r="H243" s="386"/>
      <c r="I243" s="386"/>
      <c r="J243" s="387"/>
      <c r="K243" s="387"/>
      <c r="L243" s="387"/>
      <c r="M243" s="388"/>
      <c r="N243" s="389"/>
      <c r="O243" s="896"/>
      <c r="P243" s="897"/>
      <c r="Q243" s="897"/>
      <c r="R243" s="897"/>
      <c r="S243" s="897"/>
      <c r="T243" s="897"/>
      <c r="U243" s="897"/>
      <c r="V243" s="897"/>
      <c r="W243" s="897"/>
      <c r="X243" s="897"/>
      <c r="Y243" s="897"/>
      <c r="Z243" s="897"/>
      <c r="AA243" s="897"/>
      <c r="AB243" s="897"/>
      <c r="AC243" s="897"/>
      <c r="AD243" s="897"/>
      <c r="AE243" s="897"/>
      <c r="AF243" s="898"/>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c r="A244" s="392"/>
      <c r="B244" s="393"/>
      <c r="C244" s="383"/>
      <c r="D244" s="384"/>
      <c r="E244" s="385"/>
      <c r="F244" s="385"/>
      <c r="G244" s="385"/>
      <c r="H244" s="386"/>
      <c r="I244" s="386"/>
      <c r="J244" s="387"/>
      <c r="K244" s="387"/>
      <c r="L244" s="387"/>
      <c r="M244" s="388"/>
      <c r="N244" s="389"/>
      <c r="O244" s="896"/>
      <c r="P244" s="897"/>
      <c r="Q244" s="897"/>
      <c r="R244" s="897"/>
      <c r="S244" s="897"/>
      <c r="T244" s="897"/>
      <c r="U244" s="897"/>
      <c r="V244" s="897"/>
      <c r="W244" s="897"/>
      <c r="X244" s="897"/>
      <c r="Y244" s="897"/>
      <c r="Z244" s="897"/>
      <c r="AA244" s="897"/>
      <c r="AB244" s="897"/>
      <c r="AC244" s="897"/>
      <c r="AD244" s="897"/>
      <c r="AE244" s="897"/>
      <c r="AF244" s="898"/>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c r="A245" s="392"/>
      <c r="B245" s="393"/>
      <c r="C245" s="383"/>
      <c r="D245" s="384"/>
      <c r="E245" s="385"/>
      <c r="F245" s="385"/>
      <c r="G245" s="385"/>
      <c r="H245" s="386"/>
      <c r="I245" s="386"/>
      <c r="J245" s="387"/>
      <c r="K245" s="387"/>
      <c r="L245" s="387"/>
      <c r="M245" s="388"/>
      <c r="N245" s="389"/>
      <c r="O245" s="896"/>
      <c r="P245" s="897"/>
      <c r="Q245" s="897"/>
      <c r="R245" s="897"/>
      <c r="S245" s="897"/>
      <c r="T245" s="897"/>
      <c r="U245" s="897"/>
      <c r="V245" s="897"/>
      <c r="W245" s="897"/>
      <c r="X245" s="897"/>
      <c r="Y245" s="897"/>
      <c r="Z245" s="897"/>
      <c r="AA245" s="897"/>
      <c r="AB245" s="897"/>
      <c r="AC245" s="897"/>
      <c r="AD245" s="897"/>
      <c r="AE245" s="897"/>
      <c r="AF245" s="898"/>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c r="A246" s="394"/>
      <c r="B246" s="395"/>
      <c r="C246" s="408"/>
      <c r="D246" s="409"/>
      <c r="E246" s="385"/>
      <c r="F246" s="385"/>
      <c r="G246" s="385"/>
      <c r="H246" s="386"/>
      <c r="I246" s="386"/>
      <c r="J246" s="410"/>
      <c r="K246" s="410"/>
      <c r="L246" s="410"/>
      <c r="M246" s="887"/>
      <c r="N246" s="888"/>
      <c r="O246" s="899"/>
      <c r="P246" s="900"/>
      <c r="Q246" s="900"/>
      <c r="R246" s="900"/>
      <c r="S246" s="900"/>
      <c r="T246" s="900"/>
      <c r="U246" s="900"/>
      <c r="V246" s="900"/>
      <c r="W246" s="900"/>
      <c r="X246" s="900"/>
      <c r="Y246" s="900"/>
      <c r="Z246" s="900"/>
      <c r="AA246" s="900"/>
      <c r="AB246" s="900"/>
      <c r="AC246" s="900"/>
      <c r="AD246" s="900"/>
      <c r="AE246" s="900"/>
      <c r="AF246" s="901"/>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c r="A247" s="356" t="s">
        <v>46</v>
      </c>
      <c r="B247" s="917"/>
      <c r="C247" s="315" t="s">
        <v>50</v>
      </c>
      <c r="D247" s="735"/>
      <c r="E247" s="735"/>
      <c r="F247" s="736"/>
      <c r="G247" s="920"/>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c r="A248" s="918"/>
      <c r="B248" s="919"/>
      <c r="C248" s="922" t="s">
        <v>54</v>
      </c>
      <c r="D248" s="923"/>
      <c r="E248" s="923"/>
      <c r="F248" s="924"/>
      <c r="G248" s="925"/>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c r="A250" s="910" t="s">
        <v>718</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c r="A252" s="340"/>
      <c r="B252" s="341"/>
      <c r="C252" s="341"/>
      <c r="D252" s="341"/>
      <c r="E252" s="342"/>
      <c r="F252" s="916"/>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c r="A254" s="340"/>
      <c r="B254" s="341"/>
      <c r="C254" s="341"/>
      <c r="D254" s="341"/>
      <c r="E254" s="342"/>
      <c r="F254" s="343"/>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c r="A258" s="355" t="s">
        <v>361</v>
      </c>
      <c r="B258" s="105"/>
      <c r="C258" s="105"/>
      <c r="D258" s="106"/>
      <c r="E258" s="336"/>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c r="A259" s="271" t="s">
        <v>360</v>
      </c>
      <c r="B259" s="271"/>
      <c r="C259" s="271"/>
      <c r="D259" s="271"/>
      <c r="E259" s="336"/>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c r="A260" s="271" t="s">
        <v>359</v>
      </c>
      <c r="B260" s="271"/>
      <c r="C260" s="271"/>
      <c r="D260" s="271"/>
      <c r="E260" s="336"/>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c r="A261" s="271" t="s">
        <v>358</v>
      </c>
      <c r="B261" s="271"/>
      <c r="C261" s="271"/>
      <c r="D261" s="271"/>
      <c r="E261" s="336"/>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c r="A262" s="271" t="s">
        <v>357</v>
      </c>
      <c r="B262" s="271"/>
      <c r="C262" s="271"/>
      <c r="D262" s="271"/>
      <c r="E262" s="336"/>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c r="A263" s="271" t="s">
        <v>356</v>
      </c>
      <c r="B263" s="271"/>
      <c r="C263" s="271"/>
      <c r="D263" s="271"/>
      <c r="E263" s="336"/>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c r="A264" s="271" t="s">
        <v>355</v>
      </c>
      <c r="B264" s="271"/>
      <c r="C264" s="271"/>
      <c r="D264" s="271"/>
      <c r="E264" s="336"/>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c r="A265" s="271" t="s">
        <v>354</v>
      </c>
      <c r="B265" s="271"/>
      <c r="C265" s="271"/>
      <c r="D265" s="271"/>
      <c r="E265" s="336"/>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4" customHeight="1">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29.75" customHeight="1" thickBot="1">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thickBot="1">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3.75" hidden="1" customHeight="1" thickBot="1">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0" t="s">
        <v>350</v>
      </c>
      <c r="B308" s="331"/>
      <c r="C308" s="331"/>
      <c r="D308" s="331"/>
      <c r="E308" s="331"/>
      <c r="F308" s="332"/>
      <c r="G308" s="311" t="s">
        <v>324</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30.75" customHeight="1">
      <c r="A310" s="333"/>
      <c r="B310" s="334"/>
      <c r="C310" s="334"/>
      <c r="D310" s="334"/>
      <c r="E310" s="334"/>
      <c r="F310" s="335"/>
      <c r="G310" s="301"/>
      <c r="H310" s="302"/>
      <c r="I310" s="302"/>
      <c r="J310" s="302"/>
      <c r="K310" s="303"/>
      <c r="L310" s="304" t="s">
        <v>702</v>
      </c>
      <c r="M310" s="305"/>
      <c r="N310" s="305"/>
      <c r="O310" s="305"/>
      <c r="P310" s="305"/>
      <c r="Q310" s="305"/>
      <c r="R310" s="305"/>
      <c r="S310" s="305"/>
      <c r="T310" s="305"/>
      <c r="U310" s="305"/>
      <c r="V310" s="305"/>
      <c r="W310" s="305"/>
      <c r="X310" s="306"/>
      <c r="Y310" s="307">
        <v>11.167</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0.75" hidden="1" customHeight="1">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30.75" hidden="1" customHeight="1">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30.75" hidden="1" customHeight="1">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3.75" hidden="1" customHeight="1">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11.167</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12" hidden="1" customHeight="1">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 hidden="1" customHeight="1">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25" customHeight="1">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1" hidden="1" customHeight="1">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16.5" hidden="1" customHeight="1">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114" hidden="1" customHeight="1">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105" hidden="1" customHeight="1">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9.25" hidden="1" customHeight="1">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9.25" hidden="1" customHeight="1">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15.75" hidden="1" customHeight="1">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12" hidden="1" customHeight="1">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36" hidden="1" customHeight="1">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28.5" customHeight="1">
      <c r="A366" s="245">
        <v>1</v>
      </c>
      <c r="B366" s="245">
        <v>1</v>
      </c>
      <c r="C366" s="266" t="s">
        <v>700</v>
      </c>
      <c r="D366" s="265"/>
      <c r="E366" s="265"/>
      <c r="F366" s="265"/>
      <c r="G366" s="265"/>
      <c r="H366" s="265"/>
      <c r="I366" s="265"/>
      <c r="J366" s="248"/>
      <c r="K366" s="249"/>
      <c r="L366" s="249"/>
      <c r="M366" s="249"/>
      <c r="N366" s="249"/>
      <c r="O366" s="249"/>
      <c r="P366" s="267" t="s">
        <v>702</v>
      </c>
      <c r="Q366" s="250"/>
      <c r="R366" s="250"/>
      <c r="S366" s="250"/>
      <c r="T366" s="250"/>
      <c r="U366" s="250"/>
      <c r="V366" s="250"/>
      <c r="W366" s="250"/>
      <c r="X366" s="250"/>
      <c r="Y366" s="251">
        <v>11.167</v>
      </c>
      <c r="Z366" s="252"/>
      <c r="AA366" s="252"/>
      <c r="AB366" s="253"/>
      <c r="AC366" s="237" t="s">
        <v>76</v>
      </c>
      <c r="AD366" s="238"/>
      <c r="AE366" s="238"/>
      <c r="AF366" s="238"/>
      <c r="AG366" s="238"/>
      <c r="AH366" s="275" t="s">
        <v>368</v>
      </c>
      <c r="AI366" s="276"/>
      <c r="AJ366" s="276"/>
      <c r="AK366" s="276"/>
      <c r="AL366" s="275" t="s">
        <v>368</v>
      </c>
      <c r="AM366" s="276"/>
      <c r="AN366" s="276"/>
      <c r="AO366" s="276"/>
      <c r="AP366" s="244" t="s">
        <v>701</v>
      </c>
      <c r="AQ366" s="244"/>
      <c r="AR366" s="244"/>
      <c r="AS366" s="244"/>
      <c r="AT366" s="244"/>
      <c r="AU366" s="244"/>
      <c r="AV366" s="244"/>
      <c r="AW366" s="244"/>
      <c r="AX366" s="244"/>
    </row>
    <row r="367" spans="1:51" ht="0.75" hidden="1" customHeight="1">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2.5"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18.75"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15.75"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2.25" hidden="1"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15.75"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75" hidden="1"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15"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2.5"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15"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0.75"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0.25"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4"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4.5"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75"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9"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15.75"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6.75"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0.75"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63" priority="905">
      <formula>IF(RIGHT(TEXT(P14,"0.#"),1)=".",FALSE,TRUE)</formula>
    </cfRule>
    <cfRule type="expression" dxfId="1462" priority="906">
      <formula>IF(RIGHT(TEXT(P14,"0.#"),1)=".",TRUE,FALSE)</formula>
    </cfRule>
  </conditionalFormatting>
  <conditionalFormatting sqref="P18:AX18">
    <cfRule type="expression" dxfId="1461" priority="903">
      <formula>IF(RIGHT(TEXT(P18,"0.#"),1)=".",FALSE,TRUE)</formula>
    </cfRule>
    <cfRule type="expression" dxfId="1460" priority="904">
      <formula>IF(RIGHT(TEXT(P18,"0.#"),1)=".",TRUE,FALSE)</formula>
    </cfRule>
  </conditionalFormatting>
  <conditionalFormatting sqref="Y311">
    <cfRule type="expression" dxfId="1459" priority="901">
      <formula>IF(RIGHT(TEXT(Y311,"0.#"),1)=".",FALSE,TRUE)</formula>
    </cfRule>
    <cfRule type="expression" dxfId="1458" priority="902">
      <formula>IF(RIGHT(TEXT(Y311,"0.#"),1)=".",TRUE,FALSE)</formula>
    </cfRule>
  </conditionalFormatting>
  <conditionalFormatting sqref="Y320">
    <cfRule type="expression" dxfId="1457" priority="899">
      <formula>IF(RIGHT(TEXT(Y320,"0.#"),1)=".",FALSE,TRUE)</formula>
    </cfRule>
    <cfRule type="expression" dxfId="1456" priority="900">
      <formula>IF(RIGHT(TEXT(Y320,"0.#"),1)=".",TRUE,FALSE)</formula>
    </cfRule>
  </conditionalFormatting>
  <conditionalFormatting sqref="Y351:Y358 Y349 Y338:Y345 Y336 Y325:Y332 Y323">
    <cfRule type="expression" dxfId="1455" priority="879">
      <formula>IF(RIGHT(TEXT(Y323,"0.#"),1)=".",FALSE,TRUE)</formula>
    </cfRule>
    <cfRule type="expression" dxfId="1454" priority="880">
      <formula>IF(RIGHT(TEXT(Y323,"0.#"),1)=".",TRUE,FALSE)</formula>
    </cfRule>
  </conditionalFormatting>
  <conditionalFormatting sqref="P16:AQ17 P15:AX15 P13:AX13">
    <cfRule type="expression" dxfId="1453" priority="897">
      <formula>IF(RIGHT(TEXT(P13,"0.#"),1)=".",FALSE,TRUE)</formula>
    </cfRule>
    <cfRule type="expression" dxfId="1452" priority="898">
      <formula>IF(RIGHT(TEXT(P13,"0.#"),1)=".",TRUE,FALSE)</formula>
    </cfRule>
  </conditionalFormatting>
  <conditionalFormatting sqref="P19:AJ19">
    <cfRule type="expression" dxfId="1451" priority="895">
      <formula>IF(RIGHT(TEXT(P19,"0.#"),1)=".",FALSE,TRUE)</formula>
    </cfRule>
    <cfRule type="expression" dxfId="1450" priority="896">
      <formula>IF(RIGHT(TEXT(P19,"0.#"),1)=".",TRUE,FALSE)</formula>
    </cfRule>
  </conditionalFormatting>
  <conditionalFormatting sqref="Y312:Y319 Y310">
    <cfRule type="expression" dxfId="1449" priority="891">
      <formula>IF(RIGHT(TEXT(Y310,"0.#"),1)=".",FALSE,TRUE)</formula>
    </cfRule>
    <cfRule type="expression" dxfId="1448" priority="892">
      <formula>IF(RIGHT(TEXT(Y310,"0.#"),1)=".",TRUE,FALSE)</formula>
    </cfRule>
  </conditionalFormatting>
  <conditionalFormatting sqref="AU311">
    <cfRule type="expression" dxfId="1447" priority="889">
      <formula>IF(RIGHT(TEXT(AU311,"0.#"),1)=".",FALSE,TRUE)</formula>
    </cfRule>
    <cfRule type="expression" dxfId="1446" priority="890">
      <formula>IF(RIGHT(TEXT(AU311,"0.#"),1)=".",TRUE,FALSE)</formula>
    </cfRule>
  </conditionalFormatting>
  <conditionalFormatting sqref="AU320">
    <cfRule type="expression" dxfId="1445" priority="887">
      <formula>IF(RIGHT(TEXT(AU320,"0.#"),1)=".",FALSE,TRUE)</formula>
    </cfRule>
    <cfRule type="expression" dxfId="1444" priority="888">
      <formula>IF(RIGHT(TEXT(AU320,"0.#"),1)=".",TRUE,FALSE)</formula>
    </cfRule>
  </conditionalFormatting>
  <conditionalFormatting sqref="AU312:AU319 AU310">
    <cfRule type="expression" dxfId="1443" priority="885">
      <formula>IF(RIGHT(TEXT(AU310,"0.#"),1)=".",FALSE,TRUE)</formula>
    </cfRule>
    <cfRule type="expression" dxfId="1442" priority="886">
      <formula>IF(RIGHT(TEXT(AU310,"0.#"),1)=".",TRUE,FALSE)</formula>
    </cfRule>
  </conditionalFormatting>
  <conditionalFormatting sqref="Y350 Y337 Y324">
    <cfRule type="expression" dxfId="1441" priority="883">
      <formula>IF(RIGHT(TEXT(Y324,"0.#"),1)=".",FALSE,TRUE)</formula>
    </cfRule>
    <cfRule type="expression" dxfId="1440" priority="884">
      <formula>IF(RIGHT(TEXT(Y324,"0.#"),1)=".",TRUE,FALSE)</formula>
    </cfRule>
  </conditionalFormatting>
  <conditionalFormatting sqref="Y359 Y346 Y333">
    <cfRule type="expression" dxfId="1439" priority="881">
      <formula>IF(RIGHT(TEXT(Y333,"0.#"),1)=".",FALSE,TRUE)</formula>
    </cfRule>
    <cfRule type="expression" dxfId="1438" priority="882">
      <formula>IF(RIGHT(TEXT(Y333,"0.#"),1)=".",TRUE,FALSE)</formula>
    </cfRule>
  </conditionalFormatting>
  <conditionalFormatting sqref="AU350 AU337 AU324">
    <cfRule type="expression" dxfId="1437" priority="877">
      <formula>IF(RIGHT(TEXT(AU324,"0.#"),1)=".",FALSE,TRUE)</formula>
    </cfRule>
    <cfRule type="expression" dxfId="1436" priority="878">
      <formula>IF(RIGHT(TEXT(AU324,"0.#"),1)=".",TRUE,FALSE)</formula>
    </cfRule>
  </conditionalFormatting>
  <conditionalFormatting sqref="AU359 AU346 AU333">
    <cfRule type="expression" dxfId="1435" priority="875">
      <formula>IF(RIGHT(TEXT(AU333,"0.#"),1)=".",FALSE,TRUE)</formula>
    </cfRule>
    <cfRule type="expression" dxfId="1434" priority="876">
      <formula>IF(RIGHT(TEXT(AU333,"0.#"),1)=".",TRUE,FALSE)</formula>
    </cfRule>
  </conditionalFormatting>
  <conditionalFormatting sqref="AU351:AU358 AU349 AU338:AU345 AU336 AU325:AU332 AU323">
    <cfRule type="expression" dxfId="1433" priority="873">
      <formula>IF(RIGHT(TEXT(AU323,"0.#"),1)=".",FALSE,TRUE)</formula>
    </cfRule>
    <cfRule type="expression" dxfId="1432" priority="874">
      <formula>IF(RIGHT(TEXT(AU323,"0.#"),1)=".",TRUE,FALSE)</formula>
    </cfRule>
  </conditionalFormatting>
  <conditionalFormatting sqref="AE210">
    <cfRule type="expression" dxfId="1431" priority="859">
      <formula>IF(RIGHT(TEXT(AE210,"0.#"),1)=".",FALSE,TRUE)</formula>
    </cfRule>
    <cfRule type="expression" dxfId="1430" priority="860">
      <formula>IF(RIGHT(TEXT(AE210,"0.#"),1)=".",TRUE,FALSE)</formula>
    </cfRule>
  </conditionalFormatting>
  <conditionalFormatting sqref="AE211">
    <cfRule type="expression" dxfId="1429" priority="857">
      <formula>IF(RIGHT(TEXT(AE211,"0.#"),1)=".",FALSE,TRUE)</formula>
    </cfRule>
    <cfRule type="expression" dxfId="1428" priority="858">
      <formula>IF(RIGHT(TEXT(AE211,"0.#"),1)=".",TRUE,FALSE)</formula>
    </cfRule>
  </conditionalFormatting>
  <conditionalFormatting sqref="AE212">
    <cfRule type="expression" dxfId="1427" priority="855">
      <formula>IF(RIGHT(TEXT(AE212,"0.#"),1)=".",FALSE,TRUE)</formula>
    </cfRule>
    <cfRule type="expression" dxfId="1426" priority="856">
      <formula>IF(RIGHT(TEXT(AE212,"0.#"),1)=".",TRUE,FALSE)</formula>
    </cfRule>
  </conditionalFormatting>
  <conditionalFormatting sqref="AI212">
    <cfRule type="expression" dxfId="1425" priority="853">
      <formula>IF(RIGHT(TEXT(AI212,"0.#"),1)=".",FALSE,TRUE)</formula>
    </cfRule>
    <cfRule type="expression" dxfId="1424" priority="854">
      <formula>IF(RIGHT(TEXT(AI212,"0.#"),1)=".",TRUE,FALSE)</formula>
    </cfRule>
  </conditionalFormatting>
  <conditionalFormatting sqref="AI211">
    <cfRule type="expression" dxfId="1423" priority="851">
      <formula>IF(RIGHT(TEXT(AI211,"0.#"),1)=".",FALSE,TRUE)</formula>
    </cfRule>
    <cfRule type="expression" dxfId="1422" priority="852">
      <formula>IF(RIGHT(TEXT(AI211,"0.#"),1)=".",TRUE,FALSE)</formula>
    </cfRule>
  </conditionalFormatting>
  <conditionalFormatting sqref="AI210">
    <cfRule type="expression" dxfId="1421" priority="849">
      <formula>IF(RIGHT(TEXT(AI210,"0.#"),1)=".",FALSE,TRUE)</formula>
    </cfRule>
    <cfRule type="expression" dxfId="1420" priority="850">
      <formula>IF(RIGHT(TEXT(AI210,"0.#"),1)=".",TRUE,FALSE)</formula>
    </cfRule>
  </conditionalFormatting>
  <conditionalFormatting sqref="AM210">
    <cfRule type="expression" dxfId="1419" priority="847">
      <formula>IF(RIGHT(TEXT(AM210,"0.#"),1)=".",FALSE,TRUE)</formula>
    </cfRule>
    <cfRule type="expression" dxfId="1418" priority="848">
      <formula>IF(RIGHT(TEXT(AM210,"0.#"),1)=".",TRUE,FALSE)</formula>
    </cfRule>
  </conditionalFormatting>
  <conditionalFormatting sqref="AM211">
    <cfRule type="expression" dxfId="1417" priority="845">
      <formula>IF(RIGHT(TEXT(AM211,"0.#"),1)=".",FALSE,TRUE)</formula>
    </cfRule>
    <cfRule type="expression" dxfId="1416" priority="846">
      <formula>IF(RIGHT(TEXT(AM211,"0.#"),1)=".",TRUE,FALSE)</formula>
    </cfRule>
  </conditionalFormatting>
  <conditionalFormatting sqref="AM212">
    <cfRule type="expression" dxfId="1415" priority="843">
      <formula>IF(RIGHT(TEXT(AM212,"0.#"),1)=".",FALSE,TRUE)</formula>
    </cfRule>
    <cfRule type="expression" dxfId="1414" priority="844">
      <formula>IF(RIGHT(TEXT(AM212,"0.#"),1)=".",TRUE,FALSE)</formula>
    </cfRule>
  </conditionalFormatting>
  <conditionalFormatting sqref="AL368:AO395">
    <cfRule type="expression" dxfId="1413" priority="839">
      <formula>IF(AND(AL368&gt;=0, RIGHT(TEXT(AL368,"0.#"),1)&lt;&gt;"."),TRUE,FALSE)</formula>
    </cfRule>
    <cfRule type="expression" dxfId="1412" priority="840">
      <formula>IF(AND(AL368&gt;=0, RIGHT(TEXT(AL368,"0.#"),1)="."),TRUE,FALSE)</formula>
    </cfRule>
    <cfRule type="expression" dxfId="1411" priority="841">
      <formula>IF(AND(AL368&lt;0, RIGHT(TEXT(AL368,"0.#"),1)&lt;&gt;"."),TRUE,FALSE)</formula>
    </cfRule>
    <cfRule type="expression" dxfId="1410" priority="842">
      <formula>IF(AND(AL368&lt;0, RIGHT(TEXT(AL368,"0.#"),1)="."),TRUE,FALSE)</formula>
    </cfRule>
  </conditionalFormatting>
  <conditionalFormatting sqref="AQ210:AQ212">
    <cfRule type="expression" dxfId="1409" priority="837">
      <formula>IF(RIGHT(TEXT(AQ210,"0.#"),1)=".",FALSE,TRUE)</formula>
    </cfRule>
    <cfRule type="expression" dxfId="1408" priority="838">
      <formula>IF(RIGHT(TEXT(AQ210,"0.#"),1)=".",TRUE,FALSE)</formula>
    </cfRule>
  </conditionalFormatting>
  <conditionalFormatting sqref="AU210:AU212">
    <cfRule type="expression" dxfId="1407" priority="835">
      <formula>IF(RIGHT(TEXT(AU210,"0.#"),1)=".",FALSE,TRUE)</formula>
    </cfRule>
    <cfRule type="expression" dxfId="1406" priority="836">
      <formula>IF(RIGHT(TEXT(AU210,"0.#"),1)=".",TRUE,FALSE)</formula>
    </cfRule>
  </conditionalFormatting>
  <conditionalFormatting sqref="Y368:Y395">
    <cfRule type="expression" dxfId="1405" priority="833">
      <formula>IF(RIGHT(TEXT(Y368,"0.#"),1)=".",FALSE,TRUE)</formula>
    </cfRule>
    <cfRule type="expression" dxfId="1404" priority="834">
      <formula>IF(RIGHT(TEXT(Y368,"0.#"),1)=".",TRUE,FALSE)</formula>
    </cfRule>
  </conditionalFormatting>
  <conditionalFormatting sqref="AL631:AO660">
    <cfRule type="expression" dxfId="1403" priority="829">
      <formula>IF(AND(AL631&gt;=0, RIGHT(TEXT(AL631,"0.#"),1)&lt;&gt;"."),TRUE,FALSE)</formula>
    </cfRule>
    <cfRule type="expression" dxfId="1402" priority="830">
      <formula>IF(AND(AL631&gt;=0, RIGHT(TEXT(AL631,"0.#"),1)="."),TRUE,FALSE)</formula>
    </cfRule>
    <cfRule type="expression" dxfId="1401" priority="831">
      <formula>IF(AND(AL631&lt;0, RIGHT(TEXT(AL631,"0.#"),1)&lt;&gt;"."),TRUE,FALSE)</formula>
    </cfRule>
    <cfRule type="expression" dxfId="1400" priority="832">
      <formula>IF(AND(AL631&lt;0, RIGHT(TEXT(AL631,"0.#"),1)="."),TRUE,FALSE)</formula>
    </cfRule>
  </conditionalFormatting>
  <conditionalFormatting sqref="Y631:Y660">
    <cfRule type="expression" dxfId="1399" priority="827">
      <formula>IF(RIGHT(TEXT(Y631,"0.#"),1)=".",FALSE,TRUE)</formula>
    </cfRule>
    <cfRule type="expression" dxfId="1398" priority="828">
      <formula>IF(RIGHT(TEXT(Y631,"0.#"),1)=".",TRUE,FALSE)</formula>
    </cfRule>
  </conditionalFormatting>
  <conditionalFormatting sqref="AL367:AO367">
    <cfRule type="expression" dxfId="1397" priority="823">
      <formula>IF(AND(AL367&gt;=0, RIGHT(TEXT(AL367,"0.#"),1)&lt;&gt;"."),TRUE,FALSE)</formula>
    </cfRule>
    <cfRule type="expression" dxfId="1396" priority="824">
      <formula>IF(AND(AL367&gt;=0, RIGHT(TEXT(AL367,"0.#"),1)="."),TRUE,FALSE)</formula>
    </cfRule>
    <cfRule type="expression" dxfId="1395" priority="825">
      <formula>IF(AND(AL367&lt;0, RIGHT(TEXT(AL367,"0.#"),1)&lt;&gt;"."),TRUE,FALSE)</formula>
    </cfRule>
    <cfRule type="expression" dxfId="1394" priority="826">
      <formula>IF(AND(AL367&lt;0, RIGHT(TEXT(AL367,"0.#"),1)="."),TRUE,FALSE)</formula>
    </cfRule>
  </conditionalFormatting>
  <conditionalFormatting sqref="Y366:Y367">
    <cfRule type="expression" dxfId="1393" priority="821">
      <formula>IF(RIGHT(TEXT(Y366,"0.#"),1)=".",FALSE,TRUE)</formula>
    </cfRule>
    <cfRule type="expression" dxfId="1392" priority="822">
      <formula>IF(RIGHT(TEXT(Y366,"0.#"),1)=".",TRUE,FALSE)</formula>
    </cfRule>
  </conditionalFormatting>
  <conditionalFormatting sqref="Y401:Y428">
    <cfRule type="expression" dxfId="1391" priority="759">
      <formula>IF(RIGHT(TEXT(Y401,"0.#"),1)=".",FALSE,TRUE)</formula>
    </cfRule>
    <cfRule type="expression" dxfId="1390" priority="760">
      <formula>IF(RIGHT(TEXT(Y401,"0.#"),1)=".",TRUE,FALSE)</formula>
    </cfRule>
  </conditionalFormatting>
  <conditionalFormatting sqref="Y399:Y400">
    <cfRule type="expression" dxfId="1389" priority="753">
      <formula>IF(RIGHT(TEXT(Y399,"0.#"),1)=".",FALSE,TRUE)</formula>
    </cfRule>
    <cfRule type="expression" dxfId="1388" priority="754">
      <formula>IF(RIGHT(TEXT(Y399,"0.#"),1)=".",TRUE,FALSE)</formula>
    </cfRule>
  </conditionalFormatting>
  <conditionalFormatting sqref="Y434:Y461">
    <cfRule type="expression" dxfId="1387" priority="747">
      <formula>IF(RIGHT(TEXT(Y434,"0.#"),1)=".",FALSE,TRUE)</formula>
    </cfRule>
    <cfRule type="expression" dxfId="1386" priority="748">
      <formula>IF(RIGHT(TEXT(Y434,"0.#"),1)=".",TRUE,FALSE)</formula>
    </cfRule>
  </conditionalFormatting>
  <conditionalFormatting sqref="Y432:Y433">
    <cfRule type="expression" dxfId="1385" priority="741">
      <formula>IF(RIGHT(TEXT(Y432,"0.#"),1)=".",FALSE,TRUE)</formula>
    </cfRule>
    <cfRule type="expression" dxfId="1384" priority="742">
      <formula>IF(RIGHT(TEXT(Y432,"0.#"),1)=".",TRUE,FALSE)</formula>
    </cfRule>
  </conditionalFormatting>
  <conditionalFormatting sqref="Y467:Y494">
    <cfRule type="expression" dxfId="1383" priority="735">
      <formula>IF(RIGHT(TEXT(Y467,"0.#"),1)=".",FALSE,TRUE)</formula>
    </cfRule>
    <cfRule type="expression" dxfId="1382" priority="736">
      <formula>IF(RIGHT(TEXT(Y467,"0.#"),1)=".",TRUE,FALSE)</formula>
    </cfRule>
  </conditionalFormatting>
  <conditionalFormatting sqref="Y465:Y466">
    <cfRule type="expression" dxfId="1381" priority="729">
      <formula>IF(RIGHT(TEXT(Y465,"0.#"),1)=".",FALSE,TRUE)</formula>
    </cfRule>
    <cfRule type="expression" dxfId="1380" priority="730">
      <formula>IF(RIGHT(TEXT(Y465,"0.#"),1)=".",TRUE,FALSE)</formula>
    </cfRule>
  </conditionalFormatting>
  <conditionalFormatting sqref="Y500:Y527">
    <cfRule type="expression" dxfId="1379" priority="723">
      <formula>IF(RIGHT(TEXT(Y500,"0.#"),1)=".",FALSE,TRUE)</formula>
    </cfRule>
    <cfRule type="expression" dxfId="1378" priority="724">
      <formula>IF(RIGHT(TEXT(Y500,"0.#"),1)=".",TRUE,FALSE)</formula>
    </cfRule>
  </conditionalFormatting>
  <conditionalFormatting sqref="Y498:Y499">
    <cfRule type="expression" dxfId="1377" priority="717">
      <formula>IF(RIGHT(TEXT(Y498,"0.#"),1)=".",FALSE,TRUE)</formula>
    </cfRule>
    <cfRule type="expression" dxfId="1376" priority="718">
      <formula>IF(RIGHT(TEXT(Y498,"0.#"),1)=".",TRUE,FALSE)</formula>
    </cfRule>
  </conditionalFormatting>
  <conditionalFormatting sqref="Y533:Y560">
    <cfRule type="expression" dxfId="1375" priority="711">
      <formula>IF(RIGHT(TEXT(Y533,"0.#"),1)=".",FALSE,TRUE)</formula>
    </cfRule>
    <cfRule type="expression" dxfId="1374" priority="712">
      <formula>IF(RIGHT(TEXT(Y533,"0.#"),1)=".",TRUE,FALSE)</formula>
    </cfRule>
  </conditionalFormatting>
  <conditionalFormatting sqref="W23">
    <cfRule type="expression" dxfId="1373" priority="819">
      <formula>IF(RIGHT(TEXT(W23,"0.#"),1)=".",FALSE,TRUE)</formula>
    </cfRule>
    <cfRule type="expression" dxfId="1372" priority="820">
      <formula>IF(RIGHT(TEXT(W23,"0.#"),1)=".",TRUE,FALSE)</formula>
    </cfRule>
  </conditionalFormatting>
  <conditionalFormatting sqref="W24:W27">
    <cfRule type="expression" dxfId="1371" priority="817">
      <formula>IF(RIGHT(TEXT(W24,"0.#"),1)=".",FALSE,TRUE)</formula>
    </cfRule>
    <cfRule type="expression" dxfId="1370" priority="818">
      <formula>IF(RIGHT(TEXT(W24,"0.#"),1)=".",TRUE,FALSE)</formula>
    </cfRule>
  </conditionalFormatting>
  <conditionalFormatting sqref="W28">
    <cfRule type="expression" dxfId="1369" priority="815">
      <formula>IF(RIGHT(TEXT(W28,"0.#"),1)=".",FALSE,TRUE)</formula>
    </cfRule>
    <cfRule type="expression" dxfId="1368" priority="816">
      <formula>IF(RIGHT(TEXT(W28,"0.#"),1)=".",TRUE,FALSE)</formula>
    </cfRule>
  </conditionalFormatting>
  <conditionalFormatting sqref="P23">
    <cfRule type="expression" dxfId="1367" priority="813">
      <formula>IF(RIGHT(TEXT(P23,"0.#"),1)=".",FALSE,TRUE)</formula>
    </cfRule>
    <cfRule type="expression" dxfId="1366" priority="814">
      <formula>IF(RIGHT(TEXT(P23,"0.#"),1)=".",TRUE,FALSE)</formula>
    </cfRule>
  </conditionalFormatting>
  <conditionalFormatting sqref="P24:P27">
    <cfRule type="expression" dxfId="1365" priority="811">
      <formula>IF(RIGHT(TEXT(P24,"0.#"),1)=".",FALSE,TRUE)</formula>
    </cfRule>
    <cfRule type="expression" dxfId="1364" priority="812">
      <formula>IF(RIGHT(TEXT(P24,"0.#"),1)=".",TRUE,FALSE)</formula>
    </cfRule>
  </conditionalFormatting>
  <conditionalFormatting sqref="P28">
    <cfRule type="expression" dxfId="1363" priority="809">
      <formula>IF(RIGHT(TEXT(P28,"0.#"),1)=".",FALSE,TRUE)</formula>
    </cfRule>
    <cfRule type="expression" dxfId="1362" priority="810">
      <formula>IF(RIGHT(TEXT(P28,"0.#"),1)=".",TRUE,FALSE)</formula>
    </cfRule>
  </conditionalFormatting>
  <conditionalFormatting sqref="AE202">
    <cfRule type="expression" dxfId="1361" priority="807">
      <formula>IF(RIGHT(TEXT(AE202,"0.#"),1)=".",FALSE,TRUE)</formula>
    </cfRule>
    <cfRule type="expression" dxfId="1360" priority="808">
      <formula>IF(RIGHT(TEXT(AE202,"0.#"),1)=".",TRUE,FALSE)</formula>
    </cfRule>
  </conditionalFormatting>
  <conditionalFormatting sqref="AE203">
    <cfRule type="expression" dxfId="1359" priority="805">
      <formula>IF(RIGHT(TEXT(AE203,"0.#"),1)=".",FALSE,TRUE)</formula>
    </cfRule>
    <cfRule type="expression" dxfId="1358" priority="806">
      <formula>IF(RIGHT(TEXT(AE203,"0.#"),1)=".",TRUE,FALSE)</formula>
    </cfRule>
  </conditionalFormatting>
  <conditionalFormatting sqref="AE204">
    <cfRule type="expression" dxfId="1357" priority="803">
      <formula>IF(RIGHT(TEXT(AE204,"0.#"),1)=".",FALSE,TRUE)</formula>
    </cfRule>
    <cfRule type="expression" dxfId="1356" priority="804">
      <formula>IF(RIGHT(TEXT(AE204,"0.#"),1)=".",TRUE,FALSE)</formula>
    </cfRule>
  </conditionalFormatting>
  <conditionalFormatting sqref="AI204">
    <cfRule type="expression" dxfId="1355" priority="801">
      <formula>IF(RIGHT(TEXT(AI204,"0.#"),1)=".",FALSE,TRUE)</formula>
    </cfRule>
    <cfRule type="expression" dxfId="1354" priority="802">
      <formula>IF(RIGHT(TEXT(AI204,"0.#"),1)=".",TRUE,FALSE)</formula>
    </cfRule>
  </conditionalFormatting>
  <conditionalFormatting sqref="AI203">
    <cfRule type="expression" dxfId="1353" priority="799">
      <formula>IF(RIGHT(TEXT(AI203,"0.#"),1)=".",FALSE,TRUE)</formula>
    </cfRule>
    <cfRule type="expression" dxfId="1352" priority="800">
      <formula>IF(RIGHT(TEXT(AI203,"0.#"),1)=".",TRUE,FALSE)</formula>
    </cfRule>
  </conditionalFormatting>
  <conditionalFormatting sqref="AI202">
    <cfRule type="expression" dxfId="1351" priority="797">
      <formula>IF(RIGHT(TEXT(AI202,"0.#"),1)=".",FALSE,TRUE)</formula>
    </cfRule>
    <cfRule type="expression" dxfId="1350" priority="798">
      <formula>IF(RIGHT(TEXT(AI202,"0.#"),1)=".",TRUE,FALSE)</formula>
    </cfRule>
  </conditionalFormatting>
  <conditionalFormatting sqref="AM202">
    <cfRule type="expression" dxfId="1349" priority="795">
      <formula>IF(RIGHT(TEXT(AM202,"0.#"),1)=".",FALSE,TRUE)</formula>
    </cfRule>
    <cfRule type="expression" dxfId="1348" priority="796">
      <formula>IF(RIGHT(TEXT(AM202,"0.#"),1)=".",TRUE,FALSE)</formula>
    </cfRule>
  </conditionalFormatting>
  <conditionalFormatting sqref="AM203">
    <cfRule type="expression" dxfId="1347" priority="793">
      <formula>IF(RIGHT(TEXT(AM203,"0.#"),1)=".",FALSE,TRUE)</formula>
    </cfRule>
    <cfRule type="expression" dxfId="1346" priority="794">
      <formula>IF(RIGHT(TEXT(AM203,"0.#"),1)=".",TRUE,FALSE)</formula>
    </cfRule>
  </conditionalFormatting>
  <conditionalFormatting sqref="AM204">
    <cfRule type="expression" dxfId="1345" priority="791">
      <formula>IF(RIGHT(TEXT(AM204,"0.#"),1)=".",FALSE,TRUE)</formula>
    </cfRule>
    <cfRule type="expression" dxfId="1344" priority="792">
      <formula>IF(RIGHT(TEXT(AM204,"0.#"),1)=".",TRUE,FALSE)</formula>
    </cfRule>
  </conditionalFormatting>
  <conditionalFormatting sqref="AQ202:AQ204">
    <cfRule type="expression" dxfId="1343" priority="789">
      <formula>IF(RIGHT(TEXT(AQ202,"0.#"),1)=".",FALSE,TRUE)</formula>
    </cfRule>
    <cfRule type="expression" dxfId="1342" priority="790">
      <formula>IF(RIGHT(TEXT(AQ202,"0.#"),1)=".",TRUE,FALSE)</formula>
    </cfRule>
  </conditionalFormatting>
  <conditionalFormatting sqref="AU202:AU204">
    <cfRule type="expression" dxfId="1341" priority="787">
      <formula>IF(RIGHT(TEXT(AU202,"0.#"),1)=".",FALSE,TRUE)</formula>
    </cfRule>
    <cfRule type="expression" dxfId="1340" priority="788">
      <formula>IF(RIGHT(TEXT(AU202,"0.#"),1)=".",TRUE,FALSE)</formula>
    </cfRule>
  </conditionalFormatting>
  <conditionalFormatting sqref="AE205">
    <cfRule type="expression" dxfId="1339" priority="785">
      <formula>IF(RIGHT(TEXT(AE205,"0.#"),1)=".",FALSE,TRUE)</formula>
    </cfRule>
    <cfRule type="expression" dxfId="1338" priority="786">
      <formula>IF(RIGHT(TEXT(AE205,"0.#"),1)=".",TRUE,FALSE)</formula>
    </cfRule>
  </conditionalFormatting>
  <conditionalFormatting sqref="AE206">
    <cfRule type="expression" dxfId="1337" priority="783">
      <formula>IF(RIGHT(TEXT(AE206,"0.#"),1)=".",FALSE,TRUE)</formula>
    </cfRule>
    <cfRule type="expression" dxfId="1336" priority="784">
      <formula>IF(RIGHT(TEXT(AE206,"0.#"),1)=".",TRUE,FALSE)</formula>
    </cfRule>
  </conditionalFormatting>
  <conditionalFormatting sqref="AE207">
    <cfRule type="expression" dxfId="1335" priority="781">
      <formula>IF(RIGHT(TEXT(AE207,"0.#"),1)=".",FALSE,TRUE)</formula>
    </cfRule>
    <cfRule type="expression" dxfId="1334" priority="782">
      <formula>IF(RIGHT(TEXT(AE207,"0.#"),1)=".",TRUE,FALSE)</formula>
    </cfRule>
  </conditionalFormatting>
  <conditionalFormatting sqref="AI207">
    <cfRule type="expression" dxfId="1333" priority="779">
      <formula>IF(RIGHT(TEXT(AI207,"0.#"),1)=".",FALSE,TRUE)</formula>
    </cfRule>
    <cfRule type="expression" dxfId="1332" priority="780">
      <formula>IF(RIGHT(TEXT(AI207,"0.#"),1)=".",TRUE,FALSE)</formula>
    </cfRule>
  </conditionalFormatting>
  <conditionalFormatting sqref="AI206">
    <cfRule type="expression" dxfId="1331" priority="777">
      <formula>IF(RIGHT(TEXT(AI206,"0.#"),1)=".",FALSE,TRUE)</formula>
    </cfRule>
    <cfRule type="expression" dxfId="1330" priority="778">
      <formula>IF(RIGHT(TEXT(AI206,"0.#"),1)=".",TRUE,FALSE)</formula>
    </cfRule>
  </conditionalFormatting>
  <conditionalFormatting sqref="AI205">
    <cfRule type="expression" dxfId="1329" priority="775">
      <formula>IF(RIGHT(TEXT(AI205,"0.#"),1)=".",FALSE,TRUE)</formula>
    </cfRule>
    <cfRule type="expression" dxfId="1328" priority="776">
      <formula>IF(RIGHT(TEXT(AI205,"0.#"),1)=".",TRUE,FALSE)</formula>
    </cfRule>
  </conditionalFormatting>
  <conditionalFormatting sqref="AM205">
    <cfRule type="expression" dxfId="1327" priority="773">
      <formula>IF(RIGHT(TEXT(AM205,"0.#"),1)=".",FALSE,TRUE)</formula>
    </cfRule>
    <cfRule type="expression" dxfId="1326" priority="774">
      <formula>IF(RIGHT(TEXT(AM205,"0.#"),1)=".",TRUE,FALSE)</formula>
    </cfRule>
  </conditionalFormatting>
  <conditionalFormatting sqref="AM206">
    <cfRule type="expression" dxfId="1325" priority="771">
      <formula>IF(RIGHT(TEXT(AM206,"0.#"),1)=".",FALSE,TRUE)</formula>
    </cfRule>
    <cfRule type="expression" dxfId="1324" priority="772">
      <formula>IF(RIGHT(TEXT(AM206,"0.#"),1)=".",TRUE,FALSE)</formula>
    </cfRule>
  </conditionalFormatting>
  <conditionalFormatting sqref="AM207">
    <cfRule type="expression" dxfId="1323" priority="769">
      <formula>IF(RIGHT(TEXT(AM207,"0.#"),1)=".",FALSE,TRUE)</formula>
    </cfRule>
    <cfRule type="expression" dxfId="1322" priority="770">
      <formula>IF(RIGHT(TEXT(AM207,"0.#"),1)=".",TRUE,FALSE)</formula>
    </cfRule>
  </conditionalFormatting>
  <conditionalFormatting sqref="AQ205:AQ207">
    <cfRule type="expression" dxfId="1321" priority="767">
      <formula>IF(RIGHT(TEXT(AQ205,"0.#"),1)=".",FALSE,TRUE)</formula>
    </cfRule>
    <cfRule type="expression" dxfId="1320" priority="768">
      <formula>IF(RIGHT(TEXT(AQ205,"0.#"),1)=".",TRUE,FALSE)</formula>
    </cfRule>
  </conditionalFormatting>
  <conditionalFormatting sqref="AU205:AU207">
    <cfRule type="expression" dxfId="1319" priority="765">
      <formula>IF(RIGHT(TEXT(AU205,"0.#"),1)=".",FALSE,TRUE)</formula>
    </cfRule>
    <cfRule type="expression" dxfId="1318" priority="766">
      <formula>IF(RIGHT(TEXT(AU205,"0.#"),1)=".",TRUE,FALSE)</formula>
    </cfRule>
  </conditionalFormatting>
  <conditionalFormatting sqref="AL401:AO428">
    <cfRule type="expression" dxfId="1317" priority="761">
      <formula>IF(AND(AL401&gt;=0, RIGHT(TEXT(AL401,"0.#"),1)&lt;&gt;"."),TRUE,FALSE)</formula>
    </cfRule>
    <cfRule type="expression" dxfId="1316" priority="762">
      <formula>IF(AND(AL401&gt;=0, RIGHT(TEXT(AL401,"0.#"),1)="."),TRUE,FALSE)</formula>
    </cfRule>
    <cfRule type="expression" dxfId="1315" priority="763">
      <formula>IF(AND(AL401&lt;0, RIGHT(TEXT(AL401,"0.#"),1)&lt;&gt;"."),TRUE,FALSE)</formula>
    </cfRule>
    <cfRule type="expression" dxfId="1314" priority="764">
      <formula>IF(AND(AL401&lt;0, RIGHT(TEXT(AL401,"0.#"),1)="."),TRUE,FALSE)</formula>
    </cfRule>
  </conditionalFormatting>
  <conditionalFormatting sqref="AL399:AO400">
    <cfRule type="expression" dxfId="1313" priority="755">
      <formula>IF(AND(AL399&gt;=0, RIGHT(TEXT(AL399,"0.#"),1)&lt;&gt;"."),TRUE,FALSE)</formula>
    </cfRule>
    <cfRule type="expression" dxfId="1312" priority="756">
      <formula>IF(AND(AL399&gt;=0, RIGHT(TEXT(AL399,"0.#"),1)="."),TRUE,FALSE)</formula>
    </cfRule>
    <cfRule type="expression" dxfId="1311" priority="757">
      <formula>IF(AND(AL399&lt;0, RIGHT(TEXT(AL399,"0.#"),1)&lt;&gt;"."),TRUE,FALSE)</formula>
    </cfRule>
    <cfRule type="expression" dxfId="1310" priority="758">
      <formula>IF(AND(AL399&lt;0, RIGHT(TEXT(AL399,"0.#"),1)="."),TRUE,FALSE)</formula>
    </cfRule>
  </conditionalFormatting>
  <conditionalFormatting sqref="AL434:AO461">
    <cfRule type="expression" dxfId="1309" priority="749">
      <formula>IF(AND(AL434&gt;=0, RIGHT(TEXT(AL434,"0.#"),1)&lt;&gt;"."),TRUE,FALSE)</formula>
    </cfRule>
    <cfRule type="expression" dxfId="1308" priority="750">
      <formula>IF(AND(AL434&gt;=0, RIGHT(TEXT(AL434,"0.#"),1)="."),TRUE,FALSE)</formula>
    </cfRule>
    <cfRule type="expression" dxfId="1307" priority="751">
      <formula>IF(AND(AL434&lt;0, RIGHT(TEXT(AL434,"0.#"),1)&lt;&gt;"."),TRUE,FALSE)</formula>
    </cfRule>
    <cfRule type="expression" dxfId="1306" priority="752">
      <formula>IF(AND(AL434&lt;0, RIGHT(TEXT(AL434,"0.#"),1)="."),TRUE,FALSE)</formula>
    </cfRule>
  </conditionalFormatting>
  <conditionalFormatting sqref="AL432:AO433">
    <cfRule type="expression" dxfId="1305" priority="743">
      <formula>IF(AND(AL432&gt;=0, RIGHT(TEXT(AL432,"0.#"),1)&lt;&gt;"."),TRUE,FALSE)</formula>
    </cfRule>
    <cfRule type="expression" dxfId="1304" priority="744">
      <formula>IF(AND(AL432&gt;=0, RIGHT(TEXT(AL432,"0.#"),1)="."),TRUE,FALSE)</formula>
    </cfRule>
    <cfRule type="expression" dxfId="1303" priority="745">
      <formula>IF(AND(AL432&lt;0, RIGHT(TEXT(AL432,"0.#"),1)&lt;&gt;"."),TRUE,FALSE)</formula>
    </cfRule>
    <cfRule type="expression" dxfId="1302" priority="746">
      <formula>IF(AND(AL432&lt;0, RIGHT(TEXT(AL432,"0.#"),1)="."),TRUE,FALSE)</formula>
    </cfRule>
  </conditionalFormatting>
  <conditionalFormatting sqref="AL467:AO494">
    <cfRule type="expression" dxfId="1301" priority="737">
      <formula>IF(AND(AL467&gt;=0, RIGHT(TEXT(AL467,"0.#"),1)&lt;&gt;"."),TRUE,FALSE)</formula>
    </cfRule>
    <cfRule type="expression" dxfId="1300" priority="738">
      <formula>IF(AND(AL467&gt;=0, RIGHT(TEXT(AL467,"0.#"),1)="."),TRUE,FALSE)</formula>
    </cfRule>
    <cfRule type="expression" dxfId="1299" priority="739">
      <formula>IF(AND(AL467&lt;0, RIGHT(TEXT(AL467,"0.#"),1)&lt;&gt;"."),TRUE,FALSE)</formula>
    </cfRule>
    <cfRule type="expression" dxfId="1298" priority="740">
      <formula>IF(AND(AL467&lt;0, RIGHT(TEXT(AL467,"0.#"),1)="."),TRUE,FALSE)</formula>
    </cfRule>
  </conditionalFormatting>
  <conditionalFormatting sqref="AL465:AO466">
    <cfRule type="expression" dxfId="1297" priority="731">
      <formula>IF(AND(AL465&gt;=0, RIGHT(TEXT(AL465,"0.#"),1)&lt;&gt;"."),TRUE,FALSE)</formula>
    </cfRule>
    <cfRule type="expression" dxfId="1296" priority="732">
      <formula>IF(AND(AL465&gt;=0, RIGHT(TEXT(AL465,"0.#"),1)="."),TRUE,FALSE)</formula>
    </cfRule>
    <cfRule type="expression" dxfId="1295" priority="733">
      <formula>IF(AND(AL465&lt;0, RIGHT(TEXT(AL465,"0.#"),1)&lt;&gt;"."),TRUE,FALSE)</formula>
    </cfRule>
    <cfRule type="expression" dxfId="1294" priority="734">
      <formula>IF(AND(AL465&lt;0, RIGHT(TEXT(AL465,"0.#"),1)="."),TRUE,FALSE)</formula>
    </cfRule>
  </conditionalFormatting>
  <conditionalFormatting sqref="AL500:AO527">
    <cfRule type="expression" dxfId="1293" priority="725">
      <formula>IF(AND(AL500&gt;=0, RIGHT(TEXT(AL500,"0.#"),1)&lt;&gt;"."),TRUE,FALSE)</formula>
    </cfRule>
    <cfRule type="expression" dxfId="1292" priority="726">
      <formula>IF(AND(AL500&gt;=0, RIGHT(TEXT(AL500,"0.#"),1)="."),TRUE,FALSE)</formula>
    </cfRule>
    <cfRule type="expression" dxfId="1291" priority="727">
      <formula>IF(AND(AL500&lt;0, RIGHT(TEXT(AL500,"0.#"),1)&lt;&gt;"."),TRUE,FALSE)</formula>
    </cfRule>
    <cfRule type="expression" dxfId="1290" priority="728">
      <formula>IF(AND(AL500&lt;0, RIGHT(TEXT(AL500,"0.#"),1)="."),TRUE,FALSE)</formula>
    </cfRule>
  </conditionalFormatting>
  <conditionalFormatting sqref="AL498:AO499">
    <cfRule type="expression" dxfId="1289" priority="719">
      <formula>IF(AND(AL498&gt;=0, RIGHT(TEXT(AL498,"0.#"),1)&lt;&gt;"."),TRUE,FALSE)</formula>
    </cfRule>
    <cfRule type="expression" dxfId="1288" priority="720">
      <formula>IF(AND(AL498&gt;=0, RIGHT(TEXT(AL498,"0.#"),1)="."),TRUE,FALSE)</formula>
    </cfRule>
    <cfRule type="expression" dxfId="1287" priority="721">
      <formula>IF(AND(AL498&lt;0, RIGHT(TEXT(AL498,"0.#"),1)&lt;&gt;"."),TRUE,FALSE)</formula>
    </cfRule>
    <cfRule type="expression" dxfId="1286" priority="722">
      <formula>IF(AND(AL498&lt;0, RIGHT(TEXT(AL498,"0.#"),1)="."),TRUE,FALSE)</formula>
    </cfRule>
  </conditionalFormatting>
  <conditionalFormatting sqref="AL533:AO560">
    <cfRule type="expression" dxfId="1285" priority="713">
      <formula>IF(AND(AL533&gt;=0, RIGHT(TEXT(AL533,"0.#"),1)&lt;&gt;"."),TRUE,FALSE)</formula>
    </cfRule>
    <cfRule type="expression" dxfId="1284" priority="714">
      <formula>IF(AND(AL533&gt;=0, RIGHT(TEXT(AL533,"0.#"),1)="."),TRUE,FALSE)</formula>
    </cfRule>
    <cfRule type="expression" dxfId="1283" priority="715">
      <formula>IF(AND(AL533&lt;0, RIGHT(TEXT(AL533,"0.#"),1)&lt;&gt;"."),TRUE,FALSE)</formula>
    </cfRule>
    <cfRule type="expression" dxfId="1282" priority="716">
      <formula>IF(AND(AL533&lt;0, RIGHT(TEXT(AL533,"0.#"),1)="."),TRUE,FALSE)</formula>
    </cfRule>
  </conditionalFormatting>
  <conditionalFormatting sqref="AL531:AO532">
    <cfRule type="expression" dxfId="1281" priority="707">
      <formula>IF(AND(AL531&gt;=0, RIGHT(TEXT(AL531,"0.#"),1)&lt;&gt;"."),TRUE,FALSE)</formula>
    </cfRule>
    <cfRule type="expression" dxfId="1280" priority="708">
      <formula>IF(AND(AL531&gt;=0, RIGHT(TEXT(AL531,"0.#"),1)="."),TRUE,FALSE)</formula>
    </cfRule>
    <cfRule type="expression" dxfId="1279" priority="709">
      <formula>IF(AND(AL531&lt;0, RIGHT(TEXT(AL531,"0.#"),1)&lt;&gt;"."),TRUE,FALSE)</formula>
    </cfRule>
    <cfRule type="expression" dxfId="1278" priority="710">
      <formula>IF(AND(AL531&lt;0, RIGHT(TEXT(AL531,"0.#"),1)="."),TRUE,FALSE)</formula>
    </cfRule>
  </conditionalFormatting>
  <conditionalFormatting sqref="Y531:Y532">
    <cfRule type="expression" dxfId="1277" priority="705">
      <formula>IF(RIGHT(TEXT(Y531,"0.#"),1)=".",FALSE,TRUE)</formula>
    </cfRule>
    <cfRule type="expression" dxfId="1276" priority="706">
      <formula>IF(RIGHT(TEXT(Y531,"0.#"),1)=".",TRUE,FALSE)</formula>
    </cfRule>
  </conditionalFormatting>
  <conditionalFormatting sqref="AL566:AO593">
    <cfRule type="expression" dxfId="1275" priority="701">
      <formula>IF(AND(AL566&gt;=0, RIGHT(TEXT(AL566,"0.#"),1)&lt;&gt;"."),TRUE,FALSE)</formula>
    </cfRule>
    <cfRule type="expression" dxfId="1274" priority="702">
      <formula>IF(AND(AL566&gt;=0, RIGHT(TEXT(AL566,"0.#"),1)="."),TRUE,FALSE)</formula>
    </cfRule>
    <cfRule type="expression" dxfId="1273" priority="703">
      <formula>IF(AND(AL566&lt;0, RIGHT(TEXT(AL566,"0.#"),1)&lt;&gt;"."),TRUE,FALSE)</formula>
    </cfRule>
    <cfRule type="expression" dxfId="1272" priority="704">
      <formula>IF(AND(AL566&lt;0, RIGHT(TEXT(AL566,"0.#"),1)="."),TRUE,FALSE)</formula>
    </cfRule>
  </conditionalFormatting>
  <conditionalFormatting sqref="Y566:Y593">
    <cfRule type="expression" dxfId="1271" priority="699">
      <formula>IF(RIGHT(TEXT(Y566,"0.#"),1)=".",FALSE,TRUE)</formula>
    </cfRule>
    <cfRule type="expression" dxfId="1270" priority="700">
      <formula>IF(RIGHT(TEXT(Y566,"0.#"),1)=".",TRUE,FALSE)</formula>
    </cfRule>
  </conditionalFormatting>
  <conditionalFormatting sqref="AL564:AO565">
    <cfRule type="expression" dxfId="1269" priority="695">
      <formula>IF(AND(AL564&gt;=0, RIGHT(TEXT(AL564,"0.#"),1)&lt;&gt;"."),TRUE,FALSE)</formula>
    </cfRule>
    <cfRule type="expression" dxfId="1268" priority="696">
      <formula>IF(AND(AL564&gt;=0, RIGHT(TEXT(AL564,"0.#"),1)="."),TRUE,FALSE)</formula>
    </cfRule>
    <cfRule type="expression" dxfId="1267" priority="697">
      <formula>IF(AND(AL564&lt;0, RIGHT(TEXT(AL564,"0.#"),1)&lt;&gt;"."),TRUE,FALSE)</formula>
    </cfRule>
    <cfRule type="expression" dxfId="1266" priority="698">
      <formula>IF(AND(AL564&lt;0, RIGHT(TEXT(AL564,"0.#"),1)="."),TRUE,FALSE)</formula>
    </cfRule>
  </conditionalFormatting>
  <conditionalFormatting sqref="Y564:Y565">
    <cfRule type="expression" dxfId="1265" priority="693">
      <formula>IF(RIGHT(TEXT(Y564,"0.#"),1)=".",FALSE,TRUE)</formula>
    </cfRule>
    <cfRule type="expression" dxfId="1264" priority="694">
      <formula>IF(RIGHT(TEXT(Y564,"0.#"),1)=".",TRUE,FALSE)</formula>
    </cfRule>
  </conditionalFormatting>
  <conditionalFormatting sqref="AL599:AO626">
    <cfRule type="expression" dxfId="1263" priority="689">
      <formula>IF(AND(AL599&gt;=0, RIGHT(TEXT(AL599,"0.#"),1)&lt;&gt;"."),TRUE,FALSE)</formula>
    </cfRule>
    <cfRule type="expression" dxfId="1262" priority="690">
      <formula>IF(AND(AL599&gt;=0, RIGHT(TEXT(AL599,"0.#"),1)="."),TRUE,FALSE)</formula>
    </cfRule>
    <cfRule type="expression" dxfId="1261" priority="691">
      <formula>IF(AND(AL599&lt;0, RIGHT(TEXT(AL599,"0.#"),1)&lt;&gt;"."),TRUE,FALSE)</formula>
    </cfRule>
    <cfRule type="expression" dxfId="1260" priority="692">
      <formula>IF(AND(AL599&lt;0, RIGHT(TEXT(AL599,"0.#"),1)="."),TRUE,FALSE)</formula>
    </cfRule>
  </conditionalFormatting>
  <conditionalFormatting sqref="Y599:Y626">
    <cfRule type="expression" dxfId="1259" priority="687">
      <formula>IF(RIGHT(TEXT(Y599,"0.#"),1)=".",FALSE,TRUE)</formula>
    </cfRule>
    <cfRule type="expression" dxfId="1258" priority="688">
      <formula>IF(RIGHT(TEXT(Y599,"0.#"),1)=".",TRUE,FALSE)</formula>
    </cfRule>
  </conditionalFormatting>
  <conditionalFormatting sqref="AL597:AO598">
    <cfRule type="expression" dxfId="1257" priority="683">
      <formula>IF(AND(AL597&gt;=0, RIGHT(TEXT(AL597,"0.#"),1)&lt;&gt;"."),TRUE,FALSE)</formula>
    </cfRule>
    <cfRule type="expression" dxfId="1256" priority="684">
      <formula>IF(AND(AL597&gt;=0, RIGHT(TEXT(AL597,"0.#"),1)="."),TRUE,FALSE)</formula>
    </cfRule>
    <cfRule type="expression" dxfId="1255" priority="685">
      <formula>IF(AND(AL597&lt;0, RIGHT(TEXT(AL597,"0.#"),1)&lt;&gt;"."),TRUE,FALSE)</formula>
    </cfRule>
    <cfRule type="expression" dxfId="1254" priority="686">
      <formula>IF(AND(AL597&lt;0, RIGHT(TEXT(AL597,"0.#"),1)="."),TRUE,FALSE)</formula>
    </cfRule>
  </conditionalFormatting>
  <conditionalFormatting sqref="Y597:Y598">
    <cfRule type="expression" dxfId="1253" priority="681">
      <formula>IF(RIGHT(TEXT(Y597,"0.#"),1)=".",FALSE,TRUE)</formula>
    </cfRule>
    <cfRule type="expression" dxfId="1252" priority="682">
      <formula>IF(RIGHT(TEXT(Y597,"0.#"),1)=".",TRUE,FALSE)</formula>
    </cfRule>
  </conditionalFormatting>
  <conditionalFormatting sqref="P29:AC29">
    <cfRule type="expression" dxfId="1251" priority="675">
      <formula>IF(RIGHT(TEXT(P29,"0.#"),1)=".",FALSE,TRUE)</formula>
    </cfRule>
    <cfRule type="expression" dxfId="1250" priority="676">
      <formula>IF(RIGHT(TEXT(P29,"0.#"),1)=".",TRUE,FALSE)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t="s">
        <v>692</v>
      </c>
      <c r="M7" s="13" t="str">
        <f t="shared" si="2"/>
        <v>経済協力</v>
      </c>
      <c r="N7" s="13" t="str">
        <f t="shared" si="6"/>
        <v>経済協力</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経済協力</v>
      </c>
      <c r="O8" s="13"/>
      <c r="P8" s="12" t="s">
        <v>76</v>
      </c>
      <c r="Q8" s="17" t="s">
        <v>692</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経済協力</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経済協力</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経済協力</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経済協力</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t="s">
        <v>692</v>
      </c>
      <c r="C21" s="13" t="str">
        <f t="shared" si="9"/>
        <v>ＯＤＡ</v>
      </c>
      <c r="D21" s="13" t="str">
        <f t="shared" si="8"/>
        <v>ＯＤＡ</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ＯＤＡ</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ＯＤＡ</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ＯＤＡ</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4"/>
      <c r="Z2" s="285"/>
      <c r="AA2" s="286"/>
      <c r="AB2" s="938" t="s">
        <v>11</v>
      </c>
      <c r="AC2" s="939"/>
      <c r="AD2" s="940"/>
      <c r="AE2" s="927" t="s">
        <v>372</v>
      </c>
      <c r="AF2" s="927"/>
      <c r="AG2" s="927"/>
      <c r="AH2" s="128"/>
      <c r="AI2" s="927" t="s">
        <v>468</v>
      </c>
      <c r="AJ2" s="927"/>
      <c r="AK2" s="927"/>
      <c r="AL2" s="128"/>
      <c r="AM2" s="927" t="s">
        <v>469</v>
      </c>
      <c r="AN2" s="927"/>
      <c r="AO2" s="927"/>
      <c r="AP2" s="128"/>
      <c r="AQ2" s="135" t="s">
        <v>223</v>
      </c>
      <c r="AR2" s="136"/>
      <c r="AS2" s="136"/>
      <c r="AT2" s="137"/>
      <c r="AU2" s="138" t="s">
        <v>129</v>
      </c>
      <c r="AV2" s="138"/>
      <c r="AW2" s="138"/>
      <c r="AX2" s="139"/>
      <c r="AY2" s="34">
        <f>COUNTA($G$4)</f>
        <v>0</v>
      </c>
    </row>
    <row r="3" spans="1:51" ht="18.75" customHeight="1">
      <c r="A3" s="688"/>
      <c r="B3" s="689"/>
      <c r="C3" s="689"/>
      <c r="D3" s="689"/>
      <c r="E3" s="689"/>
      <c r="F3" s="690"/>
      <c r="G3" s="171"/>
      <c r="H3" s="123"/>
      <c r="I3" s="123"/>
      <c r="J3" s="123"/>
      <c r="K3" s="123"/>
      <c r="L3" s="123"/>
      <c r="M3" s="123"/>
      <c r="N3" s="123"/>
      <c r="O3" s="124"/>
      <c r="P3" s="122"/>
      <c r="Q3" s="123"/>
      <c r="R3" s="123"/>
      <c r="S3" s="123"/>
      <c r="T3" s="123"/>
      <c r="U3" s="123"/>
      <c r="V3" s="123"/>
      <c r="W3" s="123"/>
      <c r="X3" s="124"/>
      <c r="Y3" s="935"/>
      <c r="Z3" s="936"/>
      <c r="AA3" s="937"/>
      <c r="AB3" s="941"/>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c r="A4" s="691"/>
      <c r="B4" s="689"/>
      <c r="C4" s="689"/>
      <c r="D4" s="689"/>
      <c r="E4" s="689"/>
      <c r="F4" s="690"/>
      <c r="G4" s="193"/>
      <c r="H4" s="945"/>
      <c r="I4" s="945"/>
      <c r="J4" s="945"/>
      <c r="K4" s="945"/>
      <c r="L4" s="945"/>
      <c r="M4" s="945"/>
      <c r="N4" s="945"/>
      <c r="O4" s="946"/>
      <c r="P4" s="146"/>
      <c r="Q4" s="656"/>
      <c r="R4" s="656"/>
      <c r="S4" s="656"/>
      <c r="T4" s="656"/>
      <c r="U4" s="656"/>
      <c r="V4" s="656"/>
      <c r="W4" s="656"/>
      <c r="X4" s="657"/>
      <c r="Y4" s="931" t="s">
        <v>12</v>
      </c>
      <c r="Z4" s="932"/>
      <c r="AA4" s="933"/>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2"/>
      <c r="B5" s="693"/>
      <c r="C5" s="693"/>
      <c r="D5" s="693"/>
      <c r="E5" s="693"/>
      <c r="F5" s="694"/>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2"/>
      <c r="B6" s="693"/>
      <c r="C6" s="693"/>
      <c r="D6" s="693"/>
      <c r="E6" s="693"/>
      <c r="F6" s="694"/>
      <c r="G6" s="950"/>
      <c r="H6" s="951"/>
      <c r="I6" s="951"/>
      <c r="J6" s="951"/>
      <c r="K6" s="951"/>
      <c r="L6" s="951"/>
      <c r="M6" s="951"/>
      <c r="N6" s="951"/>
      <c r="O6" s="952"/>
      <c r="P6" s="659"/>
      <c r="Q6" s="659"/>
      <c r="R6" s="659"/>
      <c r="S6" s="659"/>
      <c r="T6" s="659"/>
      <c r="U6" s="659"/>
      <c r="V6" s="659"/>
      <c r="W6" s="659"/>
      <c r="X6" s="660"/>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7" t="s">
        <v>344</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4"/>
      <c r="Z9" s="285"/>
      <c r="AA9" s="286"/>
      <c r="AB9" s="938" t="s">
        <v>11</v>
      </c>
      <c r="AC9" s="939"/>
      <c r="AD9" s="940"/>
      <c r="AE9" s="927" t="s">
        <v>372</v>
      </c>
      <c r="AF9" s="927"/>
      <c r="AG9" s="927"/>
      <c r="AH9" s="128"/>
      <c r="AI9" s="927" t="s">
        <v>468</v>
      </c>
      <c r="AJ9" s="927"/>
      <c r="AK9" s="927"/>
      <c r="AL9" s="128"/>
      <c r="AM9" s="927" t="s">
        <v>469</v>
      </c>
      <c r="AN9" s="927"/>
      <c r="AO9" s="927"/>
      <c r="AP9" s="128"/>
      <c r="AQ9" s="135" t="s">
        <v>223</v>
      </c>
      <c r="AR9" s="136"/>
      <c r="AS9" s="136"/>
      <c r="AT9" s="137"/>
      <c r="AU9" s="138" t="s">
        <v>129</v>
      </c>
      <c r="AV9" s="138"/>
      <c r="AW9" s="138"/>
      <c r="AX9" s="139"/>
      <c r="AY9" s="34">
        <f>COUNTA($G$11)</f>
        <v>0</v>
      </c>
    </row>
    <row r="10" spans="1:51" ht="18.75" customHeight="1">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5"/>
      <c r="Z10" s="936"/>
      <c r="AA10" s="937"/>
      <c r="AB10" s="941"/>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c r="A11" s="691"/>
      <c r="B11" s="689"/>
      <c r="C11" s="689"/>
      <c r="D11" s="689"/>
      <c r="E11" s="689"/>
      <c r="F11" s="690"/>
      <c r="G11" s="193"/>
      <c r="H11" s="945"/>
      <c r="I11" s="945"/>
      <c r="J11" s="945"/>
      <c r="K11" s="945"/>
      <c r="L11" s="945"/>
      <c r="M11" s="945"/>
      <c r="N11" s="945"/>
      <c r="O11" s="946"/>
      <c r="P11" s="146"/>
      <c r="Q11" s="656"/>
      <c r="R11" s="656"/>
      <c r="S11" s="656"/>
      <c r="T11" s="656"/>
      <c r="U11" s="656"/>
      <c r="V11" s="656"/>
      <c r="W11" s="656"/>
      <c r="X11" s="657"/>
      <c r="Y11" s="931" t="s">
        <v>12</v>
      </c>
      <c r="Z11" s="932"/>
      <c r="AA11" s="933"/>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2"/>
      <c r="B12" s="693"/>
      <c r="C12" s="693"/>
      <c r="D12" s="693"/>
      <c r="E12" s="693"/>
      <c r="F12" s="694"/>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2"/>
      <c r="B13" s="943"/>
      <c r="C13" s="943"/>
      <c r="D13" s="943"/>
      <c r="E13" s="943"/>
      <c r="F13" s="944"/>
      <c r="G13" s="950"/>
      <c r="H13" s="951"/>
      <c r="I13" s="951"/>
      <c r="J13" s="951"/>
      <c r="K13" s="951"/>
      <c r="L13" s="951"/>
      <c r="M13" s="951"/>
      <c r="N13" s="951"/>
      <c r="O13" s="952"/>
      <c r="P13" s="659"/>
      <c r="Q13" s="659"/>
      <c r="R13" s="659"/>
      <c r="S13" s="659"/>
      <c r="T13" s="659"/>
      <c r="U13" s="659"/>
      <c r="V13" s="659"/>
      <c r="W13" s="659"/>
      <c r="X13" s="660"/>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7" t="s">
        <v>344</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4"/>
      <c r="Z16" s="285"/>
      <c r="AA16" s="286"/>
      <c r="AB16" s="938" t="s">
        <v>11</v>
      </c>
      <c r="AC16" s="939"/>
      <c r="AD16" s="940"/>
      <c r="AE16" s="927" t="s">
        <v>372</v>
      </c>
      <c r="AF16" s="927"/>
      <c r="AG16" s="927"/>
      <c r="AH16" s="128"/>
      <c r="AI16" s="927" t="s">
        <v>468</v>
      </c>
      <c r="AJ16" s="927"/>
      <c r="AK16" s="927"/>
      <c r="AL16" s="128"/>
      <c r="AM16" s="927" t="s">
        <v>469</v>
      </c>
      <c r="AN16" s="927"/>
      <c r="AO16" s="927"/>
      <c r="AP16" s="128"/>
      <c r="AQ16" s="135" t="s">
        <v>223</v>
      </c>
      <c r="AR16" s="136"/>
      <c r="AS16" s="136"/>
      <c r="AT16" s="137"/>
      <c r="AU16" s="138" t="s">
        <v>129</v>
      </c>
      <c r="AV16" s="138"/>
      <c r="AW16" s="138"/>
      <c r="AX16" s="139"/>
      <c r="AY16" s="34">
        <f>COUNTA($G$18)</f>
        <v>0</v>
      </c>
    </row>
    <row r="17" spans="1:51" ht="18.75" customHeight="1">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5"/>
      <c r="Z17" s="936"/>
      <c r="AA17" s="937"/>
      <c r="AB17" s="941"/>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c r="A18" s="691"/>
      <c r="B18" s="689"/>
      <c r="C18" s="689"/>
      <c r="D18" s="689"/>
      <c r="E18" s="689"/>
      <c r="F18" s="690"/>
      <c r="G18" s="193"/>
      <c r="H18" s="945"/>
      <c r="I18" s="945"/>
      <c r="J18" s="945"/>
      <c r="K18" s="945"/>
      <c r="L18" s="945"/>
      <c r="M18" s="945"/>
      <c r="N18" s="945"/>
      <c r="O18" s="946"/>
      <c r="P18" s="146"/>
      <c r="Q18" s="656"/>
      <c r="R18" s="656"/>
      <c r="S18" s="656"/>
      <c r="T18" s="656"/>
      <c r="U18" s="656"/>
      <c r="V18" s="656"/>
      <c r="W18" s="656"/>
      <c r="X18" s="657"/>
      <c r="Y18" s="931" t="s">
        <v>12</v>
      </c>
      <c r="Z18" s="932"/>
      <c r="AA18" s="933"/>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2"/>
      <c r="B19" s="693"/>
      <c r="C19" s="693"/>
      <c r="D19" s="693"/>
      <c r="E19" s="693"/>
      <c r="F19" s="694"/>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2"/>
      <c r="B20" s="943"/>
      <c r="C20" s="943"/>
      <c r="D20" s="943"/>
      <c r="E20" s="943"/>
      <c r="F20" s="944"/>
      <c r="G20" s="950"/>
      <c r="H20" s="951"/>
      <c r="I20" s="951"/>
      <c r="J20" s="951"/>
      <c r="K20" s="951"/>
      <c r="L20" s="951"/>
      <c r="M20" s="951"/>
      <c r="N20" s="951"/>
      <c r="O20" s="952"/>
      <c r="P20" s="659"/>
      <c r="Q20" s="659"/>
      <c r="R20" s="659"/>
      <c r="S20" s="659"/>
      <c r="T20" s="659"/>
      <c r="U20" s="659"/>
      <c r="V20" s="659"/>
      <c r="W20" s="659"/>
      <c r="X20" s="660"/>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7" t="s">
        <v>344</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4"/>
      <c r="Z23" s="285"/>
      <c r="AA23" s="286"/>
      <c r="AB23" s="938" t="s">
        <v>11</v>
      </c>
      <c r="AC23" s="939"/>
      <c r="AD23" s="940"/>
      <c r="AE23" s="927" t="s">
        <v>372</v>
      </c>
      <c r="AF23" s="927"/>
      <c r="AG23" s="927"/>
      <c r="AH23" s="128"/>
      <c r="AI23" s="927" t="s">
        <v>468</v>
      </c>
      <c r="AJ23" s="927"/>
      <c r="AK23" s="927"/>
      <c r="AL23" s="128"/>
      <c r="AM23" s="927" t="s">
        <v>469</v>
      </c>
      <c r="AN23" s="927"/>
      <c r="AO23" s="927"/>
      <c r="AP23" s="128"/>
      <c r="AQ23" s="135" t="s">
        <v>223</v>
      </c>
      <c r="AR23" s="136"/>
      <c r="AS23" s="136"/>
      <c r="AT23" s="137"/>
      <c r="AU23" s="138" t="s">
        <v>129</v>
      </c>
      <c r="AV23" s="138"/>
      <c r="AW23" s="138"/>
      <c r="AX23" s="139"/>
      <c r="AY23" s="34">
        <f>COUNTA($G$25)</f>
        <v>0</v>
      </c>
    </row>
    <row r="24" spans="1:51" ht="18.75" customHeight="1">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5"/>
      <c r="Z24" s="936"/>
      <c r="AA24" s="937"/>
      <c r="AB24" s="941"/>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c r="A25" s="691"/>
      <c r="B25" s="689"/>
      <c r="C25" s="689"/>
      <c r="D25" s="689"/>
      <c r="E25" s="689"/>
      <c r="F25" s="690"/>
      <c r="G25" s="193"/>
      <c r="H25" s="945"/>
      <c r="I25" s="945"/>
      <c r="J25" s="945"/>
      <c r="K25" s="945"/>
      <c r="L25" s="945"/>
      <c r="M25" s="945"/>
      <c r="N25" s="945"/>
      <c r="O25" s="946"/>
      <c r="P25" s="146"/>
      <c r="Q25" s="656"/>
      <c r="R25" s="656"/>
      <c r="S25" s="656"/>
      <c r="T25" s="656"/>
      <c r="U25" s="656"/>
      <c r="V25" s="656"/>
      <c r="W25" s="656"/>
      <c r="X25" s="657"/>
      <c r="Y25" s="931" t="s">
        <v>12</v>
      </c>
      <c r="Z25" s="932"/>
      <c r="AA25" s="933"/>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2"/>
      <c r="B26" s="693"/>
      <c r="C26" s="693"/>
      <c r="D26" s="693"/>
      <c r="E26" s="693"/>
      <c r="F26" s="694"/>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2"/>
      <c r="B27" s="943"/>
      <c r="C27" s="943"/>
      <c r="D27" s="943"/>
      <c r="E27" s="943"/>
      <c r="F27" s="944"/>
      <c r="G27" s="950"/>
      <c r="H27" s="951"/>
      <c r="I27" s="951"/>
      <c r="J27" s="951"/>
      <c r="K27" s="951"/>
      <c r="L27" s="951"/>
      <c r="M27" s="951"/>
      <c r="N27" s="951"/>
      <c r="O27" s="952"/>
      <c r="P27" s="659"/>
      <c r="Q27" s="659"/>
      <c r="R27" s="659"/>
      <c r="S27" s="659"/>
      <c r="T27" s="659"/>
      <c r="U27" s="659"/>
      <c r="V27" s="659"/>
      <c r="W27" s="659"/>
      <c r="X27" s="660"/>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7" t="s">
        <v>344</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4"/>
      <c r="Z30" s="285"/>
      <c r="AA30" s="286"/>
      <c r="AB30" s="938" t="s">
        <v>11</v>
      </c>
      <c r="AC30" s="939"/>
      <c r="AD30" s="940"/>
      <c r="AE30" s="927" t="s">
        <v>372</v>
      </c>
      <c r="AF30" s="927"/>
      <c r="AG30" s="927"/>
      <c r="AH30" s="128"/>
      <c r="AI30" s="927" t="s">
        <v>468</v>
      </c>
      <c r="AJ30" s="927"/>
      <c r="AK30" s="927"/>
      <c r="AL30" s="128"/>
      <c r="AM30" s="927" t="s">
        <v>469</v>
      </c>
      <c r="AN30" s="927"/>
      <c r="AO30" s="927"/>
      <c r="AP30" s="128"/>
      <c r="AQ30" s="135" t="s">
        <v>223</v>
      </c>
      <c r="AR30" s="136"/>
      <c r="AS30" s="136"/>
      <c r="AT30" s="137"/>
      <c r="AU30" s="138" t="s">
        <v>129</v>
      </c>
      <c r="AV30" s="138"/>
      <c r="AW30" s="138"/>
      <c r="AX30" s="139"/>
      <c r="AY30" s="34">
        <f>COUNTA($G$32)</f>
        <v>0</v>
      </c>
    </row>
    <row r="31" spans="1:51" ht="18.75" customHeight="1">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5"/>
      <c r="Z31" s="936"/>
      <c r="AA31" s="937"/>
      <c r="AB31" s="941"/>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c r="A32" s="691"/>
      <c r="B32" s="689"/>
      <c r="C32" s="689"/>
      <c r="D32" s="689"/>
      <c r="E32" s="689"/>
      <c r="F32" s="690"/>
      <c r="G32" s="193"/>
      <c r="H32" s="945"/>
      <c r="I32" s="945"/>
      <c r="J32" s="945"/>
      <c r="K32" s="945"/>
      <c r="L32" s="945"/>
      <c r="M32" s="945"/>
      <c r="N32" s="945"/>
      <c r="O32" s="946"/>
      <c r="P32" s="146"/>
      <c r="Q32" s="656"/>
      <c r="R32" s="656"/>
      <c r="S32" s="656"/>
      <c r="T32" s="656"/>
      <c r="U32" s="656"/>
      <c r="V32" s="656"/>
      <c r="W32" s="656"/>
      <c r="X32" s="657"/>
      <c r="Y32" s="931" t="s">
        <v>12</v>
      </c>
      <c r="Z32" s="932"/>
      <c r="AA32" s="933"/>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2"/>
      <c r="B33" s="693"/>
      <c r="C33" s="693"/>
      <c r="D33" s="693"/>
      <c r="E33" s="693"/>
      <c r="F33" s="694"/>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2"/>
      <c r="B34" s="943"/>
      <c r="C34" s="943"/>
      <c r="D34" s="943"/>
      <c r="E34" s="943"/>
      <c r="F34" s="944"/>
      <c r="G34" s="950"/>
      <c r="H34" s="951"/>
      <c r="I34" s="951"/>
      <c r="J34" s="951"/>
      <c r="K34" s="951"/>
      <c r="L34" s="951"/>
      <c r="M34" s="951"/>
      <c r="N34" s="951"/>
      <c r="O34" s="952"/>
      <c r="P34" s="659"/>
      <c r="Q34" s="659"/>
      <c r="R34" s="659"/>
      <c r="S34" s="659"/>
      <c r="T34" s="659"/>
      <c r="U34" s="659"/>
      <c r="V34" s="659"/>
      <c r="W34" s="659"/>
      <c r="X34" s="660"/>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7" t="s">
        <v>344</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4"/>
      <c r="Z37" s="285"/>
      <c r="AA37" s="286"/>
      <c r="AB37" s="938" t="s">
        <v>11</v>
      </c>
      <c r="AC37" s="939"/>
      <c r="AD37" s="940"/>
      <c r="AE37" s="927" t="s">
        <v>372</v>
      </c>
      <c r="AF37" s="927"/>
      <c r="AG37" s="927"/>
      <c r="AH37" s="128"/>
      <c r="AI37" s="927" t="s">
        <v>468</v>
      </c>
      <c r="AJ37" s="927"/>
      <c r="AK37" s="927"/>
      <c r="AL37" s="128"/>
      <c r="AM37" s="927" t="s">
        <v>469</v>
      </c>
      <c r="AN37" s="927"/>
      <c r="AO37" s="927"/>
      <c r="AP37" s="128"/>
      <c r="AQ37" s="135" t="s">
        <v>223</v>
      </c>
      <c r="AR37" s="136"/>
      <c r="AS37" s="136"/>
      <c r="AT37" s="137"/>
      <c r="AU37" s="138" t="s">
        <v>129</v>
      </c>
      <c r="AV37" s="138"/>
      <c r="AW37" s="138"/>
      <c r="AX37" s="139"/>
      <c r="AY37" s="34">
        <f>COUNTA($G$39)</f>
        <v>0</v>
      </c>
    </row>
    <row r="38" spans="1:51" ht="18.75" customHeight="1">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5"/>
      <c r="Z38" s="936"/>
      <c r="AA38" s="937"/>
      <c r="AB38" s="941"/>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c r="A39" s="691"/>
      <c r="B39" s="689"/>
      <c r="C39" s="689"/>
      <c r="D39" s="689"/>
      <c r="E39" s="689"/>
      <c r="F39" s="690"/>
      <c r="G39" s="193"/>
      <c r="H39" s="945"/>
      <c r="I39" s="945"/>
      <c r="J39" s="945"/>
      <c r="K39" s="945"/>
      <c r="L39" s="945"/>
      <c r="M39" s="945"/>
      <c r="N39" s="945"/>
      <c r="O39" s="946"/>
      <c r="P39" s="146"/>
      <c r="Q39" s="656"/>
      <c r="R39" s="656"/>
      <c r="S39" s="656"/>
      <c r="T39" s="656"/>
      <c r="U39" s="656"/>
      <c r="V39" s="656"/>
      <c r="W39" s="656"/>
      <c r="X39" s="657"/>
      <c r="Y39" s="931" t="s">
        <v>12</v>
      </c>
      <c r="Z39" s="932"/>
      <c r="AA39" s="933"/>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2"/>
      <c r="B40" s="693"/>
      <c r="C40" s="693"/>
      <c r="D40" s="693"/>
      <c r="E40" s="693"/>
      <c r="F40" s="694"/>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2"/>
      <c r="B41" s="943"/>
      <c r="C41" s="943"/>
      <c r="D41" s="943"/>
      <c r="E41" s="943"/>
      <c r="F41" s="944"/>
      <c r="G41" s="950"/>
      <c r="H41" s="951"/>
      <c r="I41" s="951"/>
      <c r="J41" s="951"/>
      <c r="K41" s="951"/>
      <c r="L41" s="951"/>
      <c r="M41" s="951"/>
      <c r="N41" s="951"/>
      <c r="O41" s="952"/>
      <c r="P41" s="659"/>
      <c r="Q41" s="659"/>
      <c r="R41" s="659"/>
      <c r="S41" s="659"/>
      <c r="T41" s="659"/>
      <c r="U41" s="659"/>
      <c r="V41" s="659"/>
      <c r="W41" s="659"/>
      <c r="X41" s="660"/>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7" t="s">
        <v>344</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4"/>
      <c r="Z44" s="285"/>
      <c r="AA44" s="286"/>
      <c r="AB44" s="938" t="s">
        <v>11</v>
      </c>
      <c r="AC44" s="939"/>
      <c r="AD44" s="940"/>
      <c r="AE44" s="927" t="s">
        <v>372</v>
      </c>
      <c r="AF44" s="927"/>
      <c r="AG44" s="927"/>
      <c r="AH44" s="128"/>
      <c r="AI44" s="927" t="s">
        <v>468</v>
      </c>
      <c r="AJ44" s="927"/>
      <c r="AK44" s="927"/>
      <c r="AL44" s="128"/>
      <c r="AM44" s="927" t="s">
        <v>469</v>
      </c>
      <c r="AN44" s="927"/>
      <c r="AO44" s="927"/>
      <c r="AP44" s="128"/>
      <c r="AQ44" s="135" t="s">
        <v>223</v>
      </c>
      <c r="AR44" s="136"/>
      <c r="AS44" s="136"/>
      <c r="AT44" s="137"/>
      <c r="AU44" s="138" t="s">
        <v>129</v>
      </c>
      <c r="AV44" s="138"/>
      <c r="AW44" s="138"/>
      <c r="AX44" s="139"/>
      <c r="AY44" s="34">
        <f>COUNTA($G$46)</f>
        <v>0</v>
      </c>
    </row>
    <row r="45" spans="1:51" ht="18.75" customHeight="1">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5"/>
      <c r="Z45" s="936"/>
      <c r="AA45" s="937"/>
      <c r="AB45" s="941"/>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c r="A46" s="691"/>
      <c r="B46" s="689"/>
      <c r="C46" s="689"/>
      <c r="D46" s="689"/>
      <c r="E46" s="689"/>
      <c r="F46" s="690"/>
      <c r="G46" s="193"/>
      <c r="H46" s="945"/>
      <c r="I46" s="945"/>
      <c r="J46" s="945"/>
      <c r="K46" s="945"/>
      <c r="L46" s="945"/>
      <c r="M46" s="945"/>
      <c r="N46" s="945"/>
      <c r="O46" s="946"/>
      <c r="P46" s="146"/>
      <c r="Q46" s="656"/>
      <c r="R46" s="656"/>
      <c r="S46" s="656"/>
      <c r="T46" s="656"/>
      <c r="U46" s="656"/>
      <c r="V46" s="656"/>
      <c r="W46" s="656"/>
      <c r="X46" s="657"/>
      <c r="Y46" s="931" t="s">
        <v>12</v>
      </c>
      <c r="Z46" s="932"/>
      <c r="AA46" s="933"/>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2"/>
      <c r="B47" s="693"/>
      <c r="C47" s="693"/>
      <c r="D47" s="693"/>
      <c r="E47" s="693"/>
      <c r="F47" s="694"/>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2"/>
      <c r="B48" s="943"/>
      <c r="C48" s="943"/>
      <c r="D48" s="943"/>
      <c r="E48" s="943"/>
      <c r="F48" s="944"/>
      <c r="G48" s="950"/>
      <c r="H48" s="951"/>
      <c r="I48" s="951"/>
      <c r="J48" s="951"/>
      <c r="K48" s="951"/>
      <c r="L48" s="951"/>
      <c r="M48" s="951"/>
      <c r="N48" s="951"/>
      <c r="O48" s="952"/>
      <c r="P48" s="659"/>
      <c r="Q48" s="659"/>
      <c r="R48" s="659"/>
      <c r="S48" s="659"/>
      <c r="T48" s="659"/>
      <c r="U48" s="659"/>
      <c r="V48" s="659"/>
      <c r="W48" s="659"/>
      <c r="X48" s="660"/>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7" t="s">
        <v>344</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4"/>
      <c r="Z51" s="285"/>
      <c r="AA51" s="286"/>
      <c r="AB51" s="128" t="s">
        <v>11</v>
      </c>
      <c r="AC51" s="939"/>
      <c r="AD51" s="940"/>
      <c r="AE51" s="927" t="s">
        <v>372</v>
      </c>
      <c r="AF51" s="927"/>
      <c r="AG51" s="927"/>
      <c r="AH51" s="128"/>
      <c r="AI51" s="927" t="s">
        <v>468</v>
      </c>
      <c r="AJ51" s="927"/>
      <c r="AK51" s="927"/>
      <c r="AL51" s="128"/>
      <c r="AM51" s="927" t="s">
        <v>469</v>
      </c>
      <c r="AN51" s="927"/>
      <c r="AO51" s="927"/>
      <c r="AP51" s="128"/>
      <c r="AQ51" s="135" t="s">
        <v>223</v>
      </c>
      <c r="AR51" s="136"/>
      <c r="AS51" s="136"/>
      <c r="AT51" s="137"/>
      <c r="AU51" s="138" t="s">
        <v>129</v>
      </c>
      <c r="AV51" s="138"/>
      <c r="AW51" s="138"/>
      <c r="AX51" s="139"/>
      <c r="AY51" s="34">
        <f>COUNTA($G$53)</f>
        <v>0</v>
      </c>
    </row>
    <row r="52" spans="1:51" ht="18.75" customHeight="1">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5"/>
      <c r="Z52" s="936"/>
      <c r="AA52" s="937"/>
      <c r="AB52" s="941"/>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c r="A53" s="691"/>
      <c r="B53" s="689"/>
      <c r="C53" s="689"/>
      <c r="D53" s="689"/>
      <c r="E53" s="689"/>
      <c r="F53" s="690"/>
      <c r="G53" s="193"/>
      <c r="H53" s="945"/>
      <c r="I53" s="945"/>
      <c r="J53" s="945"/>
      <c r="K53" s="945"/>
      <c r="L53" s="945"/>
      <c r="M53" s="945"/>
      <c r="N53" s="945"/>
      <c r="O53" s="946"/>
      <c r="P53" s="146"/>
      <c r="Q53" s="656"/>
      <c r="R53" s="656"/>
      <c r="S53" s="656"/>
      <c r="T53" s="656"/>
      <c r="U53" s="656"/>
      <c r="V53" s="656"/>
      <c r="W53" s="656"/>
      <c r="X53" s="657"/>
      <c r="Y53" s="931" t="s">
        <v>12</v>
      </c>
      <c r="Z53" s="932"/>
      <c r="AA53" s="933"/>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2"/>
      <c r="B54" s="693"/>
      <c r="C54" s="693"/>
      <c r="D54" s="693"/>
      <c r="E54" s="693"/>
      <c r="F54" s="694"/>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2"/>
      <c r="B55" s="943"/>
      <c r="C55" s="943"/>
      <c r="D55" s="943"/>
      <c r="E55" s="943"/>
      <c r="F55" s="944"/>
      <c r="G55" s="950"/>
      <c r="H55" s="951"/>
      <c r="I55" s="951"/>
      <c r="J55" s="951"/>
      <c r="K55" s="951"/>
      <c r="L55" s="951"/>
      <c r="M55" s="951"/>
      <c r="N55" s="951"/>
      <c r="O55" s="952"/>
      <c r="P55" s="659"/>
      <c r="Q55" s="659"/>
      <c r="R55" s="659"/>
      <c r="S55" s="659"/>
      <c r="T55" s="659"/>
      <c r="U55" s="659"/>
      <c r="V55" s="659"/>
      <c r="W55" s="659"/>
      <c r="X55" s="660"/>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7" t="s">
        <v>344</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4"/>
      <c r="Z58" s="285"/>
      <c r="AA58" s="286"/>
      <c r="AB58" s="938" t="s">
        <v>11</v>
      </c>
      <c r="AC58" s="939"/>
      <c r="AD58" s="940"/>
      <c r="AE58" s="927" t="s">
        <v>372</v>
      </c>
      <c r="AF58" s="927"/>
      <c r="AG58" s="927"/>
      <c r="AH58" s="128"/>
      <c r="AI58" s="927" t="s">
        <v>468</v>
      </c>
      <c r="AJ58" s="927"/>
      <c r="AK58" s="927"/>
      <c r="AL58" s="128"/>
      <c r="AM58" s="927" t="s">
        <v>469</v>
      </c>
      <c r="AN58" s="927"/>
      <c r="AO58" s="927"/>
      <c r="AP58" s="128"/>
      <c r="AQ58" s="135" t="s">
        <v>223</v>
      </c>
      <c r="AR58" s="136"/>
      <c r="AS58" s="136"/>
      <c r="AT58" s="137"/>
      <c r="AU58" s="138" t="s">
        <v>129</v>
      </c>
      <c r="AV58" s="138"/>
      <c r="AW58" s="138"/>
      <c r="AX58" s="139"/>
      <c r="AY58" s="34">
        <f>COUNTA($G$60)</f>
        <v>0</v>
      </c>
    </row>
    <row r="59" spans="1:51" ht="18.75" customHeight="1">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5"/>
      <c r="Z59" s="936"/>
      <c r="AA59" s="937"/>
      <c r="AB59" s="941"/>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c r="A60" s="691"/>
      <c r="B60" s="689"/>
      <c r="C60" s="689"/>
      <c r="D60" s="689"/>
      <c r="E60" s="689"/>
      <c r="F60" s="690"/>
      <c r="G60" s="193"/>
      <c r="H60" s="945"/>
      <c r="I60" s="945"/>
      <c r="J60" s="945"/>
      <c r="K60" s="945"/>
      <c r="L60" s="945"/>
      <c r="M60" s="945"/>
      <c r="N60" s="945"/>
      <c r="O60" s="946"/>
      <c r="P60" s="146"/>
      <c r="Q60" s="656"/>
      <c r="R60" s="656"/>
      <c r="S60" s="656"/>
      <c r="T60" s="656"/>
      <c r="U60" s="656"/>
      <c r="V60" s="656"/>
      <c r="W60" s="656"/>
      <c r="X60" s="657"/>
      <c r="Y60" s="931" t="s">
        <v>12</v>
      </c>
      <c r="Z60" s="932"/>
      <c r="AA60" s="933"/>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2"/>
      <c r="B61" s="693"/>
      <c r="C61" s="693"/>
      <c r="D61" s="693"/>
      <c r="E61" s="693"/>
      <c r="F61" s="694"/>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2"/>
      <c r="B62" s="943"/>
      <c r="C62" s="943"/>
      <c r="D62" s="943"/>
      <c r="E62" s="943"/>
      <c r="F62" s="944"/>
      <c r="G62" s="950"/>
      <c r="H62" s="951"/>
      <c r="I62" s="951"/>
      <c r="J62" s="951"/>
      <c r="K62" s="951"/>
      <c r="L62" s="951"/>
      <c r="M62" s="951"/>
      <c r="N62" s="951"/>
      <c r="O62" s="952"/>
      <c r="P62" s="659"/>
      <c r="Q62" s="659"/>
      <c r="R62" s="659"/>
      <c r="S62" s="659"/>
      <c r="T62" s="659"/>
      <c r="U62" s="659"/>
      <c r="V62" s="659"/>
      <c r="W62" s="659"/>
      <c r="X62" s="660"/>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7" t="s">
        <v>344</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4"/>
      <c r="Z65" s="285"/>
      <c r="AA65" s="286"/>
      <c r="AB65" s="938" t="s">
        <v>11</v>
      </c>
      <c r="AC65" s="939"/>
      <c r="AD65" s="940"/>
      <c r="AE65" s="927" t="s">
        <v>372</v>
      </c>
      <c r="AF65" s="927"/>
      <c r="AG65" s="927"/>
      <c r="AH65" s="128"/>
      <c r="AI65" s="927" t="s">
        <v>468</v>
      </c>
      <c r="AJ65" s="927"/>
      <c r="AK65" s="927"/>
      <c r="AL65" s="128"/>
      <c r="AM65" s="927" t="s">
        <v>469</v>
      </c>
      <c r="AN65" s="927"/>
      <c r="AO65" s="927"/>
      <c r="AP65" s="128"/>
      <c r="AQ65" s="135" t="s">
        <v>223</v>
      </c>
      <c r="AR65" s="136"/>
      <c r="AS65" s="136"/>
      <c r="AT65" s="137"/>
      <c r="AU65" s="138" t="s">
        <v>129</v>
      </c>
      <c r="AV65" s="138"/>
      <c r="AW65" s="138"/>
      <c r="AX65" s="139"/>
      <c r="AY65" s="34">
        <f>COUNTA($G$67)</f>
        <v>0</v>
      </c>
    </row>
    <row r="66" spans="1:51" ht="18.75" customHeight="1">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5"/>
      <c r="Z66" s="936"/>
      <c r="AA66" s="937"/>
      <c r="AB66" s="941"/>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c r="A67" s="691"/>
      <c r="B67" s="689"/>
      <c r="C67" s="689"/>
      <c r="D67" s="689"/>
      <c r="E67" s="689"/>
      <c r="F67" s="690"/>
      <c r="G67" s="193"/>
      <c r="H67" s="945"/>
      <c r="I67" s="945"/>
      <c r="J67" s="945"/>
      <c r="K67" s="945"/>
      <c r="L67" s="945"/>
      <c r="M67" s="945"/>
      <c r="N67" s="945"/>
      <c r="O67" s="946"/>
      <c r="P67" s="146"/>
      <c r="Q67" s="656"/>
      <c r="R67" s="656"/>
      <c r="S67" s="656"/>
      <c r="T67" s="656"/>
      <c r="U67" s="656"/>
      <c r="V67" s="656"/>
      <c r="W67" s="656"/>
      <c r="X67" s="657"/>
      <c r="Y67" s="931" t="s">
        <v>12</v>
      </c>
      <c r="Z67" s="932"/>
      <c r="AA67" s="933"/>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2"/>
      <c r="B68" s="693"/>
      <c r="C68" s="693"/>
      <c r="D68" s="693"/>
      <c r="E68" s="693"/>
      <c r="F68" s="694"/>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2"/>
      <c r="B69" s="943"/>
      <c r="C69" s="943"/>
      <c r="D69" s="943"/>
      <c r="E69" s="943"/>
      <c r="F69" s="944"/>
      <c r="G69" s="950"/>
      <c r="H69" s="951"/>
      <c r="I69" s="951"/>
      <c r="J69" s="951"/>
      <c r="K69" s="951"/>
      <c r="L69" s="951"/>
      <c r="M69" s="951"/>
      <c r="N69" s="951"/>
      <c r="O69" s="952"/>
      <c r="P69" s="659"/>
      <c r="Q69" s="659"/>
      <c r="R69" s="659"/>
      <c r="S69" s="659"/>
      <c r="T69" s="659"/>
      <c r="U69" s="659"/>
      <c r="V69" s="659"/>
      <c r="W69" s="659"/>
      <c r="X69" s="660"/>
      <c r="Y69" s="190" t="s">
        <v>13</v>
      </c>
      <c r="Z69" s="928"/>
      <c r="AA69" s="929"/>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7" t="s">
        <v>344</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6" t="s">
        <v>26</v>
      </c>
      <c r="B2" s="967"/>
      <c r="C2" s="967"/>
      <c r="D2" s="967"/>
      <c r="E2" s="967"/>
      <c r="F2" s="968"/>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c r="A3" s="969"/>
      <c r="B3" s="970"/>
      <c r="C3" s="970"/>
      <c r="D3" s="970"/>
      <c r="E3" s="970"/>
      <c r="F3" s="971"/>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c r="A4" s="969"/>
      <c r="B4" s="970"/>
      <c r="C4" s="970"/>
      <c r="D4" s="970"/>
      <c r="E4" s="970"/>
      <c r="F4" s="971"/>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c r="A5" s="969"/>
      <c r="B5" s="970"/>
      <c r="C5" s="970"/>
      <c r="D5" s="970"/>
      <c r="E5" s="970"/>
      <c r="F5" s="971"/>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c r="A6" s="969"/>
      <c r="B6" s="970"/>
      <c r="C6" s="970"/>
      <c r="D6" s="970"/>
      <c r="E6" s="970"/>
      <c r="F6" s="971"/>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c r="A7" s="969"/>
      <c r="B7" s="970"/>
      <c r="C7" s="970"/>
      <c r="D7" s="970"/>
      <c r="E7" s="970"/>
      <c r="F7" s="971"/>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c r="A8" s="969"/>
      <c r="B8" s="970"/>
      <c r="C8" s="970"/>
      <c r="D8" s="970"/>
      <c r="E8" s="970"/>
      <c r="F8" s="971"/>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c r="A9" s="969"/>
      <c r="B9" s="970"/>
      <c r="C9" s="970"/>
      <c r="D9" s="970"/>
      <c r="E9" s="970"/>
      <c r="F9" s="971"/>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c r="A10" s="969"/>
      <c r="B10" s="970"/>
      <c r="C10" s="970"/>
      <c r="D10" s="970"/>
      <c r="E10" s="970"/>
      <c r="F10" s="971"/>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c r="A11" s="969"/>
      <c r="B11" s="970"/>
      <c r="C11" s="970"/>
      <c r="D11" s="970"/>
      <c r="E11" s="970"/>
      <c r="F11" s="971"/>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c r="A12" s="969"/>
      <c r="B12" s="970"/>
      <c r="C12" s="970"/>
      <c r="D12" s="970"/>
      <c r="E12" s="970"/>
      <c r="F12" s="971"/>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c r="A13" s="969"/>
      <c r="B13" s="970"/>
      <c r="C13" s="970"/>
      <c r="D13" s="970"/>
      <c r="E13" s="970"/>
      <c r="F13" s="971"/>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c r="A14" s="969"/>
      <c r="B14" s="970"/>
      <c r="C14" s="970"/>
      <c r="D14" s="970"/>
      <c r="E14" s="970"/>
      <c r="F14" s="971"/>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c r="A15" s="969"/>
      <c r="B15" s="970"/>
      <c r="C15" s="970"/>
      <c r="D15" s="970"/>
      <c r="E15" s="970"/>
      <c r="F15" s="971"/>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c r="A16" s="969"/>
      <c r="B16" s="970"/>
      <c r="C16" s="970"/>
      <c r="D16" s="970"/>
      <c r="E16" s="970"/>
      <c r="F16" s="971"/>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c r="A17" s="969"/>
      <c r="B17" s="970"/>
      <c r="C17" s="970"/>
      <c r="D17" s="970"/>
      <c r="E17" s="970"/>
      <c r="F17" s="971"/>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c r="A18" s="969"/>
      <c r="B18" s="970"/>
      <c r="C18" s="970"/>
      <c r="D18" s="970"/>
      <c r="E18" s="970"/>
      <c r="F18" s="971"/>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c r="A19" s="969"/>
      <c r="B19" s="970"/>
      <c r="C19" s="970"/>
      <c r="D19" s="970"/>
      <c r="E19" s="970"/>
      <c r="F19" s="971"/>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c r="A20" s="969"/>
      <c r="B20" s="970"/>
      <c r="C20" s="970"/>
      <c r="D20" s="970"/>
      <c r="E20" s="970"/>
      <c r="F20" s="971"/>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c r="A21" s="969"/>
      <c r="B21" s="970"/>
      <c r="C21" s="970"/>
      <c r="D21" s="970"/>
      <c r="E21" s="970"/>
      <c r="F21" s="971"/>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c r="A22" s="969"/>
      <c r="B22" s="970"/>
      <c r="C22" s="970"/>
      <c r="D22" s="970"/>
      <c r="E22" s="970"/>
      <c r="F22" s="971"/>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c r="A23" s="969"/>
      <c r="B23" s="970"/>
      <c r="C23" s="970"/>
      <c r="D23" s="970"/>
      <c r="E23" s="970"/>
      <c r="F23" s="971"/>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c r="A24" s="969"/>
      <c r="B24" s="970"/>
      <c r="C24" s="970"/>
      <c r="D24" s="970"/>
      <c r="E24" s="970"/>
      <c r="F24" s="971"/>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c r="A25" s="969"/>
      <c r="B25" s="970"/>
      <c r="C25" s="970"/>
      <c r="D25" s="970"/>
      <c r="E25" s="970"/>
      <c r="F25" s="971"/>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c r="A26" s="969"/>
      <c r="B26" s="970"/>
      <c r="C26" s="970"/>
      <c r="D26" s="970"/>
      <c r="E26" s="970"/>
      <c r="F26" s="971"/>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c r="A27" s="969"/>
      <c r="B27" s="970"/>
      <c r="C27" s="970"/>
      <c r="D27" s="970"/>
      <c r="E27" s="970"/>
      <c r="F27" s="971"/>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c r="A28" s="969"/>
      <c r="B28" s="970"/>
      <c r="C28" s="970"/>
      <c r="D28" s="970"/>
      <c r="E28" s="970"/>
      <c r="F28" s="971"/>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c r="A29" s="969"/>
      <c r="B29" s="970"/>
      <c r="C29" s="970"/>
      <c r="D29" s="970"/>
      <c r="E29" s="970"/>
      <c r="F29" s="971"/>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c r="A30" s="969"/>
      <c r="B30" s="970"/>
      <c r="C30" s="970"/>
      <c r="D30" s="970"/>
      <c r="E30" s="970"/>
      <c r="F30" s="971"/>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c r="A31" s="969"/>
      <c r="B31" s="970"/>
      <c r="C31" s="970"/>
      <c r="D31" s="970"/>
      <c r="E31" s="970"/>
      <c r="F31" s="971"/>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c r="A32" s="969"/>
      <c r="B32" s="970"/>
      <c r="C32" s="970"/>
      <c r="D32" s="970"/>
      <c r="E32" s="970"/>
      <c r="F32" s="971"/>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c r="A33" s="969"/>
      <c r="B33" s="970"/>
      <c r="C33" s="970"/>
      <c r="D33" s="970"/>
      <c r="E33" s="970"/>
      <c r="F33" s="971"/>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c r="A34" s="969"/>
      <c r="B34" s="970"/>
      <c r="C34" s="970"/>
      <c r="D34" s="970"/>
      <c r="E34" s="970"/>
      <c r="F34" s="971"/>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c r="A35" s="969"/>
      <c r="B35" s="970"/>
      <c r="C35" s="970"/>
      <c r="D35" s="970"/>
      <c r="E35" s="970"/>
      <c r="F35" s="971"/>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c r="A36" s="969"/>
      <c r="B36" s="970"/>
      <c r="C36" s="970"/>
      <c r="D36" s="970"/>
      <c r="E36" s="970"/>
      <c r="F36" s="971"/>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c r="A37" s="969"/>
      <c r="B37" s="970"/>
      <c r="C37" s="970"/>
      <c r="D37" s="970"/>
      <c r="E37" s="970"/>
      <c r="F37" s="971"/>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c r="A38" s="969"/>
      <c r="B38" s="970"/>
      <c r="C38" s="970"/>
      <c r="D38" s="970"/>
      <c r="E38" s="970"/>
      <c r="F38" s="971"/>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c r="A39" s="969"/>
      <c r="B39" s="970"/>
      <c r="C39" s="970"/>
      <c r="D39" s="970"/>
      <c r="E39" s="970"/>
      <c r="F39" s="971"/>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c r="A40" s="969"/>
      <c r="B40" s="970"/>
      <c r="C40" s="970"/>
      <c r="D40" s="970"/>
      <c r="E40" s="970"/>
      <c r="F40" s="971"/>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c r="A41" s="969"/>
      <c r="B41" s="970"/>
      <c r="C41" s="970"/>
      <c r="D41" s="970"/>
      <c r="E41" s="970"/>
      <c r="F41" s="971"/>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c r="A42" s="969"/>
      <c r="B42" s="970"/>
      <c r="C42" s="970"/>
      <c r="D42" s="970"/>
      <c r="E42" s="970"/>
      <c r="F42" s="971"/>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c r="A43" s="969"/>
      <c r="B43" s="970"/>
      <c r="C43" s="970"/>
      <c r="D43" s="970"/>
      <c r="E43" s="970"/>
      <c r="F43" s="971"/>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c r="A44" s="969"/>
      <c r="B44" s="970"/>
      <c r="C44" s="970"/>
      <c r="D44" s="970"/>
      <c r="E44" s="970"/>
      <c r="F44" s="971"/>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c r="A45" s="969"/>
      <c r="B45" s="970"/>
      <c r="C45" s="970"/>
      <c r="D45" s="970"/>
      <c r="E45" s="970"/>
      <c r="F45" s="971"/>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c r="A46" s="969"/>
      <c r="B46" s="970"/>
      <c r="C46" s="970"/>
      <c r="D46" s="970"/>
      <c r="E46" s="970"/>
      <c r="F46" s="971"/>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c r="A47" s="969"/>
      <c r="B47" s="970"/>
      <c r="C47" s="970"/>
      <c r="D47" s="970"/>
      <c r="E47" s="970"/>
      <c r="F47" s="971"/>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c r="A48" s="969"/>
      <c r="B48" s="970"/>
      <c r="C48" s="970"/>
      <c r="D48" s="970"/>
      <c r="E48" s="970"/>
      <c r="F48" s="971"/>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c r="A49" s="969"/>
      <c r="B49" s="970"/>
      <c r="C49" s="970"/>
      <c r="D49" s="970"/>
      <c r="E49" s="970"/>
      <c r="F49" s="971"/>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c r="A50" s="969"/>
      <c r="B50" s="970"/>
      <c r="C50" s="970"/>
      <c r="D50" s="970"/>
      <c r="E50" s="970"/>
      <c r="F50" s="971"/>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c r="A51" s="969"/>
      <c r="B51" s="970"/>
      <c r="C51" s="970"/>
      <c r="D51" s="970"/>
      <c r="E51" s="970"/>
      <c r="F51" s="971"/>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c r="A52" s="969"/>
      <c r="B52" s="970"/>
      <c r="C52" s="970"/>
      <c r="D52" s="970"/>
      <c r="E52" s="970"/>
      <c r="F52" s="971"/>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row r="55" spans="1:51" ht="30" customHeight="1">
      <c r="A55" s="966" t="s">
        <v>26</v>
      </c>
      <c r="B55" s="967"/>
      <c r="C55" s="967"/>
      <c r="D55" s="967"/>
      <c r="E55" s="967"/>
      <c r="F55" s="968"/>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c r="A56" s="969"/>
      <c r="B56" s="970"/>
      <c r="C56" s="970"/>
      <c r="D56" s="970"/>
      <c r="E56" s="970"/>
      <c r="F56" s="971"/>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c r="A57" s="969"/>
      <c r="B57" s="970"/>
      <c r="C57" s="970"/>
      <c r="D57" s="970"/>
      <c r="E57" s="970"/>
      <c r="F57" s="971"/>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c r="A58" s="969"/>
      <c r="B58" s="970"/>
      <c r="C58" s="970"/>
      <c r="D58" s="970"/>
      <c r="E58" s="970"/>
      <c r="F58" s="971"/>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c r="A59" s="969"/>
      <c r="B59" s="970"/>
      <c r="C59" s="970"/>
      <c r="D59" s="970"/>
      <c r="E59" s="970"/>
      <c r="F59" s="971"/>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c r="A60" s="969"/>
      <c r="B60" s="970"/>
      <c r="C60" s="970"/>
      <c r="D60" s="970"/>
      <c r="E60" s="970"/>
      <c r="F60" s="971"/>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c r="A61" s="969"/>
      <c r="B61" s="970"/>
      <c r="C61" s="970"/>
      <c r="D61" s="970"/>
      <c r="E61" s="970"/>
      <c r="F61" s="971"/>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c r="A62" s="969"/>
      <c r="B62" s="970"/>
      <c r="C62" s="970"/>
      <c r="D62" s="970"/>
      <c r="E62" s="970"/>
      <c r="F62" s="971"/>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c r="A63" s="969"/>
      <c r="B63" s="970"/>
      <c r="C63" s="970"/>
      <c r="D63" s="970"/>
      <c r="E63" s="970"/>
      <c r="F63" s="971"/>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c r="A64" s="969"/>
      <c r="B64" s="970"/>
      <c r="C64" s="970"/>
      <c r="D64" s="970"/>
      <c r="E64" s="970"/>
      <c r="F64" s="971"/>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c r="A65" s="969"/>
      <c r="B65" s="970"/>
      <c r="C65" s="970"/>
      <c r="D65" s="970"/>
      <c r="E65" s="970"/>
      <c r="F65" s="971"/>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c r="A66" s="969"/>
      <c r="B66" s="970"/>
      <c r="C66" s="970"/>
      <c r="D66" s="970"/>
      <c r="E66" s="970"/>
      <c r="F66" s="971"/>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c r="A67" s="969"/>
      <c r="B67" s="970"/>
      <c r="C67" s="970"/>
      <c r="D67" s="970"/>
      <c r="E67" s="970"/>
      <c r="F67" s="971"/>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c r="A68" s="969"/>
      <c r="B68" s="970"/>
      <c r="C68" s="970"/>
      <c r="D68" s="970"/>
      <c r="E68" s="970"/>
      <c r="F68" s="971"/>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c r="A69" s="969"/>
      <c r="B69" s="970"/>
      <c r="C69" s="970"/>
      <c r="D69" s="970"/>
      <c r="E69" s="970"/>
      <c r="F69" s="971"/>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c r="A70" s="969"/>
      <c r="B70" s="970"/>
      <c r="C70" s="970"/>
      <c r="D70" s="970"/>
      <c r="E70" s="970"/>
      <c r="F70" s="971"/>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c r="A71" s="969"/>
      <c r="B71" s="970"/>
      <c r="C71" s="970"/>
      <c r="D71" s="970"/>
      <c r="E71" s="970"/>
      <c r="F71" s="971"/>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c r="A72" s="969"/>
      <c r="B72" s="970"/>
      <c r="C72" s="970"/>
      <c r="D72" s="970"/>
      <c r="E72" s="970"/>
      <c r="F72" s="971"/>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c r="A73" s="969"/>
      <c r="B73" s="970"/>
      <c r="C73" s="970"/>
      <c r="D73" s="970"/>
      <c r="E73" s="970"/>
      <c r="F73" s="971"/>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c r="A74" s="969"/>
      <c r="B74" s="970"/>
      <c r="C74" s="970"/>
      <c r="D74" s="970"/>
      <c r="E74" s="970"/>
      <c r="F74" s="971"/>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c r="A75" s="969"/>
      <c r="B75" s="970"/>
      <c r="C75" s="970"/>
      <c r="D75" s="970"/>
      <c r="E75" s="970"/>
      <c r="F75" s="971"/>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c r="A76" s="969"/>
      <c r="B76" s="970"/>
      <c r="C76" s="970"/>
      <c r="D76" s="970"/>
      <c r="E76" s="970"/>
      <c r="F76" s="971"/>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c r="A77" s="969"/>
      <c r="B77" s="970"/>
      <c r="C77" s="970"/>
      <c r="D77" s="970"/>
      <c r="E77" s="970"/>
      <c r="F77" s="971"/>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c r="A78" s="969"/>
      <c r="B78" s="970"/>
      <c r="C78" s="970"/>
      <c r="D78" s="970"/>
      <c r="E78" s="970"/>
      <c r="F78" s="971"/>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c r="A79" s="969"/>
      <c r="B79" s="970"/>
      <c r="C79" s="970"/>
      <c r="D79" s="970"/>
      <c r="E79" s="970"/>
      <c r="F79" s="971"/>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c r="A80" s="969"/>
      <c r="B80" s="970"/>
      <c r="C80" s="970"/>
      <c r="D80" s="970"/>
      <c r="E80" s="970"/>
      <c r="F80" s="971"/>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c r="A81" s="969"/>
      <c r="B81" s="970"/>
      <c r="C81" s="970"/>
      <c r="D81" s="970"/>
      <c r="E81" s="970"/>
      <c r="F81" s="971"/>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c r="A82" s="969"/>
      <c r="B82" s="970"/>
      <c r="C82" s="970"/>
      <c r="D82" s="970"/>
      <c r="E82" s="970"/>
      <c r="F82" s="971"/>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c r="A83" s="969"/>
      <c r="B83" s="970"/>
      <c r="C83" s="970"/>
      <c r="D83" s="970"/>
      <c r="E83" s="970"/>
      <c r="F83" s="971"/>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c r="A84" s="969"/>
      <c r="B84" s="970"/>
      <c r="C84" s="970"/>
      <c r="D84" s="970"/>
      <c r="E84" s="970"/>
      <c r="F84" s="971"/>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c r="A85" s="969"/>
      <c r="B85" s="970"/>
      <c r="C85" s="970"/>
      <c r="D85" s="970"/>
      <c r="E85" s="970"/>
      <c r="F85" s="971"/>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c r="A86" s="969"/>
      <c r="B86" s="970"/>
      <c r="C86" s="970"/>
      <c r="D86" s="970"/>
      <c r="E86" s="970"/>
      <c r="F86" s="971"/>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c r="A87" s="969"/>
      <c r="B87" s="970"/>
      <c r="C87" s="970"/>
      <c r="D87" s="970"/>
      <c r="E87" s="970"/>
      <c r="F87" s="971"/>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c r="A88" s="969"/>
      <c r="B88" s="970"/>
      <c r="C88" s="970"/>
      <c r="D88" s="970"/>
      <c r="E88" s="970"/>
      <c r="F88" s="971"/>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c r="A89" s="969"/>
      <c r="B89" s="970"/>
      <c r="C89" s="970"/>
      <c r="D89" s="970"/>
      <c r="E89" s="970"/>
      <c r="F89" s="971"/>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c r="A90" s="969"/>
      <c r="B90" s="970"/>
      <c r="C90" s="970"/>
      <c r="D90" s="970"/>
      <c r="E90" s="970"/>
      <c r="F90" s="971"/>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c r="A91" s="969"/>
      <c r="B91" s="970"/>
      <c r="C91" s="970"/>
      <c r="D91" s="970"/>
      <c r="E91" s="970"/>
      <c r="F91" s="971"/>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c r="A92" s="969"/>
      <c r="B92" s="970"/>
      <c r="C92" s="970"/>
      <c r="D92" s="970"/>
      <c r="E92" s="970"/>
      <c r="F92" s="971"/>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c r="A93" s="969"/>
      <c r="B93" s="970"/>
      <c r="C93" s="970"/>
      <c r="D93" s="970"/>
      <c r="E93" s="970"/>
      <c r="F93" s="971"/>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c r="A94" s="969"/>
      <c r="B94" s="970"/>
      <c r="C94" s="970"/>
      <c r="D94" s="970"/>
      <c r="E94" s="970"/>
      <c r="F94" s="971"/>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c r="A95" s="969"/>
      <c r="B95" s="970"/>
      <c r="C95" s="970"/>
      <c r="D95" s="970"/>
      <c r="E95" s="970"/>
      <c r="F95" s="971"/>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c r="A96" s="969"/>
      <c r="B96" s="970"/>
      <c r="C96" s="970"/>
      <c r="D96" s="970"/>
      <c r="E96" s="970"/>
      <c r="F96" s="971"/>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c r="A97" s="969"/>
      <c r="B97" s="970"/>
      <c r="C97" s="970"/>
      <c r="D97" s="970"/>
      <c r="E97" s="970"/>
      <c r="F97" s="971"/>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c r="A98" s="969"/>
      <c r="B98" s="970"/>
      <c r="C98" s="970"/>
      <c r="D98" s="970"/>
      <c r="E98" s="970"/>
      <c r="F98" s="971"/>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c r="A99" s="969"/>
      <c r="B99" s="970"/>
      <c r="C99" s="970"/>
      <c r="D99" s="970"/>
      <c r="E99" s="970"/>
      <c r="F99" s="971"/>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c r="A100" s="969"/>
      <c r="B100" s="970"/>
      <c r="C100" s="970"/>
      <c r="D100" s="970"/>
      <c r="E100" s="970"/>
      <c r="F100" s="971"/>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c r="A101" s="969"/>
      <c r="B101" s="970"/>
      <c r="C101" s="970"/>
      <c r="D101" s="970"/>
      <c r="E101" s="970"/>
      <c r="F101" s="971"/>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c r="A102" s="969"/>
      <c r="B102" s="970"/>
      <c r="C102" s="970"/>
      <c r="D102" s="970"/>
      <c r="E102" s="970"/>
      <c r="F102" s="971"/>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c r="A103" s="969"/>
      <c r="B103" s="970"/>
      <c r="C103" s="970"/>
      <c r="D103" s="970"/>
      <c r="E103" s="970"/>
      <c r="F103" s="971"/>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c r="A104" s="969"/>
      <c r="B104" s="970"/>
      <c r="C104" s="970"/>
      <c r="D104" s="970"/>
      <c r="E104" s="970"/>
      <c r="F104" s="971"/>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c r="A105" s="969"/>
      <c r="B105" s="970"/>
      <c r="C105" s="970"/>
      <c r="D105" s="970"/>
      <c r="E105" s="970"/>
      <c r="F105" s="971"/>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row r="108" spans="1:51" ht="30" customHeight="1">
      <c r="A108" s="966" t="s">
        <v>26</v>
      </c>
      <c r="B108" s="967"/>
      <c r="C108" s="967"/>
      <c r="D108" s="967"/>
      <c r="E108" s="967"/>
      <c r="F108" s="968"/>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c r="A109" s="969"/>
      <c r="B109" s="970"/>
      <c r="C109" s="970"/>
      <c r="D109" s="970"/>
      <c r="E109" s="970"/>
      <c r="F109" s="971"/>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c r="A110" s="969"/>
      <c r="B110" s="970"/>
      <c r="C110" s="970"/>
      <c r="D110" s="970"/>
      <c r="E110" s="970"/>
      <c r="F110" s="971"/>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c r="A111" s="969"/>
      <c r="B111" s="970"/>
      <c r="C111" s="970"/>
      <c r="D111" s="970"/>
      <c r="E111" s="970"/>
      <c r="F111" s="971"/>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c r="A112" s="969"/>
      <c r="B112" s="970"/>
      <c r="C112" s="970"/>
      <c r="D112" s="970"/>
      <c r="E112" s="970"/>
      <c r="F112" s="971"/>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c r="A113" s="969"/>
      <c r="B113" s="970"/>
      <c r="C113" s="970"/>
      <c r="D113" s="970"/>
      <c r="E113" s="970"/>
      <c r="F113" s="971"/>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c r="A114" s="969"/>
      <c r="B114" s="970"/>
      <c r="C114" s="970"/>
      <c r="D114" s="970"/>
      <c r="E114" s="970"/>
      <c r="F114" s="971"/>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c r="A115" s="969"/>
      <c r="B115" s="970"/>
      <c r="C115" s="970"/>
      <c r="D115" s="970"/>
      <c r="E115" s="970"/>
      <c r="F115" s="971"/>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c r="A116" s="969"/>
      <c r="B116" s="970"/>
      <c r="C116" s="970"/>
      <c r="D116" s="970"/>
      <c r="E116" s="970"/>
      <c r="F116" s="971"/>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c r="A117" s="969"/>
      <c r="B117" s="970"/>
      <c r="C117" s="970"/>
      <c r="D117" s="970"/>
      <c r="E117" s="970"/>
      <c r="F117" s="971"/>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c r="A118" s="969"/>
      <c r="B118" s="970"/>
      <c r="C118" s="970"/>
      <c r="D118" s="970"/>
      <c r="E118" s="970"/>
      <c r="F118" s="971"/>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c r="A119" s="969"/>
      <c r="B119" s="970"/>
      <c r="C119" s="970"/>
      <c r="D119" s="970"/>
      <c r="E119" s="970"/>
      <c r="F119" s="971"/>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c r="A120" s="969"/>
      <c r="B120" s="970"/>
      <c r="C120" s="970"/>
      <c r="D120" s="970"/>
      <c r="E120" s="970"/>
      <c r="F120" s="971"/>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c r="A121" s="969"/>
      <c r="B121" s="970"/>
      <c r="C121" s="970"/>
      <c r="D121" s="970"/>
      <c r="E121" s="970"/>
      <c r="F121" s="971"/>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c r="A122" s="969"/>
      <c r="B122" s="970"/>
      <c r="C122" s="970"/>
      <c r="D122" s="970"/>
      <c r="E122" s="970"/>
      <c r="F122" s="971"/>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c r="A123" s="969"/>
      <c r="B123" s="970"/>
      <c r="C123" s="970"/>
      <c r="D123" s="970"/>
      <c r="E123" s="970"/>
      <c r="F123" s="971"/>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c r="A124" s="969"/>
      <c r="B124" s="970"/>
      <c r="C124" s="970"/>
      <c r="D124" s="970"/>
      <c r="E124" s="970"/>
      <c r="F124" s="971"/>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c r="A125" s="969"/>
      <c r="B125" s="970"/>
      <c r="C125" s="970"/>
      <c r="D125" s="970"/>
      <c r="E125" s="970"/>
      <c r="F125" s="971"/>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c r="A126" s="969"/>
      <c r="B126" s="970"/>
      <c r="C126" s="970"/>
      <c r="D126" s="970"/>
      <c r="E126" s="970"/>
      <c r="F126" s="971"/>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c r="A127" s="969"/>
      <c r="B127" s="970"/>
      <c r="C127" s="970"/>
      <c r="D127" s="970"/>
      <c r="E127" s="970"/>
      <c r="F127" s="971"/>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c r="A128" s="969"/>
      <c r="B128" s="970"/>
      <c r="C128" s="970"/>
      <c r="D128" s="970"/>
      <c r="E128" s="970"/>
      <c r="F128" s="971"/>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c r="A129" s="969"/>
      <c r="B129" s="970"/>
      <c r="C129" s="970"/>
      <c r="D129" s="970"/>
      <c r="E129" s="970"/>
      <c r="F129" s="971"/>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c r="A130" s="969"/>
      <c r="B130" s="970"/>
      <c r="C130" s="970"/>
      <c r="D130" s="970"/>
      <c r="E130" s="970"/>
      <c r="F130" s="971"/>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c r="A131" s="969"/>
      <c r="B131" s="970"/>
      <c r="C131" s="970"/>
      <c r="D131" s="970"/>
      <c r="E131" s="970"/>
      <c r="F131" s="971"/>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c r="A132" s="969"/>
      <c r="B132" s="970"/>
      <c r="C132" s="970"/>
      <c r="D132" s="970"/>
      <c r="E132" s="970"/>
      <c r="F132" s="971"/>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c r="A133" s="969"/>
      <c r="B133" s="970"/>
      <c r="C133" s="970"/>
      <c r="D133" s="970"/>
      <c r="E133" s="970"/>
      <c r="F133" s="971"/>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c r="A134" s="969"/>
      <c r="B134" s="970"/>
      <c r="C134" s="970"/>
      <c r="D134" s="970"/>
      <c r="E134" s="970"/>
      <c r="F134" s="971"/>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c r="A135" s="969"/>
      <c r="B135" s="970"/>
      <c r="C135" s="970"/>
      <c r="D135" s="970"/>
      <c r="E135" s="970"/>
      <c r="F135" s="971"/>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c r="A136" s="969"/>
      <c r="B136" s="970"/>
      <c r="C136" s="970"/>
      <c r="D136" s="970"/>
      <c r="E136" s="970"/>
      <c r="F136" s="971"/>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c r="A137" s="969"/>
      <c r="B137" s="970"/>
      <c r="C137" s="970"/>
      <c r="D137" s="970"/>
      <c r="E137" s="970"/>
      <c r="F137" s="971"/>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c r="A138" s="969"/>
      <c r="B138" s="970"/>
      <c r="C138" s="970"/>
      <c r="D138" s="970"/>
      <c r="E138" s="970"/>
      <c r="F138" s="971"/>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c r="A139" s="969"/>
      <c r="B139" s="970"/>
      <c r="C139" s="970"/>
      <c r="D139" s="970"/>
      <c r="E139" s="970"/>
      <c r="F139" s="971"/>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c r="A140" s="969"/>
      <c r="B140" s="970"/>
      <c r="C140" s="970"/>
      <c r="D140" s="970"/>
      <c r="E140" s="970"/>
      <c r="F140" s="971"/>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c r="A141" s="969"/>
      <c r="B141" s="970"/>
      <c r="C141" s="970"/>
      <c r="D141" s="970"/>
      <c r="E141" s="970"/>
      <c r="F141" s="971"/>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c r="A142" s="969"/>
      <c r="B142" s="970"/>
      <c r="C142" s="970"/>
      <c r="D142" s="970"/>
      <c r="E142" s="970"/>
      <c r="F142" s="971"/>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c r="A143" s="969"/>
      <c r="B143" s="970"/>
      <c r="C143" s="970"/>
      <c r="D143" s="970"/>
      <c r="E143" s="970"/>
      <c r="F143" s="971"/>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c r="A144" s="969"/>
      <c r="B144" s="970"/>
      <c r="C144" s="970"/>
      <c r="D144" s="970"/>
      <c r="E144" s="970"/>
      <c r="F144" s="971"/>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c r="A145" s="969"/>
      <c r="B145" s="970"/>
      <c r="C145" s="970"/>
      <c r="D145" s="970"/>
      <c r="E145" s="970"/>
      <c r="F145" s="971"/>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c r="A146" s="969"/>
      <c r="B146" s="970"/>
      <c r="C146" s="970"/>
      <c r="D146" s="970"/>
      <c r="E146" s="970"/>
      <c r="F146" s="971"/>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c r="A147" s="969"/>
      <c r="B147" s="970"/>
      <c r="C147" s="970"/>
      <c r="D147" s="970"/>
      <c r="E147" s="970"/>
      <c r="F147" s="971"/>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c r="A148" s="969"/>
      <c r="B148" s="970"/>
      <c r="C148" s="970"/>
      <c r="D148" s="970"/>
      <c r="E148" s="970"/>
      <c r="F148" s="971"/>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c r="A149" s="969"/>
      <c r="B149" s="970"/>
      <c r="C149" s="970"/>
      <c r="D149" s="970"/>
      <c r="E149" s="970"/>
      <c r="F149" s="971"/>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c r="A150" s="969"/>
      <c r="B150" s="970"/>
      <c r="C150" s="970"/>
      <c r="D150" s="970"/>
      <c r="E150" s="970"/>
      <c r="F150" s="971"/>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c r="A151" s="969"/>
      <c r="B151" s="970"/>
      <c r="C151" s="970"/>
      <c r="D151" s="970"/>
      <c r="E151" s="970"/>
      <c r="F151" s="971"/>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c r="A152" s="969"/>
      <c r="B152" s="970"/>
      <c r="C152" s="970"/>
      <c r="D152" s="970"/>
      <c r="E152" s="970"/>
      <c r="F152" s="971"/>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c r="A153" s="969"/>
      <c r="B153" s="970"/>
      <c r="C153" s="970"/>
      <c r="D153" s="970"/>
      <c r="E153" s="970"/>
      <c r="F153" s="971"/>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c r="A154" s="969"/>
      <c r="B154" s="970"/>
      <c r="C154" s="970"/>
      <c r="D154" s="970"/>
      <c r="E154" s="970"/>
      <c r="F154" s="971"/>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c r="A155" s="969"/>
      <c r="B155" s="970"/>
      <c r="C155" s="970"/>
      <c r="D155" s="970"/>
      <c r="E155" s="970"/>
      <c r="F155" s="971"/>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c r="A156" s="969"/>
      <c r="B156" s="970"/>
      <c r="C156" s="970"/>
      <c r="D156" s="970"/>
      <c r="E156" s="970"/>
      <c r="F156" s="971"/>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c r="A157" s="969"/>
      <c r="B157" s="970"/>
      <c r="C157" s="970"/>
      <c r="D157" s="970"/>
      <c r="E157" s="970"/>
      <c r="F157" s="971"/>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c r="A158" s="969"/>
      <c r="B158" s="970"/>
      <c r="C158" s="970"/>
      <c r="D158" s="970"/>
      <c r="E158" s="970"/>
      <c r="F158" s="971"/>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row r="161" spans="1:51" ht="30" customHeight="1">
      <c r="A161" s="966" t="s">
        <v>26</v>
      </c>
      <c r="B161" s="967"/>
      <c r="C161" s="967"/>
      <c r="D161" s="967"/>
      <c r="E161" s="967"/>
      <c r="F161" s="968"/>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c r="A162" s="969"/>
      <c r="B162" s="970"/>
      <c r="C162" s="970"/>
      <c r="D162" s="970"/>
      <c r="E162" s="970"/>
      <c r="F162" s="971"/>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c r="A163" s="969"/>
      <c r="B163" s="970"/>
      <c r="C163" s="970"/>
      <c r="D163" s="970"/>
      <c r="E163" s="970"/>
      <c r="F163" s="971"/>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c r="A164" s="969"/>
      <c r="B164" s="970"/>
      <c r="C164" s="970"/>
      <c r="D164" s="970"/>
      <c r="E164" s="970"/>
      <c r="F164" s="971"/>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c r="A165" s="969"/>
      <c r="B165" s="970"/>
      <c r="C165" s="970"/>
      <c r="D165" s="970"/>
      <c r="E165" s="970"/>
      <c r="F165" s="971"/>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c r="A166" s="969"/>
      <c r="B166" s="970"/>
      <c r="C166" s="970"/>
      <c r="D166" s="970"/>
      <c r="E166" s="970"/>
      <c r="F166" s="971"/>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c r="A167" s="969"/>
      <c r="B167" s="970"/>
      <c r="C167" s="970"/>
      <c r="D167" s="970"/>
      <c r="E167" s="970"/>
      <c r="F167" s="971"/>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c r="A168" s="969"/>
      <c r="B168" s="970"/>
      <c r="C168" s="970"/>
      <c r="D168" s="970"/>
      <c r="E168" s="970"/>
      <c r="F168" s="971"/>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c r="A169" s="969"/>
      <c r="B169" s="970"/>
      <c r="C169" s="970"/>
      <c r="D169" s="970"/>
      <c r="E169" s="970"/>
      <c r="F169" s="971"/>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c r="A170" s="969"/>
      <c r="B170" s="970"/>
      <c r="C170" s="970"/>
      <c r="D170" s="970"/>
      <c r="E170" s="970"/>
      <c r="F170" s="971"/>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c r="A171" s="969"/>
      <c r="B171" s="970"/>
      <c r="C171" s="970"/>
      <c r="D171" s="970"/>
      <c r="E171" s="970"/>
      <c r="F171" s="971"/>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c r="A172" s="969"/>
      <c r="B172" s="970"/>
      <c r="C172" s="970"/>
      <c r="D172" s="970"/>
      <c r="E172" s="970"/>
      <c r="F172" s="971"/>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c r="A173" s="969"/>
      <c r="B173" s="970"/>
      <c r="C173" s="970"/>
      <c r="D173" s="970"/>
      <c r="E173" s="970"/>
      <c r="F173" s="971"/>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c r="A174" s="969"/>
      <c r="B174" s="970"/>
      <c r="C174" s="970"/>
      <c r="D174" s="970"/>
      <c r="E174" s="970"/>
      <c r="F174" s="971"/>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c r="A175" s="969"/>
      <c r="B175" s="970"/>
      <c r="C175" s="970"/>
      <c r="D175" s="970"/>
      <c r="E175" s="970"/>
      <c r="F175" s="971"/>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c r="A176" s="969"/>
      <c r="B176" s="970"/>
      <c r="C176" s="970"/>
      <c r="D176" s="970"/>
      <c r="E176" s="970"/>
      <c r="F176" s="971"/>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c r="A177" s="969"/>
      <c r="B177" s="970"/>
      <c r="C177" s="970"/>
      <c r="D177" s="970"/>
      <c r="E177" s="970"/>
      <c r="F177" s="971"/>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c r="A178" s="969"/>
      <c r="B178" s="970"/>
      <c r="C178" s="970"/>
      <c r="D178" s="970"/>
      <c r="E178" s="970"/>
      <c r="F178" s="971"/>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c r="A179" s="969"/>
      <c r="B179" s="970"/>
      <c r="C179" s="970"/>
      <c r="D179" s="970"/>
      <c r="E179" s="970"/>
      <c r="F179" s="971"/>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c r="A180" s="969"/>
      <c r="B180" s="970"/>
      <c r="C180" s="970"/>
      <c r="D180" s="970"/>
      <c r="E180" s="970"/>
      <c r="F180" s="971"/>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c r="A181" s="969"/>
      <c r="B181" s="970"/>
      <c r="C181" s="970"/>
      <c r="D181" s="970"/>
      <c r="E181" s="970"/>
      <c r="F181" s="971"/>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c r="A182" s="969"/>
      <c r="B182" s="970"/>
      <c r="C182" s="970"/>
      <c r="D182" s="970"/>
      <c r="E182" s="970"/>
      <c r="F182" s="971"/>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c r="A183" s="969"/>
      <c r="B183" s="970"/>
      <c r="C183" s="970"/>
      <c r="D183" s="970"/>
      <c r="E183" s="970"/>
      <c r="F183" s="971"/>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c r="A184" s="969"/>
      <c r="B184" s="970"/>
      <c r="C184" s="970"/>
      <c r="D184" s="970"/>
      <c r="E184" s="970"/>
      <c r="F184" s="971"/>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c r="A185" s="969"/>
      <c r="B185" s="970"/>
      <c r="C185" s="970"/>
      <c r="D185" s="970"/>
      <c r="E185" s="970"/>
      <c r="F185" s="971"/>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c r="A186" s="969"/>
      <c r="B186" s="970"/>
      <c r="C186" s="970"/>
      <c r="D186" s="970"/>
      <c r="E186" s="970"/>
      <c r="F186" s="971"/>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c r="A187" s="969"/>
      <c r="B187" s="970"/>
      <c r="C187" s="970"/>
      <c r="D187" s="970"/>
      <c r="E187" s="970"/>
      <c r="F187" s="971"/>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c r="A188" s="969"/>
      <c r="B188" s="970"/>
      <c r="C188" s="970"/>
      <c r="D188" s="970"/>
      <c r="E188" s="970"/>
      <c r="F188" s="971"/>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c r="A189" s="969"/>
      <c r="B189" s="970"/>
      <c r="C189" s="970"/>
      <c r="D189" s="970"/>
      <c r="E189" s="970"/>
      <c r="F189" s="971"/>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c r="A190" s="969"/>
      <c r="B190" s="970"/>
      <c r="C190" s="970"/>
      <c r="D190" s="970"/>
      <c r="E190" s="970"/>
      <c r="F190" s="971"/>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c r="A191" s="969"/>
      <c r="B191" s="970"/>
      <c r="C191" s="970"/>
      <c r="D191" s="970"/>
      <c r="E191" s="970"/>
      <c r="F191" s="971"/>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c r="A192" s="969"/>
      <c r="B192" s="970"/>
      <c r="C192" s="970"/>
      <c r="D192" s="970"/>
      <c r="E192" s="970"/>
      <c r="F192" s="971"/>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c r="A193" s="969"/>
      <c r="B193" s="970"/>
      <c r="C193" s="970"/>
      <c r="D193" s="970"/>
      <c r="E193" s="970"/>
      <c r="F193" s="971"/>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c r="A194" s="969"/>
      <c r="B194" s="970"/>
      <c r="C194" s="970"/>
      <c r="D194" s="970"/>
      <c r="E194" s="970"/>
      <c r="F194" s="971"/>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c r="A195" s="969"/>
      <c r="B195" s="970"/>
      <c r="C195" s="970"/>
      <c r="D195" s="970"/>
      <c r="E195" s="970"/>
      <c r="F195" s="971"/>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c r="A196" s="969"/>
      <c r="B196" s="970"/>
      <c r="C196" s="970"/>
      <c r="D196" s="970"/>
      <c r="E196" s="970"/>
      <c r="F196" s="971"/>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c r="A197" s="969"/>
      <c r="B197" s="970"/>
      <c r="C197" s="970"/>
      <c r="D197" s="970"/>
      <c r="E197" s="970"/>
      <c r="F197" s="971"/>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c r="A198" s="969"/>
      <c r="B198" s="970"/>
      <c r="C198" s="970"/>
      <c r="D198" s="970"/>
      <c r="E198" s="970"/>
      <c r="F198" s="971"/>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c r="A199" s="969"/>
      <c r="B199" s="970"/>
      <c r="C199" s="970"/>
      <c r="D199" s="970"/>
      <c r="E199" s="970"/>
      <c r="F199" s="971"/>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c r="A200" s="969"/>
      <c r="B200" s="970"/>
      <c r="C200" s="970"/>
      <c r="D200" s="970"/>
      <c r="E200" s="970"/>
      <c r="F200" s="971"/>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c r="A201" s="969"/>
      <c r="B201" s="970"/>
      <c r="C201" s="970"/>
      <c r="D201" s="970"/>
      <c r="E201" s="970"/>
      <c r="F201" s="971"/>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c r="A202" s="969"/>
      <c r="B202" s="970"/>
      <c r="C202" s="970"/>
      <c r="D202" s="970"/>
      <c r="E202" s="970"/>
      <c r="F202" s="971"/>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c r="A203" s="969"/>
      <c r="B203" s="970"/>
      <c r="C203" s="970"/>
      <c r="D203" s="970"/>
      <c r="E203" s="970"/>
      <c r="F203" s="971"/>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c r="A204" s="969"/>
      <c r="B204" s="970"/>
      <c r="C204" s="970"/>
      <c r="D204" s="970"/>
      <c r="E204" s="970"/>
      <c r="F204" s="971"/>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c r="A205" s="969"/>
      <c r="B205" s="970"/>
      <c r="C205" s="970"/>
      <c r="D205" s="970"/>
      <c r="E205" s="970"/>
      <c r="F205" s="971"/>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c r="A206" s="969"/>
      <c r="B206" s="970"/>
      <c r="C206" s="970"/>
      <c r="D206" s="970"/>
      <c r="E206" s="970"/>
      <c r="F206" s="971"/>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c r="A207" s="969"/>
      <c r="B207" s="970"/>
      <c r="C207" s="970"/>
      <c r="D207" s="970"/>
      <c r="E207" s="970"/>
      <c r="F207" s="971"/>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c r="A208" s="969"/>
      <c r="B208" s="970"/>
      <c r="C208" s="970"/>
      <c r="D208" s="970"/>
      <c r="E208" s="970"/>
      <c r="F208" s="971"/>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c r="A209" s="969"/>
      <c r="B209" s="970"/>
      <c r="C209" s="970"/>
      <c r="D209" s="970"/>
      <c r="E209" s="970"/>
      <c r="F209" s="971"/>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c r="A210" s="969"/>
      <c r="B210" s="970"/>
      <c r="C210" s="970"/>
      <c r="D210" s="970"/>
      <c r="E210" s="970"/>
      <c r="F210" s="971"/>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c r="A211" s="969"/>
      <c r="B211" s="970"/>
      <c r="C211" s="970"/>
      <c r="D211" s="970"/>
      <c r="E211" s="970"/>
      <c r="F211" s="971"/>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row r="214" spans="1:51" ht="30" customHeight="1">
      <c r="A214" s="986" t="s">
        <v>26</v>
      </c>
      <c r="B214" s="987"/>
      <c r="C214" s="987"/>
      <c r="D214" s="987"/>
      <c r="E214" s="987"/>
      <c r="F214" s="988"/>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c r="A215" s="969"/>
      <c r="B215" s="970"/>
      <c r="C215" s="970"/>
      <c r="D215" s="970"/>
      <c r="E215" s="970"/>
      <c r="F215" s="971"/>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c r="A216" s="969"/>
      <c r="B216" s="970"/>
      <c r="C216" s="970"/>
      <c r="D216" s="970"/>
      <c r="E216" s="970"/>
      <c r="F216" s="971"/>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c r="A217" s="969"/>
      <c r="B217" s="970"/>
      <c r="C217" s="970"/>
      <c r="D217" s="970"/>
      <c r="E217" s="970"/>
      <c r="F217" s="971"/>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c r="A218" s="969"/>
      <c r="B218" s="970"/>
      <c r="C218" s="970"/>
      <c r="D218" s="970"/>
      <c r="E218" s="970"/>
      <c r="F218" s="971"/>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c r="A219" s="969"/>
      <c r="B219" s="970"/>
      <c r="C219" s="970"/>
      <c r="D219" s="970"/>
      <c r="E219" s="970"/>
      <c r="F219" s="971"/>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c r="A220" s="969"/>
      <c r="B220" s="970"/>
      <c r="C220" s="970"/>
      <c r="D220" s="970"/>
      <c r="E220" s="970"/>
      <c r="F220" s="971"/>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c r="A221" s="969"/>
      <c r="B221" s="970"/>
      <c r="C221" s="970"/>
      <c r="D221" s="970"/>
      <c r="E221" s="970"/>
      <c r="F221" s="971"/>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c r="A222" s="969"/>
      <c r="B222" s="970"/>
      <c r="C222" s="970"/>
      <c r="D222" s="970"/>
      <c r="E222" s="970"/>
      <c r="F222" s="971"/>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c r="A223" s="969"/>
      <c r="B223" s="970"/>
      <c r="C223" s="970"/>
      <c r="D223" s="970"/>
      <c r="E223" s="970"/>
      <c r="F223" s="971"/>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c r="A224" s="969"/>
      <c r="B224" s="970"/>
      <c r="C224" s="970"/>
      <c r="D224" s="970"/>
      <c r="E224" s="970"/>
      <c r="F224" s="971"/>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c r="A225" s="969"/>
      <c r="B225" s="970"/>
      <c r="C225" s="970"/>
      <c r="D225" s="970"/>
      <c r="E225" s="970"/>
      <c r="F225" s="971"/>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c r="A226" s="969"/>
      <c r="B226" s="970"/>
      <c r="C226" s="970"/>
      <c r="D226" s="970"/>
      <c r="E226" s="970"/>
      <c r="F226" s="971"/>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c r="A227" s="969"/>
      <c r="B227" s="970"/>
      <c r="C227" s="970"/>
      <c r="D227" s="970"/>
      <c r="E227" s="970"/>
      <c r="F227" s="971"/>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c r="A228" s="969"/>
      <c r="B228" s="970"/>
      <c r="C228" s="970"/>
      <c r="D228" s="970"/>
      <c r="E228" s="970"/>
      <c r="F228" s="971"/>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c r="A229" s="969"/>
      <c r="B229" s="970"/>
      <c r="C229" s="970"/>
      <c r="D229" s="970"/>
      <c r="E229" s="970"/>
      <c r="F229" s="971"/>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c r="A230" s="969"/>
      <c r="B230" s="970"/>
      <c r="C230" s="970"/>
      <c r="D230" s="970"/>
      <c r="E230" s="970"/>
      <c r="F230" s="971"/>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c r="A231" s="969"/>
      <c r="B231" s="970"/>
      <c r="C231" s="970"/>
      <c r="D231" s="970"/>
      <c r="E231" s="970"/>
      <c r="F231" s="971"/>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c r="A232" s="969"/>
      <c r="B232" s="970"/>
      <c r="C232" s="970"/>
      <c r="D232" s="970"/>
      <c r="E232" s="970"/>
      <c r="F232" s="971"/>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c r="A233" s="969"/>
      <c r="B233" s="970"/>
      <c r="C233" s="970"/>
      <c r="D233" s="970"/>
      <c r="E233" s="970"/>
      <c r="F233" s="971"/>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c r="A234" s="969"/>
      <c r="B234" s="970"/>
      <c r="C234" s="970"/>
      <c r="D234" s="970"/>
      <c r="E234" s="970"/>
      <c r="F234" s="971"/>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c r="A235" s="969"/>
      <c r="B235" s="970"/>
      <c r="C235" s="970"/>
      <c r="D235" s="970"/>
      <c r="E235" s="970"/>
      <c r="F235" s="971"/>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c r="A236" s="969"/>
      <c r="B236" s="970"/>
      <c r="C236" s="970"/>
      <c r="D236" s="970"/>
      <c r="E236" s="970"/>
      <c r="F236" s="971"/>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c r="A237" s="969"/>
      <c r="B237" s="970"/>
      <c r="C237" s="970"/>
      <c r="D237" s="970"/>
      <c r="E237" s="970"/>
      <c r="F237" s="971"/>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c r="A238" s="969"/>
      <c r="B238" s="970"/>
      <c r="C238" s="970"/>
      <c r="D238" s="970"/>
      <c r="E238" s="970"/>
      <c r="F238" s="971"/>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c r="A239" s="969"/>
      <c r="B239" s="970"/>
      <c r="C239" s="970"/>
      <c r="D239" s="970"/>
      <c r="E239" s="970"/>
      <c r="F239" s="971"/>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c r="A240" s="969"/>
      <c r="B240" s="970"/>
      <c r="C240" s="970"/>
      <c r="D240" s="970"/>
      <c r="E240" s="970"/>
      <c r="F240" s="971"/>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c r="A241" s="969"/>
      <c r="B241" s="970"/>
      <c r="C241" s="970"/>
      <c r="D241" s="970"/>
      <c r="E241" s="970"/>
      <c r="F241" s="971"/>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c r="A242" s="969"/>
      <c r="B242" s="970"/>
      <c r="C242" s="970"/>
      <c r="D242" s="970"/>
      <c r="E242" s="970"/>
      <c r="F242" s="971"/>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c r="A243" s="969"/>
      <c r="B243" s="970"/>
      <c r="C243" s="970"/>
      <c r="D243" s="970"/>
      <c r="E243" s="970"/>
      <c r="F243" s="971"/>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c r="A244" s="969"/>
      <c r="B244" s="970"/>
      <c r="C244" s="970"/>
      <c r="D244" s="970"/>
      <c r="E244" s="970"/>
      <c r="F244" s="971"/>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c r="A245" s="969"/>
      <c r="B245" s="970"/>
      <c r="C245" s="970"/>
      <c r="D245" s="970"/>
      <c r="E245" s="970"/>
      <c r="F245" s="971"/>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c r="A246" s="969"/>
      <c r="B246" s="970"/>
      <c r="C246" s="970"/>
      <c r="D246" s="970"/>
      <c r="E246" s="970"/>
      <c r="F246" s="971"/>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c r="A247" s="969"/>
      <c r="B247" s="970"/>
      <c r="C247" s="970"/>
      <c r="D247" s="970"/>
      <c r="E247" s="970"/>
      <c r="F247" s="971"/>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c r="A248" s="969"/>
      <c r="B248" s="970"/>
      <c r="C248" s="970"/>
      <c r="D248" s="970"/>
      <c r="E248" s="970"/>
      <c r="F248" s="971"/>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c r="A249" s="969"/>
      <c r="B249" s="970"/>
      <c r="C249" s="970"/>
      <c r="D249" s="970"/>
      <c r="E249" s="970"/>
      <c r="F249" s="971"/>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c r="A250" s="969"/>
      <c r="B250" s="970"/>
      <c r="C250" s="970"/>
      <c r="D250" s="970"/>
      <c r="E250" s="970"/>
      <c r="F250" s="971"/>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c r="A251" s="969"/>
      <c r="B251" s="970"/>
      <c r="C251" s="970"/>
      <c r="D251" s="970"/>
      <c r="E251" s="970"/>
      <c r="F251" s="971"/>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c r="A252" s="969"/>
      <c r="B252" s="970"/>
      <c r="C252" s="970"/>
      <c r="D252" s="970"/>
      <c r="E252" s="970"/>
      <c r="F252" s="971"/>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c r="A253" s="969"/>
      <c r="B253" s="970"/>
      <c r="C253" s="970"/>
      <c r="D253" s="970"/>
      <c r="E253" s="970"/>
      <c r="F253" s="971"/>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c r="A254" s="969"/>
      <c r="B254" s="970"/>
      <c r="C254" s="970"/>
      <c r="D254" s="970"/>
      <c r="E254" s="970"/>
      <c r="F254" s="971"/>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c r="A255" s="969"/>
      <c r="B255" s="970"/>
      <c r="C255" s="970"/>
      <c r="D255" s="970"/>
      <c r="E255" s="970"/>
      <c r="F255" s="971"/>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c r="A256" s="969"/>
      <c r="B256" s="970"/>
      <c r="C256" s="970"/>
      <c r="D256" s="970"/>
      <c r="E256" s="970"/>
      <c r="F256" s="971"/>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c r="A257" s="969"/>
      <c r="B257" s="970"/>
      <c r="C257" s="970"/>
      <c r="D257" s="970"/>
      <c r="E257" s="970"/>
      <c r="F257" s="971"/>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c r="A258" s="969"/>
      <c r="B258" s="970"/>
      <c r="C258" s="970"/>
      <c r="D258" s="970"/>
      <c r="E258" s="970"/>
      <c r="F258" s="971"/>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c r="A259" s="969"/>
      <c r="B259" s="970"/>
      <c r="C259" s="970"/>
      <c r="D259" s="970"/>
      <c r="E259" s="970"/>
      <c r="F259" s="971"/>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c r="A260" s="969"/>
      <c r="B260" s="970"/>
      <c r="C260" s="970"/>
      <c r="D260" s="970"/>
      <c r="E260" s="970"/>
      <c r="F260" s="971"/>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c r="A261" s="969"/>
      <c r="B261" s="970"/>
      <c r="C261" s="970"/>
      <c r="D261" s="970"/>
      <c r="E261" s="970"/>
      <c r="F261" s="971"/>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c r="A262" s="969"/>
      <c r="B262" s="970"/>
      <c r="C262" s="970"/>
      <c r="D262" s="970"/>
      <c r="E262" s="970"/>
      <c r="F262" s="971"/>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c r="A263" s="969"/>
      <c r="B263" s="970"/>
      <c r="C263" s="970"/>
      <c r="D263" s="970"/>
      <c r="E263" s="970"/>
      <c r="F263" s="971"/>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c r="A264" s="969"/>
      <c r="B264" s="970"/>
      <c r="C264" s="970"/>
      <c r="D264" s="970"/>
      <c r="E264" s="970"/>
      <c r="F264" s="971"/>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K7"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319</v>
      </c>
      <c r="Z3" s="273"/>
      <c r="AA3" s="273"/>
      <c r="AB3" s="273"/>
      <c r="AC3" s="991" t="s">
        <v>310</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c r="A4" s="993">
        <v>1</v>
      </c>
      <c r="B4" s="99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319</v>
      </c>
      <c r="Z36" s="273"/>
      <c r="AA36" s="273"/>
      <c r="AB36" s="273"/>
      <c r="AC36" s="991" t="s">
        <v>310</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c r="A37" s="993">
        <v>1</v>
      </c>
      <c r="B37" s="99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319</v>
      </c>
      <c r="Z69" s="273"/>
      <c r="AA69" s="273"/>
      <c r="AB69" s="273"/>
      <c r="AC69" s="991" t="s">
        <v>310</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319</v>
      </c>
      <c r="Z102" s="273"/>
      <c r="AA102" s="273"/>
      <c r="AB102" s="273"/>
      <c r="AC102" s="991" t="s">
        <v>310</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319</v>
      </c>
      <c r="Z135" s="273"/>
      <c r="AA135" s="273"/>
      <c r="AB135" s="273"/>
      <c r="AC135" s="991" t="s">
        <v>310</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319</v>
      </c>
      <c r="Z168" s="273"/>
      <c r="AA168" s="273"/>
      <c r="AB168" s="273"/>
      <c r="AC168" s="991" t="s">
        <v>310</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319</v>
      </c>
      <c r="Z201" s="273"/>
      <c r="AA201" s="273"/>
      <c r="AB201" s="273"/>
      <c r="AC201" s="991" t="s">
        <v>310</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319</v>
      </c>
      <c r="Z234" s="273"/>
      <c r="AA234" s="273"/>
      <c r="AB234" s="273"/>
      <c r="AC234" s="991" t="s">
        <v>310</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319</v>
      </c>
      <c r="Z267" s="273"/>
      <c r="AA267" s="273"/>
      <c r="AB267" s="273"/>
      <c r="AC267" s="991" t="s">
        <v>310</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319</v>
      </c>
      <c r="Z300" s="273"/>
      <c r="AA300" s="273"/>
      <c r="AB300" s="273"/>
      <c r="AC300" s="991" t="s">
        <v>310</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319</v>
      </c>
      <c r="Z333" s="273"/>
      <c r="AA333" s="273"/>
      <c r="AB333" s="273"/>
      <c r="AC333" s="991" t="s">
        <v>310</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319</v>
      </c>
      <c r="Z366" s="273"/>
      <c r="AA366" s="273"/>
      <c r="AB366" s="273"/>
      <c r="AC366" s="991" t="s">
        <v>310</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319</v>
      </c>
      <c r="Z399" s="273"/>
      <c r="AA399" s="273"/>
      <c r="AB399" s="273"/>
      <c r="AC399" s="991" t="s">
        <v>310</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319</v>
      </c>
      <c r="Z432" s="273"/>
      <c r="AA432" s="273"/>
      <c r="AB432" s="273"/>
      <c r="AC432" s="991" t="s">
        <v>310</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319</v>
      </c>
      <c r="Z465" s="273"/>
      <c r="AA465" s="273"/>
      <c r="AB465" s="273"/>
      <c r="AC465" s="991" t="s">
        <v>310</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319</v>
      </c>
      <c r="Z498" s="273"/>
      <c r="AA498" s="273"/>
      <c r="AB498" s="273"/>
      <c r="AC498" s="991" t="s">
        <v>310</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319</v>
      </c>
      <c r="Z531" s="273"/>
      <c r="AA531" s="273"/>
      <c r="AB531" s="273"/>
      <c r="AC531" s="991" t="s">
        <v>310</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319</v>
      </c>
      <c r="Z564" s="273"/>
      <c r="AA564" s="273"/>
      <c r="AB564" s="273"/>
      <c r="AC564" s="991" t="s">
        <v>310</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319</v>
      </c>
      <c r="Z597" s="273"/>
      <c r="AA597" s="273"/>
      <c r="AB597" s="273"/>
      <c r="AC597" s="991" t="s">
        <v>310</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319</v>
      </c>
      <c r="Z630" s="273"/>
      <c r="AA630" s="273"/>
      <c r="AB630" s="273"/>
      <c r="AC630" s="991" t="s">
        <v>310</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319</v>
      </c>
      <c r="Z663" s="273"/>
      <c r="AA663" s="273"/>
      <c r="AB663" s="273"/>
      <c r="AC663" s="991" t="s">
        <v>310</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319</v>
      </c>
      <c r="Z696" s="273"/>
      <c r="AA696" s="273"/>
      <c r="AB696" s="273"/>
      <c r="AC696" s="991" t="s">
        <v>310</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319</v>
      </c>
      <c r="Z729" s="273"/>
      <c r="AA729" s="273"/>
      <c r="AB729" s="273"/>
      <c r="AC729" s="991" t="s">
        <v>310</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319</v>
      </c>
      <c r="Z762" s="273"/>
      <c r="AA762" s="273"/>
      <c r="AB762" s="273"/>
      <c r="AC762" s="991" t="s">
        <v>310</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319</v>
      </c>
      <c r="Z795" s="273"/>
      <c r="AA795" s="273"/>
      <c r="AB795" s="273"/>
      <c r="AC795" s="991" t="s">
        <v>310</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319</v>
      </c>
      <c r="Z828" s="273"/>
      <c r="AA828" s="273"/>
      <c r="AB828" s="273"/>
      <c r="AC828" s="991" t="s">
        <v>310</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319</v>
      </c>
      <c r="Z861" s="273"/>
      <c r="AA861" s="273"/>
      <c r="AB861" s="273"/>
      <c r="AC861" s="991" t="s">
        <v>310</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319</v>
      </c>
      <c r="Z894" s="273"/>
      <c r="AA894" s="273"/>
      <c r="AB894" s="273"/>
      <c r="AC894" s="991" t="s">
        <v>310</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319</v>
      </c>
      <c r="Z927" s="273"/>
      <c r="AA927" s="273"/>
      <c r="AB927" s="273"/>
      <c r="AC927" s="991" t="s">
        <v>310</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319</v>
      </c>
      <c r="Z960" s="273"/>
      <c r="AA960" s="273"/>
      <c r="AB960" s="273"/>
      <c r="AC960" s="991" t="s">
        <v>310</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319</v>
      </c>
      <c r="Z993" s="273"/>
      <c r="AA993" s="273"/>
      <c r="AB993" s="273"/>
      <c r="AC993" s="991" t="s">
        <v>310</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319</v>
      </c>
      <c r="Z1026" s="273"/>
      <c r="AA1026" s="273"/>
      <c r="AB1026" s="273"/>
      <c r="AC1026" s="991" t="s">
        <v>310</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319</v>
      </c>
      <c r="Z1059" s="273"/>
      <c r="AA1059" s="273"/>
      <c r="AB1059" s="273"/>
      <c r="AC1059" s="991" t="s">
        <v>310</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319</v>
      </c>
      <c r="Z1092" s="273"/>
      <c r="AA1092" s="273"/>
      <c r="AB1092" s="273"/>
      <c r="AC1092" s="991" t="s">
        <v>310</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319</v>
      </c>
      <c r="Z1125" s="273"/>
      <c r="AA1125" s="273"/>
      <c r="AB1125" s="273"/>
      <c r="AC1125" s="991" t="s">
        <v>310</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319</v>
      </c>
      <c r="Z1158" s="273"/>
      <c r="AA1158" s="273"/>
      <c r="AB1158" s="273"/>
      <c r="AC1158" s="991" t="s">
        <v>310</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319</v>
      </c>
      <c r="Z1191" s="273"/>
      <c r="AA1191" s="273"/>
      <c r="AB1191" s="273"/>
      <c r="AC1191" s="991" t="s">
        <v>310</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319</v>
      </c>
      <c r="Z1224" s="273"/>
      <c r="AA1224" s="273"/>
      <c r="AB1224" s="273"/>
      <c r="AC1224" s="991" t="s">
        <v>310</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319</v>
      </c>
      <c r="Z1257" s="273"/>
      <c r="AA1257" s="273"/>
      <c r="AB1257" s="273"/>
      <c r="AC1257" s="991" t="s">
        <v>310</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319</v>
      </c>
      <c r="Z1290" s="273"/>
      <c r="AA1290" s="273"/>
      <c r="AB1290" s="273"/>
      <c r="AC1290" s="991" t="s">
        <v>310</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2022-08-18T07:23:47Z</cp:lastPrinted>
  <dcterms:created xsi:type="dcterms:W3CDTF">2012-03-13T00:50:25Z</dcterms:created>
  <dcterms:modified xsi:type="dcterms:W3CDTF">2022-10-12T08:38:05Z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