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随契（物品役務等）" sheetId="1" r:id="rId1"/>
  </sheets>
  <definedNames>
    <definedName name="_xlnm._FilterDatabase" localSheetId="0" hidden="1">'随契（物品役務等）'!$A$3:$Z$25</definedName>
    <definedName name="_xlnm.Print_Area" localSheetId="0">'随契（物品役務等）'!$A$1:$P$25</definedName>
    <definedName name="_xlnm.Print_Titles" localSheetId="0">'随契（物品役務等）'!$2:$3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1" l="1"/>
  <c r="K23" i="1"/>
  <c r="K22" i="1"/>
  <c r="K21" i="1"/>
  <c r="K20" i="1"/>
  <c r="K19" i="1"/>
  <c r="K18" i="1"/>
  <c r="K17" i="1"/>
  <c r="K16" i="1"/>
  <c r="K15" i="1"/>
  <c r="K14" i="1"/>
  <c r="K12" i="1"/>
  <c r="K11" i="1"/>
  <c r="K10" i="1"/>
  <c r="K9" i="1"/>
  <c r="K8" i="1"/>
  <c r="K7" i="1"/>
  <c r="K6" i="1"/>
  <c r="K5" i="1"/>
  <c r="K4" i="1"/>
</calcChain>
</file>

<file path=xl/sharedStrings.xml><?xml version="1.0" encoding="utf-8"?>
<sst xmlns="http://schemas.openxmlformats.org/spreadsheetml/2006/main" count="250" uniqueCount="94">
  <si>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</si>
  <si>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</si>
  <si>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</si>
  <si>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</si>
  <si>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契約の相手方の名称</t>
    <rPh sb="0" eb="2">
      <t>ケイヤク</t>
    </rPh>
    <rPh sb="3" eb="6">
      <t>アイテガタ</t>
    </rPh>
    <rPh sb="7" eb="9">
      <t>メイショウ</t>
    </rPh>
    <phoneticPr fontId="6"/>
  </si>
  <si>
    <t>法人番号</t>
    <rPh sb="0" eb="2">
      <t>ホウジン</t>
    </rPh>
    <rPh sb="2" eb="4">
      <t>バンゴウ</t>
    </rPh>
    <phoneticPr fontId="6"/>
  </si>
  <si>
    <t>契約の相手方の住所</t>
    <rPh sb="0" eb="2">
      <t>ケイヤク</t>
    </rPh>
    <rPh sb="3" eb="6">
      <t>アイテガタ</t>
    </rPh>
    <rPh sb="7" eb="9">
      <t>ジュウショ</t>
    </rPh>
    <phoneticPr fontId="6"/>
  </si>
  <si>
    <t>随意契約によることとした会計法令の
根拠条文及び理由
（企画競争，公募等）</t>
    <rPh sb="0" eb="2">
      <t>ズイイ</t>
    </rPh>
    <rPh sb="2" eb="4">
      <t>ケイヤク</t>
    </rPh>
    <rPh sb="12" eb="14">
      <t>カイケイ</t>
    </rPh>
    <rPh sb="14" eb="15">
      <t>ホウ</t>
    </rPh>
    <rPh sb="15" eb="16">
      <t>レイ</t>
    </rPh>
    <rPh sb="18" eb="20">
      <t>コンキョ</t>
    </rPh>
    <rPh sb="20" eb="22">
      <t>ジョウブン</t>
    </rPh>
    <rPh sb="22" eb="23">
      <t>オヨ</t>
    </rPh>
    <rPh sb="24" eb="26">
      <t>リユウ</t>
    </rPh>
    <rPh sb="28" eb="30">
      <t>キカク</t>
    </rPh>
    <rPh sb="30" eb="32">
      <t>キョウソウ</t>
    </rPh>
    <rPh sb="33" eb="35">
      <t>コウボ</t>
    </rPh>
    <rPh sb="35" eb="36">
      <t>トウ</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</si>
  <si>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</si>
  <si>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</si>
  <si>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</si>
  <si>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</si>
  <si>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</si>
  <si>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　　考</t>
    <rPh sb="0" eb="1">
      <t>ソナエ</t>
    </rPh>
    <rPh sb="3" eb="4">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</si>
  <si>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</si>
  <si>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</si>
  <si>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7">
      <t>オウボシャスウ</t>
    </rPh>
    <phoneticPr fontId="6"/>
  </si>
  <si>
    <t>「領事業務情報システム（旅券発給管理システムの改修）」業務委嘱</t>
    <rPh sb="27" eb="29">
      <t>ギョウム</t>
    </rPh>
    <rPh sb="29" eb="31">
      <t>イショク</t>
    </rPh>
    <phoneticPr fontId="0"/>
  </si>
  <si>
    <r>
      <t>支出負担行為担当官
外務省大臣官房会計課長　</t>
    </r>
    <r>
      <rPr>
        <sz val="14"/>
        <rFont val="ＭＳ Ｐゴシック"/>
        <family val="3"/>
        <charset val="128"/>
      </rPr>
      <t>貝原健太郎
東京都千代田区霞が関２－２－１</t>
    </r>
    <rPh sb="22" eb="24">
      <t>カイバラ</t>
    </rPh>
    <rPh sb="24" eb="27">
      <t>ケンタロウ</t>
    </rPh>
    <phoneticPr fontId="6"/>
  </si>
  <si>
    <t>富士通株式会社</t>
  </si>
  <si>
    <t>1020001071491</t>
  </si>
  <si>
    <t>東京都港区東新橋１丁目５番２号</t>
  </si>
  <si>
    <t>本件サービスの提供が可能な者は、当該システムの開発業者である本契約の相手方の他になく、他に競争を許さないため（会計法第29条の3第4項）。</t>
    <rPh sb="25" eb="27">
      <t>ギョウシャ</t>
    </rPh>
    <phoneticPr fontId="0"/>
  </si>
  <si>
    <t>－</t>
  </si>
  <si>
    <t/>
  </si>
  <si>
    <t>「旅券発給管理システム（法務省連携システム更改に伴う対応）」業務委嘱</t>
    <rPh sb="30" eb="32">
      <t>ギョウム</t>
    </rPh>
    <rPh sb="32" eb="34">
      <t>イショク</t>
    </rPh>
    <phoneticPr fontId="0"/>
  </si>
  <si>
    <t>「ツーリズムＥＸＰＯジャパン２０２２領事局ブースの出展」業務委嘱</t>
  </si>
  <si>
    <t>一般社団法人日本旅行業協会</t>
  </si>
  <si>
    <t>1010005016700</t>
  </si>
  <si>
    <t>東京都千代田区霞が関３丁目３番３号</t>
  </si>
  <si>
    <t>本サービスの提供が可能な者は、本契約の相手方の他になく、他に競争を許さないため（会計法第29条の3第4項）。</t>
  </si>
  <si>
    <t>「日米韓外相会合に係る同時通訳」業務委嘱</t>
    <rPh sb="18" eb="20">
      <t>イショク</t>
    </rPh>
    <phoneticPr fontId="0"/>
  </si>
  <si>
    <t>株式会社サイマル・インターナショナル</t>
  </si>
  <si>
    <t>6010001109206</t>
  </si>
  <si>
    <t>東京都中央区銀座７丁目１６番１２号</t>
  </si>
  <si>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</si>
  <si>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「在外公館文書管理システム改修作業」業務委嘱</t>
    <rPh sb="18" eb="20">
      <t>ギョウム</t>
    </rPh>
    <rPh sb="20" eb="22">
      <t>イショク</t>
    </rPh>
    <phoneticPr fontId="0"/>
  </si>
  <si>
    <r>
      <t>支出負担行為担当官
外務省大臣官房長　石川浩司</t>
    </r>
    <r>
      <rPr>
        <sz val="14"/>
        <rFont val="ＭＳ Ｐゴシック"/>
        <family val="3"/>
        <charset val="128"/>
      </rPr>
      <t xml:space="preserve">
東京都千代田区霞が関２－２－１</t>
    </r>
    <rPh sb="19" eb="23">
      <t>イシカワヒロシシ</t>
    </rPh>
    <phoneticPr fontId="6"/>
  </si>
  <si>
    <t>富士電機ＩＴソリューション株式会社</t>
  </si>
  <si>
    <t>9010001087242</t>
  </si>
  <si>
    <t>東京都千代田区外神田６丁目１５番１２号</t>
  </si>
  <si>
    <t>現在稼働中のシステムの保守業務を同システムの開発業者である契約の相手方に委嘱するものであり、通信に障害を及ぼすことなく安定運用を確実に遂行しうる者は他になく、他に競争を許さないため（会計法第29条の3第4項）。</t>
  </si>
  <si>
    <t>「領事業務情報システム（Windows10アップデート対応：統合プラットフォーム他）」業務委嘱</t>
    <rPh sb="43" eb="45">
      <t>ギョウム</t>
    </rPh>
    <rPh sb="45" eb="47">
      <t>イショク</t>
    </rPh>
    <phoneticPr fontId="0"/>
  </si>
  <si>
    <t>本件サービスの提供が可能な者は、当該システムの開発・構築業者である本契約の相手方の他になく、他に競争を許さないため（会計法第29条の3第4項）。</t>
    <rPh sb="26" eb="28">
      <t>コウチク</t>
    </rPh>
    <phoneticPr fontId="0"/>
  </si>
  <si>
    <t>「次世代旅券発給管理システム（第２期）開発」業務委嘱</t>
    <rPh sb="22" eb="24">
      <t>ギョウム</t>
    </rPh>
    <rPh sb="24" eb="26">
      <t>イショク</t>
    </rPh>
    <phoneticPr fontId="0"/>
  </si>
  <si>
    <t>契約の性質又は目的から特定の者でなければ納入または履行できず、他に競争を許さないため（会計法第29条の3第4項）。</t>
  </si>
  <si>
    <t>「統合Web環境：OSミドルウェアバージョンアップ技術検証作業」業務委嘱</t>
    <rPh sb="32" eb="34">
      <t>ギョウム</t>
    </rPh>
    <rPh sb="34" eb="36">
      <t>イショク</t>
    </rPh>
    <phoneticPr fontId="0"/>
  </si>
  <si>
    <t>富士ソフト株式会社</t>
  </si>
  <si>
    <t>2020001043507</t>
  </si>
  <si>
    <t>神奈川県横浜市中区桜木町１丁目１番地</t>
  </si>
  <si>
    <t>本件サービスの提供が可能な者は、当該システムの運用・保守業者である本契約の相手方の他になく、他に競争を許さないため（会計法第29条の3第4項）。</t>
  </si>
  <si>
    <t>「日本事情発信ウェブサイト『Web Japan』内サブサイトのコンテンツ制作」業務委嘱</t>
  </si>
  <si>
    <t>株式会社アマナ</t>
  </si>
  <si>
    <t>1010701000676</t>
  </si>
  <si>
    <t>東京都品川区東品川２丁目２番４３号</t>
  </si>
  <si>
    <t>企画競争の結果、同者が最も高い評価を得て確実な業務の履行が可能であると認められ、他に競争を許さないため（会計法第29条の3第4項）。</t>
  </si>
  <si>
    <t>「万博キーパーソン招へい事業」業務委嘱</t>
    <rPh sb="15" eb="17">
      <t>ギョウム</t>
    </rPh>
    <rPh sb="17" eb="19">
      <t>イショク</t>
    </rPh>
    <phoneticPr fontId="0"/>
  </si>
  <si>
    <t>一般社団法人国際交流サービス協会</t>
  </si>
  <si>
    <t>8010005002644</t>
  </si>
  <si>
    <t>東京都中央区新川１丁目１７番１８号</t>
  </si>
  <si>
    <t>単価契約</t>
    <rPh sb="0" eb="2">
      <t>タンカ</t>
    </rPh>
    <rPh sb="2" eb="4">
      <t>ケイヤク</t>
    </rPh>
    <phoneticPr fontId="0"/>
  </si>
  <si>
    <t>「公用車の車検整備」業務委嘱</t>
    <rPh sb="10" eb="12">
      <t>ギョウム</t>
    </rPh>
    <rPh sb="12" eb="14">
      <t>イショク</t>
    </rPh>
    <phoneticPr fontId="1"/>
  </si>
  <si>
    <t>株式会社シュテルン品川</t>
  </si>
  <si>
    <t>3010701004584</t>
  </si>
  <si>
    <t>東京都品川区東品川３丁目２８番２５号</t>
  </si>
  <si>
    <t>「『海外安全ホームページ』の改修」業務委嘱</t>
    <rPh sb="17" eb="19">
      <t>ギョウム</t>
    </rPh>
    <rPh sb="19" eb="21">
      <t>イショク</t>
    </rPh>
    <phoneticPr fontId="0"/>
  </si>
  <si>
    <t>「入退庁管理システムのオーバーホールに伴う経理業務効率化IT基盤関連作業」業務委嘱</t>
    <rPh sb="37" eb="39">
      <t>ギョウム</t>
    </rPh>
    <rPh sb="39" eb="41">
      <t>イショク</t>
    </rPh>
    <phoneticPr fontId="0"/>
  </si>
  <si>
    <t>株式会社日立製作所</t>
  </si>
  <si>
    <t>7010001008844</t>
  </si>
  <si>
    <t>東京都千代田区丸の内１丁目６番６号</t>
  </si>
  <si>
    <t>本件サービスの提供が可能な者は、当該システムの構築業者である本契約の相手方の他になく、他に競争を許さないため（会計法第29条の3第4項）。</t>
    <rPh sb="23" eb="25">
      <t>コウチク</t>
    </rPh>
    <rPh sb="25" eb="27">
      <t>ギョウシャ</t>
    </rPh>
    <phoneticPr fontId="0"/>
  </si>
  <si>
    <t>「文書管理システム移行支援」業務委嘱</t>
    <rPh sb="16" eb="18">
      <t>イショク</t>
    </rPh>
    <phoneticPr fontId="0"/>
  </si>
  <si>
    <t>「旅券電子申請とマイナンバーポータル連携のための政府共通ネットワーク接続検証作業」業務委嘱</t>
    <rPh sb="41" eb="43">
      <t>ギョウム</t>
    </rPh>
    <rPh sb="43" eb="45">
      <t>イショク</t>
    </rPh>
    <phoneticPr fontId="0"/>
  </si>
  <si>
    <t>本件サービスの提供が可能な者は、当該システムの設計・運用業者である本契約の相手方の他になく、他に競争を許さないため（会計法第29条の3第4項）。</t>
    <rPh sb="23" eb="25">
      <t>セッケイ</t>
    </rPh>
    <rPh sb="26" eb="28">
      <t>ウンヨウ</t>
    </rPh>
    <rPh sb="28" eb="30">
      <t>ギョウシャ</t>
    </rPh>
    <phoneticPr fontId="0"/>
  </si>
  <si>
    <t>「旅券発給管理システムへの戸籍情報連携機能追加に係る基本設計」業務委嘱</t>
    <rPh sb="31" eb="33">
      <t>ギョウム</t>
    </rPh>
    <rPh sb="33" eb="35">
      <t>イショク</t>
    </rPh>
    <phoneticPr fontId="0"/>
  </si>
  <si>
    <t>「領事業務情報システム（在外一般旅券電子申請）クラウド基盤運用保守」業務委嘱</t>
    <rPh sb="34" eb="36">
      <t>ギョウム</t>
    </rPh>
    <rPh sb="36" eb="38">
      <t>イショク</t>
    </rPh>
    <phoneticPr fontId="0"/>
  </si>
  <si>
    <t>「領事クラウド（次世代査証発給・渡航認証システム）に対するアプリケーション改修（クレジットカード対応）」業務委嘱</t>
    <rPh sb="52" eb="54">
      <t>ギョウム</t>
    </rPh>
    <rPh sb="54" eb="56">
      <t>イショク</t>
    </rPh>
    <phoneticPr fontId="0"/>
  </si>
  <si>
    <r>
      <t>「国内安全対策セミナー</t>
    </r>
    <r>
      <rPr>
        <sz val="14"/>
        <rFont val="ＭＳ Ｐゴシック"/>
        <family val="3"/>
        <charset val="128"/>
      </rPr>
      <t>に係る業務」業務委嘱</t>
    </r>
    <rPh sb="12" eb="13">
      <t>カカ</t>
    </rPh>
    <rPh sb="14" eb="16">
      <t>ギョウム</t>
    </rPh>
    <phoneticPr fontId="6"/>
  </si>
  <si>
    <t>株式会社オオコシセキュリティコンサルタンツ</t>
  </si>
  <si>
    <t>1010401052431</t>
  </si>
  <si>
    <t>東京都港区芝公園３丁目４番３０号</t>
  </si>
  <si>
    <t>「ハーグ条約の広報動画制作及び右動画のYouTube上の広告配信」業務委嘱</t>
  </si>
  <si>
    <t>コプラ株式会社</t>
  </si>
  <si>
    <t>8010001078399</t>
  </si>
  <si>
    <t>東京都渋谷区神宮前２丁目３０番９号</t>
  </si>
  <si>
    <t>「『日独フォーラム第３０回合同会議』日本側事務局」業務委嘱</t>
    <rPh sb="27" eb="29">
      <t>イショク</t>
    </rPh>
    <phoneticPr fontId="0"/>
  </si>
  <si>
    <t>公益財団法人日本国際交流センター</t>
  </si>
  <si>
    <t>1010405009378</t>
  </si>
  <si>
    <t>東京都港区赤坂１丁目１番１２号</t>
  </si>
  <si>
    <t>企画競争の結果、同者が高い評価を得て確実な業務の履行が可能であると認められ、他に競争を許さないため（会計法第29条の3第4項）。</t>
  </si>
  <si>
    <t>公財</t>
  </si>
  <si>
    <t>国所管</t>
  </si>
  <si>
    <t>（注）公益法人の区分において，「公財」は「公益財団法人」，「公社」は「公益社団法人」，「特財」は「特例財団法人」，「特社」は「特例社団法人」をいう。　</t>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6"/>
  </si>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</sst>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 "/>
    <numFmt numFmtId="179" formatCode="#,##0;[Red]#,##0"/>
    <numFmt numFmtId="180" formatCode="0.0%"/>
  </numFmts>
  <fonts count="10" x14ac:knownFonts="1">
    <font>
      <sz val="11"/>
      <name val="ＭＳ Ｐゴシック"/>
      <family val="3"/>
    </font>
    <font>
      <sz val="11"/>
      <name val="ＭＳ Ｐゴシック"/>
      <family val="3"/>
    </font>
    <font>
      <b/>
      <sz val="16"/>
      <name val="ＭＳ Ｐゴシック"/>
      <family val="3"/>
    </font>
    <font>
      <sz val="6"/>
      <name val="ＭＳ Ｐゴシック"/>
      <family val="3"/>
      <charset val="128"/>
    </font>
    <font>
      <sz val="12"/>
      <name val="ＭＳ Ｐゴシック"/>
      <family val="3"/>
    </font>
    <font>
      <sz val="14"/>
      <color indexed="8"/>
      <name val="ＭＳ Ｐゴシック"/>
      <family val="3"/>
    </font>
    <font>
      <sz val="6"/>
      <name val="ＭＳ Ｐゴシック"/>
      <family val="3"/>
    </font>
    <font>
      <sz val="14"/>
      <name val="ＭＳ Ｐゴシック"/>
      <family val="3"/>
    </font>
    <font>
      <sz val="12"/>
      <color indexed="8"/>
      <name val="ＭＳ Ｐゴシック"/>
      <family val="3"/>
    </font>
    <font>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62">
    <xf numFmtId="0" fontId="0" fillId="0" borderId="0" xfId="0">
      <alignment vertical="center"/>
    </xf>
    <xf numFmtId="0" fontId="2" fillId="0" borderId="1" xfId="0" applyFont="1" applyBorder="1" applyAlignment="1">
      <alignment horizontal="center" vertical="center"/>
    </xf>
    <xf numFmtId="0" fontId="4" fillId="0" borderId="0" xfId="0" applyFont="1">
      <alignment vertical="center"/>
    </xf>
    <xf numFmtId="0" fontId="4" fillId="0" borderId="0" xfId="0" applyFont="1" applyBorder="1">
      <alignment vertical="center"/>
    </xf>
    <xf numFmtId="0" fontId="5"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8" fontId="5"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0" xfId="0" applyFont="1">
      <alignment vertical="center"/>
    </xf>
    <xf numFmtId="0" fontId="7" fillId="2" borderId="0" xfId="0" applyFont="1" applyFill="1" applyBorder="1" applyAlignment="1">
      <alignment vertical="center" wrapText="1"/>
    </xf>
    <xf numFmtId="177" fontId="5" fillId="0" borderId="4"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Border="1" applyAlignment="1">
      <alignment vertical="center" wrapText="1"/>
    </xf>
    <xf numFmtId="0" fontId="7" fillId="2" borderId="2" xfId="2" applyFont="1" applyFill="1" applyBorder="1" applyAlignment="1">
      <alignment horizontal="left" vertical="center" wrapText="1"/>
    </xf>
    <xf numFmtId="176" fontId="7" fillId="0" borderId="2" xfId="0" applyNumberFormat="1" applyFont="1" applyBorder="1" applyAlignment="1">
      <alignment horizontal="center" vertical="center"/>
    </xf>
    <xf numFmtId="177" fontId="7" fillId="0" borderId="2" xfId="0" applyNumberFormat="1" applyFont="1" applyFill="1" applyBorder="1" applyAlignment="1">
      <alignment horizontal="center" vertical="center"/>
    </xf>
    <xf numFmtId="0" fontId="7" fillId="2" borderId="2" xfId="0" applyFont="1" applyFill="1" applyBorder="1" applyAlignment="1">
      <alignment vertical="center" wrapText="1"/>
    </xf>
    <xf numFmtId="179" fontId="7" fillId="0" borderId="2" xfId="0" applyNumberFormat="1" applyFont="1" applyBorder="1" applyAlignment="1">
      <alignment horizontal="right" vertical="center"/>
    </xf>
    <xf numFmtId="180" fontId="7" fillId="2" borderId="2" xfId="0" applyNumberFormat="1" applyFont="1" applyFill="1" applyBorder="1" applyAlignment="1">
      <alignment horizontal="right" vertical="center"/>
    </xf>
    <xf numFmtId="38" fontId="7" fillId="2" borderId="2" xfId="1" applyFont="1" applyFill="1" applyBorder="1" applyAlignment="1">
      <alignment horizontal="center" vertical="center" wrapText="1"/>
    </xf>
    <xf numFmtId="0" fontId="4" fillId="2" borderId="2" xfId="0" applyFont="1" applyFill="1" applyBorder="1" applyAlignment="1">
      <alignment vertical="center" wrapText="1"/>
    </xf>
    <xf numFmtId="0" fontId="7" fillId="0" borderId="2" xfId="2" applyFont="1" applyFill="1" applyBorder="1" applyAlignment="1">
      <alignment horizontal="left" vertical="center" wrapText="1"/>
    </xf>
    <xf numFmtId="176" fontId="7" fillId="0" borderId="2" xfId="0" applyNumberFormat="1" applyFont="1" applyFill="1" applyBorder="1" applyAlignment="1">
      <alignment horizontal="center" vertical="center"/>
    </xf>
    <xf numFmtId="179" fontId="7" fillId="0" borderId="2" xfId="0" applyNumberFormat="1" applyFont="1" applyBorder="1" applyAlignment="1">
      <alignment horizontal="center" vertical="center"/>
    </xf>
    <xf numFmtId="180" fontId="7" fillId="2" borderId="2" xfId="0" applyNumberFormat="1" applyFont="1" applyFill="1" applyBorder="1" applyAlignment="1">
      <alignment horizontal="center" vertical="center"/>
    </xf>
    <xf numFmtId="0" fontId="9" fillId="0" borderId="2" xfId="0" applyFont="1" applyFill="1" applyBorder="1" applyAlignment="1">
      <alignment vertical="center" wrapText="1"/>
    </xf>
    <xf numFmtId="0" fontId="7" fillId="0" borderId="2" xfId="0" applyFont="1" applyFill="1" applyBorder="1" applyAlignment="1">
      <alignment vertical="center" wrapText="1"/>
    </xf>
    <xf numFmtId="179" fontId="7" fillId="0" borderId="2" xfId="0" applyNumberFormat="1" applyFont="1" applyFill="1" applyBorder="1" applyAlignment="1">
      <alignment horizontal="right" vertical="center"/>
    </xf>
    <xf numFmtId="180" fontId="7" fillId="0" borderId="2" xfId="0" applyNumberFormat="1" applyFont="1" applyFill="1" applyBorder="1" applyAlignment="1">
      <alignment horizontal="right" vertical="center"/>
    </xf>
    <xf numFmtId="38" fontId="7" fillId="0" borderId="2" xfId="1" applyFont="1" applyFill="1" applyBorder="1" applyAlignment="1">
      <alignment horizontal="center" vertical="center" wrapText="1"/>
    </xf>
    <xf numFmtId="0" fontId="7" fillId="3" borderId="0" xfId="0" applyFont="1" applyFill="1">
      <alignment vertical="center"/>
    </xf>
    <xf numFmtId="0" fontId="7" fillId="3" borderId="0" xfId="0" applyFont="1" applyFill="1" applyBorder="1" applyAlignment="1">
      <alignment vertical="center" wrapText="1"/>
    </xf>
    <xf numFmtId="0" fontId="4" fillId="0" borderId="5" xfId="0" applyFont="1" applyBorder="1" applyAlignment="1">
      <alignment horizontal="left" vertical="center"/>
    </xf>
    <xf numFmtId="0" fontId="4" fillId="2" borderId="5" xfId="0" applyFont="1" applyFill="1" applyBorder="1" applyAlignment="1">
      <alignment horizontal="left" vertical="center"/>
    </xf>
    <xf numFmtId="0" fontId="4" fillId="2" borderId="5" xfId="0" applyFont="1" applyFill="1" applyBorder="1" applyAlignment="1">
      <alignment horizontal="center" vertical="center"/>
    </xf>
    <xf numFmtId="177" fontId="4" fillId="0" borderId="5" xfId="0" applyNumberFormat="1" applyFont="1" applyFill="1" applyBorder="1" applyAlignment="1">
      <alignment horizontal="center" vertical="center"/>
    </xf>
    <xf numFmtId="0" fontId="0" fillId="2" borderId="5" xfId="0" applyFont="1" applyFill="1" applyBorder="1" applyAlignment="1">
      <alignment horizontal="left" vertical="center"/>
    </xf>
    <xf numFmtId="0" fontId="4" fillId="2" borderId="5" xfId="0" applyFont="1" applyFill="1" applyBorder="1" applyAlignment="1">
      <alignment horizontal="right" vertical="center"/>
    </xf>
    <xf numFmtId="0" fontId="4" fillId="2" borderId="0" xfId="0" applyFont="1" applyFill="1" applyAlignment="1">
      <alignment horizontal="center" vertical="center" wrapText="1"/>
    </xf>
    <xf numFmtId="0" fontId="4" fillId="2" borderId="0" xfId="0" applyFont="1" applyFill="1" applyAlignment="1">
      <alignment horizontal="right" vertical="center" wrapText="1"/>
    </xf>
    <xf numFmtId="0" fontId="4" fillId="2" borderId="0" xfId="0" applyFont="1" applyFill="1" applyAlignment="1">
      <alignment vertical="center" wrapText="1"/>
    </xf>
    <xf numFmtId="38" fontId="4" fillId="0" borderId="0" xfId="1" applyFont="1">
      <alignment vertical="center"/>
    </xf>
    <xf numFmtId="0" fontId="4" fillId="0" borderId="0" xfId="0" applyFont="1" applyAlignment="1">
      <alignment vertical="center" wrapText="1"/>
    </xf>
    <xf numFmtId="178" fontId="4" fillId="0" borderId="0" xfId="0" applyNumberFormat="1" applyFont="1">
      <alignmen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vertical="center"/>
    </xf>
    <xf numFmtId="177" fontId="4" fillId="0" borderId="0" xfId="0" applyNumberFormat="1" applyFont="1" applyFill="1" applyAlignment="1">
      <alignment horizontal="center" vertical="center" wrapText="1"/>
    </xf>
    <xf numFmtId="0" fontId="0" fillId="2" borderId="0" xfId="0" applyFont="1" applyFill="1" applyAlignment="1">
      <alignment vertical="center" wrapText="1"/>
    </xf>
    <xf numFmtId="0" fontId="4" fillId="2" borderId="0" xfId="0" applyFont="1" applyFill="1" applyAlignment="1">
      <alignment horizontal="right" vertical="center"/>
    </xf>
    <xf numFmtId="0" fontId="4" fillId="2" borderId="0" xfId="0" applyFont="1" applyFill="1">
      <alignment vertical="center"/>
    </xf>
    <xf numFmtId="0" fontId="4" fillId="2" borderId="0" xfId="0" applyFont="1" applyFill="1" applyBorder="1" applyAlignment="1">
      <alignment vertical="center" wrapText="1"/>
    </xf>
    <xf numFmtId="176" fontId="4" fillId="2" borderId="0" xfId="0" applyNumberFormat="1" applyFont="1" applyFill="1" applyAlignment="1">
      <alignment horizontal="center" vertical="center"/>
    </xf>
    <xf numFmtId="177" fontId="4" fillId="0" borderId="0" xfId="0" applyNumberFormat="1" applyFont="1" applyFill="1" applyAlignment="1">
      <alignment horizontal="center" vertical="center"/>
    </xf>
    <xf numFmtId="0" fontId="0" fillId="2" borderId="0" xfId="0" applyFont="1" applyFill="1" applyAlignment="1">
      <alignment vertical="center"/>
    </xf>
    <xf numFmtId="38" fontId="4" fillId="2" borderId="0" xfId="1" applyFont="1" applyFill="1" applyAlignment="1">
      <alignment horizontal="right" vertical="center"/>
    </xf>
    <xf numFmtId="0" fontId="4" fillId="2" borderId="0" xfId="0" applyFont="1" applyFill="1" applyAlignment="1">
      <alignment horizontal="left" vertical="center"/>
    </xf>
    <xf numFmtId="0" fontId="4" fillId="0" borderId="0" xfId="0" applyFont="1" applyAlignment="1">
      <alignment vertical="center"/>
    </xf>
    <xf numFmtId="0" fontId="4" fillId="0" borderId="0" xfId="0" applyFont="1" applyAlignment="1">
      <alignment horizontal="right" vertical="center"/>
    </xf>
  </cellXfs>
  <cellStyles count="3">
    <cellStyle name="桁区切り" xfId="1" builtinId="6"/>
    <cellStyle name="標準" xfId="0" builtinId="0"/>
    <cellStyle name="標準_１６７調査票４案件best100（再検討）0914提出用" xfId="2"/>
  </cellStyles>
  <dxfs count="24">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2"/>
  <sheetViews>
    <sheetView tabSelected="1" view="pageBreakPreview" zoomScale="70" zoomScaleNormal="60" zoomScaleSheetLayoutView="70" workbookViewId="0">
      <pane xSplit="1" ySplit="3" topLeftCell="B10" activePane="bottomRight" state="frozen"/>
      <selection pane="topRight"/>
      <selection pane="bottomLeft"/>
      <selection pane="bottomRight" activeCell="C13" sqref="C13"/>
    </sheetView>
  </sheetViews>
  <sheetFormatPr defaultRowHeight="14.25" x14ac:dyDescent="0.15"/>
  <cols>
    <col min="1" max="1" width="7.5" style="47" customWidth="1"/>
    <col min="2" max="2" width="40.625" style="43" customWidth="1"/>
    <col min="3" max="3" width="43.75" style="48" bestFit="1" customWidth="1"/>
    <col min="4" max="4" width="20.5" style="55" customWidth="1"/>
    <col min="5" max="5" width="38.375" style="43" customWidth="1"/>
    <col min="6" max="6" width="27.25" style="56" customWidth="1"/>
    <col min="7" max="7" width="38" style="43" customWidth="1"/>
    <col min="8" max="8" width="38.25" style="57" customWidth="1"/>
    <col min="9" max="11" width="15" style="58" customWidth="1"/>
    <col min="12" max="12" width="10" style="41" customWidth="1"/>
    <col min="13" max="13" width="13.5" style="41" customWidth="1"/>
    <col min="14" max="14" width="14.75" style="41" customWidth="1"/>
    <col min="15" max="15" width="13.125" style="41" customWidth="1"/>
    <col min="16" max="16" width="14.875" style="59" customWidth="1"/>
    <col min="17" max="17" width="3.5" style="47" customWidth="1"/>
    <col min="18" max="18" width="35.875" style="60" customWidth="1"/>
    <col min="19" max="20" width="24.625" style="45" customWidth="1"/>
    <col min="21" max="21" width="33.625" style="45" customWidth="1"/>
    <col min="22" max="22" width="8.625" style="2" customWidth="1"/>
    <col min="23" max="23" width="15.625" style="2" customWidth="1"/>
    <col min="24" max="24" width="18.625" style="45" customWidth="1"/>
    <col min="25" max="25" width="25.5" style="2" customWidth="1"/>
    <col min="26" max="26" width="9.875" style="61" customWidth="1"/>
    <col min="27" max="27" width="9" style="2" customWidth="1"/>
    <col min="28" max="16384" width="9" style="2"/>
  </cols>
  <sheetData>
    <row r="1" spans="1:26" ht="104.25" customHeight="1" x14ac:dyDescent="0.15">
      <c r="A1" s="1" t="s">
        <v>0</v>
      </c>
      <c r="B1" s="1"/>
      <c r="C1" s="1"/>
      <c r="D1" s="1"/>
      <c r="E1" s="1"/>
      <c r="F1" s="1"/>
      <c r="G1" s="1"/>
      <c r="H1" s="1"/>
      <c r="I1" s="1"/>
      <c r="J1" s="1"/>
      <c r="K1" s="1"/>
      <c r="L1" s="1"/>
      <c r="M1" s="1"/>
      <c r="N1" s="1"/>
      <c r="O1" s="1"/>
      <c r="P1" s="1"/>
      <c r="Q1" s="2"/>
      <c r="R1" s="3"/>
      <c r="S1" s="2"/>
      <c r="T1" s="2"/>
      <c r="U1" s="2"/>
      <c r="X1" s="2"/>
      <c r="Z1" s="2"/>
    </row>
    <row r="2" spans="1:26" s="10" customFormat="1" ht="90" customHeight="1" x14ac:dyDescent="0.15">
      <c r="A2" s="4"/>
      <c r="B2" s="5" t="s">
        <v>1</v>
      </c>
      <c r="C2" s="5" t="s">
        <v>2</v>
      </c>
      <c r="D2" s="6" t="s">
        <v>3</v>
      </c>
      <c r="E2" s="5" t="s">
        <v>4</v>
      </c>
      <c r="F2" s="7" t="s">
        <v>5</v>
      </c>
      <c r="G2" s="5" t="s">
        <v>6</v>
      </c>
      <c r="H2" s="5" t="s">
        <v>7</v>
      </c>
      <c r="I2" s="8" t="s">
        <v>8</v>
      </c>
      <c r="J2" s="8" t="s">
        <v>9</v>
      </c>
      <c r="K2" s="5" t="s">
        <v>10</v>
      </c>
      <c r="L2" s="5" t="s">
        <v>11</v>
      </c>
      <c r="M2" s="5" t="s">
        <v>12</v>
      </c>
      <c r="N2" s="5"/>
      <c r="O2" s="5"/>
      <c r="P2" s="9" t="s">
        <v>13</v>
      </c>
      <c r="R2" s="11"/>
    </row>
    <row r="3" spans="1:26" s="10" customFormat="1" ht="38.25" customHeight="1" x14ac:dyDescent="0.15">
      <c r="A3" s="4"/>
      <c r="B3" s="5"/>
      <c r="C3" s="5"/>
      <c r="D3" s="6"/>
      <c r="E3" s="5"/>
      <c r="F3" s="12"/>
      <c r="G3" s="5"/>
      <c r="H3" s="5"/>
      <c r="I3" s="8"/>
      <c r="J3" s="8"/>
      <c r="K3" s="5"/>
      <c r="L3" s="5"/>
      <c r="M3" s="13" t="s">
        <v>14</v>
      </c>
      <c r="N3" s="13" t="s">
        <v>15</v>
      </c>
      <c r="O3" s="13" t="s">
        <v>16</v>
      </c>
      <c r="P3" s="9"/>
      <c r="R3" s="11"/>
    </row>
    <row r="4" spans="1:26" s="10" customFormat="1" ht="99.95" customHeight="1" x14ac:dyDescent="0.15">
      <c r="A4" s="14">
        <v>1</v>
      </c>
      <c r="B4" s="15" t="s">
        <v>17</v>
      </c>
      <c r="C4" s="16" t="s">
        <v>18</v>
      </c>
      <c r="D4" s="17">
        <v>44743</v>
      </c>
      <c r="E4" s="15" t="s">
        <v>19</v>
      </c>
      <c r="F4" s="18" t="s">
        <v>20</v>
      </c>
      <c r="G4" s="15" t="s">
        <v>21</v>
      </c>
      <c r="H4" s="19" t="s">
        <v>22</v>
      </c>
      <c r="I4" s="20">
        <v>3650680</v>
      </c>
      <c r="J4" s="20">
        <v>3650680</v>
      </c>
      <c r="K4" s="21">
        <f t="shared" ref="K4:K12" si="0">ROUNDDOWN(J4/I4,3)</f>
        <v>1</v>
      </c>
      <c r="L4" s="22" t="s">
        <v>23</v>
      </c>
      <c r="M4" s="22" t="s">
        <v>23</v>
      </c>
      <c r="N4" s="22" t="s">
        <v>23</v>
      </c>
      <c r="O4" s="22" t="s">
        <v>23</v>
      </c>
      <c r="P4" s="22" t="s">
        <v>24</v>
      </c>
      <c r="R4" s="11"/>
    </row>
    <row r="5" spans="1:26" s="10" customFormat="1" ht="99.95" customHeight="1" x14ac:dyDescent="0.15">
      <c r="A5" s="14">
        <v>2</v>
      </c>
      <c r="B5" s="15" t="s">
        <v>25</v>
      </c>
      <c r="C5" s="16" t="s">
        <v>18</v>
      </c>
      <c r="D5" s="17">
        <v>44743</v>
      </c>
      <c r="E5" s="15" t="s">
        <v>19</v>
      </c>
      <c r="F5" s="18" t="s">
        <v>20</v>
      </c>
      <c r="G5" s="15" t="s">
        <v>21</v>
      </c>
      <c r="H5" s="19" t="s">
        <v>22</v>
      </c>
      <c r="I5" s="20">
        <v>3188592</v>
      </c>
      <c r="J5" s="20">
        <v>3188592</v>
      </c>
      <c r="K5" s="21">
        <f t="shared" si="0"/>
        <v>1</v>
      </c>
      <c r="L5" s="22" t="s">
        <v>23</v>
      </c>
      <c r="M5" s="22" t="s">
        <v>23</v>
      </c>
      <c r="N5" s="22" t="s">
        <v>23</v>
      </c>
      <c r="O5" s="22" t="s">
        <v>23</v>
      </c>
      <c r="P5" s="22" t="s">
        <v>24</v>
      </c>
      <c r="R5" s="11"/>
    </row>
    <row r="6" spans="1:26" s="10" customFormat="1" ht="99.95" customHeight="1" x14ac:dyDescent="0.15">
      <c r="A6" s="14">
        <v>3</v>
      </c>
      <c r="B6" s="15" t="s">
        <v>26</v>
      </c>
      <c r="C6" s="16" t="s">
        <v>18</v>
      </c>
      <c r="D6" s="17">
        <v>44743</v>
      </c>
      <c r="E6" s="15" t="s">
        <v>27</v>
      </c>
      <c r="F6" s="18" t="s">
        <v>28</v>
      </c>
      <c r="G6" s="15" t="s">
        <v>29</v>
      </c>
      <c r="H6" s="19" t="s">
        <v>30</v>
      </c>
      <c r="I6" s="20">
        <v>1892000</v>
      </c>
      <c r="J6" s="20">
        <v>1892000</v>
      </c>
      <c r="K6" s="21">
        <f t="shared" si="0"/>
        <v>1</v>
      </c>
      <c r="L6" s="22" t="s">
        <v>23</v>
      </c>
      <c r="M6" s="22" t="s">
        <v>23</v>
      </c>
      <c r="N6" s="22" t="s">
        <v>23</v>
      </c>
      <c r="O6" s="22" t="s">
        <v>23</v>
      </c>
      <c r="P6" s="22" t="s">
        <v>24</v>
      </c>
      <c r="R6" s="11"/>
    </row>
    <row r="7" spans="1:26" s="10" customFormat="1" ht="123.6" customHeight="1" x14ac:dyDescent="0.15">
      <c r="A7" s="14">
        <v>4</v>
      </c>
      <c r="B7" s="15" t="s">
        <v>31</v>
      </c>
      <c r="C7" s="16" t="s">
        <v>18</v>
      </c>
      <c r="D7" s="17">
        <v>44743</v>
      </c>
      <c r="E7" s="15" t="s">
        <v>32</v>
      </c>
      <c r="F7" s="18" t="s">
        <v>33</v>
      </c>
      <c r="G7" s="15" t="s">
        <v>34</v>
      </c>
      <c r="H7" s="23" t="s">
        <v>35</v>
      </c>
      <c r="I7" s="20">
        <v>1533000</v>
      </c>
      <c r="J7" s="20">
        <v>1533000</v>
      </c>
      <c r="K7" s="21">
        <f t="shared" si="0"/>
        <v>1</v>
      </c>
      <c r="L7" s="22" t="s">
        <v>23</v>
      </c>
      <c r="M7" s="22" t="s">
        <v>23</v>
      </c>
      <c r="N7" s="22" t="s">
        <v>23</v>
      </c>
      <c r="O7" s="22" t="s">
        <v>23</v>
      </c>
      <c r="P7" s="22" t="s">
        <v>24</v>
      </c>
      <c r="R7" s="11"/>
    </row>
    <row r="8" spans="1:26" s="10" customFormat="1" ht="99.95" customHeight="1" x14ac:dyDescent="0.15">
      <c r="A8" s="14">
        <v>5</v>
      </c>
      <c r="B8" s="15" t="s">
        <v>36</v>
      </c>
      <c r="C8" s="24" t="s">
        <v>37</v>
      </c>
      <c r="D8" s="25">
        <v>44746</v>
      </c>
      <c r="E8" s="15" t="s">
        <v>38</v>
      </c>
      <c r="F8" s="18" t="s">
        <v>39</v>
      </c>
      <c r="G8" s="15" t="s">
        <v>40</v>
      </c>
      <c r="H8" s="23" t="s">
        <v>41</v>
      </c>
      <c r="I8" s="20">
        <v>9081600</v>
      </c>
      <c r="J8" s="20">
        <v>9081600</v>
      </c>
      <c r="K8" s="21">
        <f t="shared" si="0"/>
        <v>1</v>
      </c>
      <c r="L8" s="22" t="s">
        <v>23</v>
      </c>
      <c r="M8" s="22" t="s">
        <v>23</v>
      </c>
      <c r="N8" s="22" t="s">
        <v>23</v>
      </c>
      <c r="O8" s="22" t="s">
        <v>23</v>
      </c>
      <c r="P8" s="22" t="s">
        <v>24</v>
      </c>
      <c r="R8" s="11"/>
    </row>
    <row r="9" spans="1:26" s="10" customFormat="1" ht="99.95" customHeight="1" x14ac:dyDescent="0.15">
      <c r="A9" s="14">
        <v>6</v>
      </c>
      <c r="B9" s="15" t="s">
        <v>42</v>
      </c>
      <c r="C9" s="24" t="s">
        <v>37</v>
      </c>
      <c r="D9" s="25">
        <v>44747</v>
      </c>
      <c r="E9" s="15" t="s">
        <v>19</v>
      </c>
      <c r="F9" s="18" t="s">
        <v>20</v>
      </c>
      <c r="G9" s="15" t="s">
        <v>21</v>
      </c>
      <c r="H9" s="19" t="s">
        <v>43</v>
      </c>
      <c r="I9" s="20">
        <v>43926960</v>
      </c>
      <c r="J9" s="20">
        <v>43926960</v>
      </c>
      <c r="K9" s="21">
        <f t="shared" si="0"/>
        <v>1</v>
      </c>
      <c r="L9" s="22" t="s">
        <v>23</v>
      </c>
      <c r="M9" s="22" t="s">
        <v>23</v>
      </c>
      <c r="N9" s="22" t="s">
        <v>23</v>
      </c>
      <c r="O9" s="22" t="s">
        <v>23</v>
      </c>
      <c r="P9" s="22" t="s">
        <v>24</v>
      </c>
      <c r="R9" s="11"/>
    </row>
    <row r="10" spans="1:26" s="10" customFormat="1" ht="99.95" customHeight="1" x14ac:dyDescent="0.15">
      <c r="A10" s="14">
        <v>7</v>
      </c>
      <c r="B10" s="15" t="s">
        <v>44</v>
      </c>
      <c r="C10" s="16" t="s">
        <v>18</v>
      </c>
      <c r="D10" s="17">
        <v>44748</v>
      </c>
      <c r="E10" s="15" t="s">
        <v>19</v>
      </c>
      <c r="F10" s="18" t="s">
        <v>20</v>
      </c>
      <c r="G10" s="15" t="s">
        <v>21</v>
      </c>
      <c r="H10" s="19" t="s">
        <v>45</v>
      </c>
      <c r="I10" s="20">
        <v>328262000</v>
      </c>
      <c r="J10" s="20">
        <v>328262000</v>
      </c>
      <c r="K10" s="21">
        <f t="shared" si="0"/>
        <v>1</v>
      </c>
      <c r="L10" s="22" t="s">
        <v>23</v>
      </c>
      <c r="M10" s="22" t="s">
        <v>23</v>
      </c>
      <c r="N10" s="22" t="s">
        <v>23</v>
      </c>
      <c r="O10" s="22" t="s">
        <v>23</v>
      </c>
      <c r="P10" s="22" t="s">
        <v>24</v>
      </c>
      <c r="R10" s="11"/>
    </row>
    <row r="11" spans="1:26" s="10" customFormat="1" ht="99.95" customHeight="1" x14ac:dyDescent="0.15">
      <c r="A11" s="14">
        <v>8</v>
      </c>
      <c r="B11" s="15" t="s">
        <v>46</v>
      </c>
      <c r="C11" s="16" t="s">
        <v>18</v>
      </c>
      <c r="D11" s="17">
        <v>44748</v>
      </c>
      <c r="E11" s="15" t="s">
        <v>47</v>
      </c>
      <c r="F11" s="18" t="s">
        <v>48</v>
      </c>
      <c r="G11" s="15" t="s">
        <v>49</v>
      </c>
      <c r="H11" s="19" t="s">
        <v>50</v>
      </c>
      <c r="I11" s="20">
        <v>53790000</v>
      </c>
      <c r="J11" s="20">
        <v>53790000</v>
      </c>
      <c r="K11" s="21">
        <f t="shared" si="0"/>
        <v>1</v>
      </c>
      <c r="L11" s="22" t="s">
        <v>23</v>
      </c>
      <c r="M11" s="22" t="s">
        <v>23</v>
      </c>
      <c r="N11" s="22" t="s">
        <v>23</v>
      </c>
      <c r="O11" s="22" t="s">
        <v>23</v>
      </c>
      <c r="P11" s="22" t="s">
        <v>24</v>
      </c>
      <c r="R11" s="11"/>
    </row>
    <row r="12" spans="1:26" s="10" customFormat="1" ht="99.95" customHeight="1" x14ac:dyDescent="0.15">
      <c r="A12" s="14">
        <v>9</v>
      </c>
      <c r="B12" s="15" t="s">
        <v>51</v>
      </c>
      <c r="C12" s="16" t="s">
        <v>18</v>
      </c>
      <c r="D12" s="17">
        <v>44753</v>
      </c>
      <c r="E12" s="15" t="s">
        <v>52</v>
      </c>
      <c r="F12" s="18" t="s">
        <v>53</v>
      </c>
      <c r="G12" s="15" t="s">
        <v>54</v>
      </c>
      <c r="H12" s="19" t="s">
        <v>55</v>
      </c>
      <c r="I12" s="20">
        <v>14500000</v>
      </c>
      <c r="J12" s="20">
        <v>13717000</v>
      </c>
      <c r="K12" s="21">
        <f t="shared" si="0"/>
        <v>0.94599999999999995</v>
      </c>
      <c r="L12" s="22" t="s">
        <v>23</v>
      </c>
      <c r="M12" s="22" t="s">
        <v>23</v>
      </c>
      <c r="N12" s="22" t="s">
        <v>23</v>
      </c>
      <c r="O12" s="22" t="s">
        <v>23</v>
      </c>
      <c r="P12" s="22" t="s">
        <v>24</v>
      </c>
      <c r="R12" s="11"/>
    </row>
    <row r="13" spans="1:26" s="10" customFormat="1" ht="99.95" customHeight="1" x14ac:dyDescent="0.15">
      <c r="A13" s="14">
        <v>10</v>
      </c>
      <c r="B13" s="15" t="s">
        <v>56</v>
      </c>
      <c r="C13" s="16" t="s">
        <v>18</v>
      </c>
      <c r="D13" s="17">
        <v>44754</v>
      </c>
      <c r="E13" s="15" t="s">
        <v>57</v>
      </c>
      <c r="F13" s="18" t="s">
        <v>58</v>
      </c>
      <c r="G13" s="15" t="s">
        <v>59</v>
      </c>
      <c r="H13" s="19" t="s">
        <v>55</v>
      </c>
      <c r="I13" s="26" t="s">
        <v>23</v>
      </c>
      <c r="J13" s="20">
        <v>16169815</v>
      </c>
      <c r="K13" s="27" t="s">
        <v>23</v>
      </c>
      <c r="L13" s="22" t="s">
        <v>23</v>
      </c>
      <c r="M13" s="22" t="s">
        <v>23</v>
      </c>
      <c r="N13" s="22" t="s">
        <v>23</v>
      </c>
      <c r="O13" s="22" t="s">
        <v>23</v>
      </c>
      <c r="P13" s="22" t="s">
        <v>60</v>
      </c>
      <c r="R13" s="11"/>
    </row>
    <row r="14" spans="1:26" s="33" customFormat="1" ht="99.95" customHeight="1" x14ac:dyDescent="0.15">
      <c r="A14" s="14">
        <v>11</v>
      </c>
      <c r="B14" s="28" t="s">
        <v>61</v>
      </c>
      <c r="C14" s="24" t="s">
        <v>18</v>
      </c>
      <c r="D14" s="25">
        <v>44755</v>
      </c>
      <c r="E14" s="29" t="s">
        <v>62</v>
      </c>
      <c r="F14" s="18" t="s">
        <v>63</v>
      </c>
      <c r="G14" s="29" t="s">
        <v>64</v>
      </c>
      <c r="H14" s="29" t="s">
        <v>45</v>
      </c>
      <c r="I14" s="30">
        <v>1039957</v>
      </c>
      <c r="J14" s="30">
        <v>1039957</v>
      </c>
      <c r="K14" s="31">
        <f t="shared" ref="K14:K24" si="1">ROUNDDOWN(J14/I14,3)</f>
        <v>1</v>
      </c>
      <c r="L14" s="32" t="s">
        <v>23</v>
      </c>
      <c r="M14" s="32" t="s">
        <v>23</v>
      </c>
      <c r="N14" s="32" t="s">
        <v>23</v>
      </c>
      <c r="O14" s="32" t="s">
        <v>23</v>
      </c>
      <c r="P14" s="32" t="s">
        <v>24</v>
      </c>
      <c r="R14" s="34"/>
    </row>
    <row r="15" spans="1:26" s="10" customFormat="1" ht="99.95" customHeight="1" x14ac:dyDescent="0.15">
      <c r="A15" s="14">
        <v>12</v>
      </c>
      <c r="B15" s="15" t="s">
        <v>65</v>
      </c>
      <c r="C15" s="16" t="s">
        <v>18</v>
      </c>
      <c r="D15" s="17">
        <v>44761</v>
      </c>
      <c r="E15" s="15" t="s">
        <v>47</v>
      </c>
      <c r="F15" s="18" t="s">
        <v>48</v>
      </c>
      <c r="G15" s="15" t="s">
        <v>49</v>
      </c>
      <c r="H15" s="19" t="s">
        <v>22</v>
      </c>
      <c r="I15" s="20">
        <v>87857000</v>
      </c>
      <c r="J15" s="20">
        <v>87857000</v>
      </c>
      <c r="K15" s="21">
        <f t="shared" si="1"/>
        <v>1</v>
      </c>
      <c r="L15" s="22" t="s">
        <v>23</v>
      </c>
      <c r="M15" s="22" t="s">
        <v>23</v>
      </c>
      <c r="N15" s="22" t="s">
        <v>23</v>
      </c>
      <c r="O15" s="22" t="s">
        <v>23</v>
      </c>
      <c r="P15" s="22" t="s">
        <v>24</v>
      </c>
      <c r="R15" s="11"/>
    </row>
    <row r="16" spans="1:26" s="10" customFormat="1" ht="99.95" customHeight="1" x14ac:dyDescent="0.15">
      <c r="A16" s="14">
        <v>13</v>
      </c>
      <c r="B16" s="15" t="s">
        <v>66</v>
      </c>
      <c r="C16" s="16" t="s">
        <v>18</v>
      </c>
      <c r="D16" s="17">
        <v>44762</v>
      </c>
      <c r="E16" s="15" t="s">
        <v>67</v>
      </c>
      <c r="F16" s="18" t="s">
        <v>68</v>
      </c>
      <c r="G16" s="15" t="s">
        <v>69</v>
      </c>
      <c r="H16" s="19" t="s">
        <v>70</v>
      </c>
      <c r="I16" s="20">
        <v>7996340</v>
      </c>
      <c r="J16" s="20">
        <v>7996340</v>
      </c>
      <c r="K16" s="21">
        <f t="shared" si="1"/>
        <v>1</v>
      </c>
      <c r="L16" s="22" t="s">
        <v>23</v>
      </c>
      <c r="M16" s="22" t="s">
        <v>23</v>
      </c>
      <c r="N16" s="22" t="s">
        <v>23</v>
      </c>
      <c r="O16" s="22" t="s">
        <v>23</v>
      </c>
      <c r="P16" s="22" t="s">
        <v>24</v>
      </c>
      <c r="R16" s="11"/>
    </row>
    <row r="17" spans="1:26" s="10" customFormat="1" ht="99.95" customHeight="1" x14ac:dyDescent="0.15">
      <c r="A17" s="14">
        <v>14</v>
      </c>
      <c r="B17" s="15" t="s">
        <v>71</v>
      </c>
      <c r="C17" s="16" t="s">
        <v>18</v>
      </c>
      <c r="D17" s="17">
        <v>44768</v>
      </c>
      <c r="E17" s="15" t="s">
        <v>38</v>
      </c>
      <c r="F17" s="18" t="s">
        <v>39</v>
      </c>
      <c r="G17" s="15" t="s">
        <v>40</v>
      </c>
      <c r="H17" s="19" t="s">
        <v>30</v>
      </c>
      <c r="I17" s="20">
        <v>7282000</v>
      </c>
      <c r="J17" s="20">
        <v>7282000</v>
      </c>
      <c r="K17" s="21">
        <f t="shared" si="1"/>
        <v>1</v>
      </c>
      <c r="L17" s="22" t="s">
        <v>23</v>
      </c>
      <c r="M17" s="22" t="s">
        <v>23</v>
      </c>
      <c r="N17" s="22" t="s">
        <v>23</v>
      </c>
      <c r="O17" s="22" t="s">
        <v>23</v>
      </c>
      <c r="P17" s="22" t="s">
        <v>24</v>
      </c>
      <c r="R17" s="11"/>
    </row>
    <row r="18" spans="1:26" s="10" customFormat="1" ht="99.95" customHeight="1" x14ac:dyDescent="0.15">
      <c r="A18" s="14">
        <v>15</v>
      </c>
      <c r="B18" s="15" t="s">
        <v>72</v>
      </c>
      <c r="C18" s="16" t="s">
        <v>18</v>
      </c>
      <c r="D18" s="17">
        <v>44768</v>
      </c>
      <c r="E18" s="15" t="s">
        <v>47</v>
      </c>
      <c r="F18" s="18" t="s">
        <v>48</v>
      </c>
      <c r="G18" s="15" t="s">
        <v>49</v>
      </c>
      <c r="H18" s="19" t="s">
        <v>73</v>
      </c>
      <c r="I18" s="20">
        <v>5445000</v>
      </c>
      <c r="J18" s="20">
        <v>5445000</v>
      </c>
      <c r="K18" s="21">
        <f t="shared" si="1"/>
        <v>1</v>
      </c>
      <c r="L18" s="22" t="s">
        <v>23</v>
      </c>
      <c r="M18" s="22" t="s">
        <v>23</v>
      </c>
      <c r="N18" s="22" t="s">
        <v>23</v>
      </c>
      <c r="O18" s="22" t="s">
        <v>23</v>
      </c>
      <c r="P18" s="22" t="s">
        <v>24</v>
      </c>
      <c r="R18" s="11"/>
    </row>
    <row r="19" spans="1:26" s="10" customFormat="1" ht="99.95" customHeight="1" x14ac:dyDescent="0.15">
      <c r="A19" s="14">
        <v>16</v>
      </c>
      <c r="B19" s="15" t="s">
        <v>74</v>
      </c>
      <c r="C19" s="16" t="s">
        <v>18</v>
      </c>
      <c r="D19" s="17">
        <v>44769</v>
      </c>
      <c r="E19" s="15" t="s">
        <v>19</v>
      </c>
      <c r="F19" s="18" t="s">
        <v>20</v>
      </c>
      <c r="G19" s="15" t="s">
        <v>21</v>
      </c>
      <c r="H19" s="19" t="s">
        <v>45</v>
      </c>
      <c r="I19" s="20">
        <v>54914640</v>
      </c>
      <c r="J19" s="20">
        <v>54914640</v>
      </c>
      <c r="K19" s="21">
        <f t="shared" si="1"/>
        <v>1</v>
      </c>
      <c r="L19" s="22" t="s">
        <v>23</v>
      </c>
      <c r="M19" s="22" t="s">
        <v>23</v>
      </c>
      <c r="N19" s="22" t="s">
        <v>23</v>
      </c>
      <c r="O19" s="22" t="s">
        <v>23</v>
      </c>
      <c r="P19" s="22" t="s">
        <v>24</v>
      </c>
      <c r="R19" s="11"/>
    </row>
    <row r="20" spans="1:26" s="10" customFormat="1" ht="99.95" customHeight="1" x14ac:dyDescent="0.15">
      <c r="A20" s="14">
        <v>17</v>
      </c>
      <c r="B20" s="15" t="s">
        <v>75</v>
      </c>
      <c r="C20" s="16" t="s">
        <v>18</v>
      </c>
      <c r="D20" s="17">
        <v>44770</v>
      </c>
      <c r="E20" s="15" t="s">
        <v>47</v>
      </c>
      <c r="F20" s="18" t="s">
        <v>48</v>
      </c>
      <c r="G20" s="15" t="s">
        <v>49</v>
      </c>
      <c r="H20" s="19" t="s">
        <v>22</v>
      </c>
      <c r="I20" s="20">
        <v>30800000</v>
      </c>
      <c r="J20" s="20">
        <v>30800000</v>
      </c>
      <c r="K20" s="21">
        <f t="shared" si="1"/>
        <v>1</v>
      </c>
      <c r="L20" s="22" t="s">
        <v>23</v>
      </c>
      <c r="M20" s="22" t="s">
        <v>23</v>
      </c>
      <c r="N20" s="22" t="s">
        <v>23</v>
      </c>
      <c r="O20" s="22" t="s">
        <v>23</v>
      </c>
      <c r="P20" s="22" t="s">
        <v>24</v>
      </c>
      <c r="R20" s="11"/>
    </row>
    <row r="21" spans="1:26" s="10" customFormat="1" ht="99.95" customHeight="1" x14ac:dyDescent="0.15">
      <c r="A21" s="14">
        <v>18</v>
      </c>
      <c r="B21" s="15" t="s">
        <v>76</v>
      </c>
      <c r="C21" s="16" t="s">
        <v>18</v>
      </c>
      <c r="D21" s="17">
        <v>44770</v>
      </c>
      <c r="E21" s="15" t="s">
        <v>47</v>
      </c>
      <c r="F21" s="18" t="s">
        <v>48</v>
      </c>
      <c r="G21" s="15" t="s">
        <v>49</v>
      </c>
      <c r="H21" s="19" t="s">
        <v>45</v>
      </c>
      <c r="I21" s="20">
        <v>27500000</v>
      </c>
      <c r="J21" s="20">
        <v>27500000</v>
      </c>
      <c r="K21" s="21">
        <f t="shared" si="1"/>
        <v>1</v>
      </c>
      <c r="L21" s="22" t="s">
        <v>23</v>
      </c>
      <c r="M21" s="22" t="s">
        <v>23</v>
      </c>
      <c r="N21" s="22" t="s">
        <v>23</v>
      </c>
      <c r="O21" s="22" t="s">
        <v>23</v>
      </c>
      <c r="P21" s="22" t="s">
        <v>24</v>
      </c>
      <c r="R21" s="11"/>
    </row>
    <row r="22" spans="1:26" s="10" customFormat="1" ht="99.95" customHeight="1" x14ac:dyDescent="0.15">
      <c r="A22" s="14">
        <v>19</v>
      </c>
      <c r="B22" s="15" t="s">
        <v>77</v>
      </c>
      <c r="C22" s="16" t="s">
        <v>18</v>
      </c>
      <c r="D22" s="17">
        <v>44770</v>
      </c>
      <c r="E22" s="15" t="s">
        <v>78</v>
      </c>
      <c r="F22" s="18" t="s">
        <v>79</v>
      </c>
      <c r="G22" s="15" t="s">
        <v>80</v>
      </c>
      <c r="H22" s="19" t="s">
        <v>55</v>
      </c>
      <c r="I22" s="20">
        <v>3252000</v>
      </c>
      <c r="J22" s="20">
        <v>3193909</v>
      </c>
      <c r="K22" s="21">
        <f t="shared" si="1"/>
        <v>0.98199999999999998</v>
      </c>
      <c r="L22" s="22" t="s">
        <v>23</v>
      </c>
      <c r="M22" s="22" t="s">
        <v>23</v>
      </c>
      <c r="N22" s="22" t="s">
        <v>23</v>
      </c>
      <c r="O22" s="22" t="s">
        <v>23</v>
      </c>
      <c r="P22" s="22" t="s">
        <v>24</v>
      </c>
      <c r="R22" s="11"/>
    </row>
    <row r="23" spans="1:26" s="10" customFormat="1" ht="99.95" customHeight="1" x14ac:dyDescent="0.15">
      <c r="A23" s="14">
        <v>20</v>
      </c>
      <c r="B23" s="15" t="s">
        <v>81</v>
      </c>
      <c r="C23" s="16" t="s">
        <v>18</v>
      </c>
      <c r="D23" s="17">
        <v>44770</v>
      </c>
      <c r="E23" s="15" t="s">
        <v>82</v>
      </c>
      <c r="F23" s="18" t="s">
        <v>83</v>
      </c>
      <c r="G23" s="15" t="s">
        <v>84</v>
      </c>
      <c r="H23" s="19" t="s">
        <v>55</v>
      </c>
      <c r="I23" s="20">
        <v>1823000</v>
      </c>
      <c r="J23" s="20">
        <v>1820500</v>
      </c>
      <c r="K23" s="21">
        <f t="shared" si="1"/>
        <v>0.998</v>
      </c>
      <c r="L23" s="22" t="s">
        <v>23</v>
      </c>
      <c r="M23" s="22" t="s">
        <v>23</v>
      </c>
      <c r="N23" s="22" t="s">
        <v>23</v>
      </c>
      <c r="O23" s="22" t="s">
        <v>23</v>
      </c>
      <c r="P23" s="22" t="s">
        <v>24</v>
      </c>
      <c r="R23" s="11"/>
    </row>
    <row r="24" spans="1:26" s="10" customFormat="1" ht="99.95" customHeight="1" x14ac:dyDescent="0.15">
      <c r="A24" s="14">
        <v>21</v>
      </c>
      <c r="B24" s="15" t="s">
        <v>85</v>
      </c>
      <c r="C24" s="16" t="s">
        <v>18</v>
      </c>
      <c r="D24" s="17">
        <v>44771</v>
      </c>
      <c r="E24" s="15" t="s">
        <v>86</v>
      </c>
      <c r="F24" s="18" t="s">
        <v>87</v>
      </c>
      <c r="G24" s="15" t="s">
        <v>88</v>
      </c>
      <c r="H24" s="19" t="s">
        <v>89</v>
      </c>
      <c r="I24" s="20">
        <v>6879000</v>
      </c>
      <c r="J24" s="20">
        <v>6876209</v>
      </c>
      <c r="K24" s="21">
        <f t="shared" si="1"/>
        <v>0.999</v>
      </c>
      <c r="L24" s="22">
        <v>0</v>
      </c>
      <c r="M24" s="22" t="s">
        <v>90</v>
      </c>
      <c r="N24" s="22" t="s">
        <v>91</v>
      </c>
      <c r="O24" s="22">
        <v>1</v>
      </c>
      <c r="P24" s="22" t="s">
        <v>24</v>
      </c>
      <c r="R24" s="11"/>
    </row>
    <row r="25" spans="1:26" ht="30" customHeight="1" x14ac:dyDescent="0.15">
      <c r="A25" s="35" t="s">
        <v>92</v>
      </c>
      <c r="B25" s="36"/>
      <c r="C25" s="36"/>
      <c r="D25" s="37"/>
      <c r="E25" s="36"/>
      <c r="F25" s="38"/>
      <c r="G25" s="36"/>
      <c r="H25" s="39"/>
      <c r="I25" s="40"/>
      <c r="J25" s="40"/>
      <c r="K25" s="40"/>
      <c r="L25" s="36"/>
      <c r="M25" s="36"/>
      <c r="O25" s="42"/>
      <c r="P25" s="43"/>
      <c r="Q25" s="44"/>
      <c r="R25" s="2"/>
      <c r="U25" s="46"/>
      <c r="X25" s="2"/>
      <c r="Z25" s="2"/>
    </row>
    <row r="26" spans="1:26" ht="14.25" customHeight="1" x14ac:dyDescent="0.15">
      <c r="B26" s="48"/>
      <c r="C26" s="49"/>
      <c r="D26" s="41"/>
      <c r="F26" s="50"/>
      <c r="H26" s="51"/>
      <c r="I26" s="52"/>
      <c r="J26" s="52"/>
      <c r="K26" s="52"/>
      <c r="L26" s="53"/>
      <c r="M26" s="53"/>
      <c r="N26" s="53"/>
      <c r="O26" s="53"/>
      <c r="P26" s="53"/>
      <c r="Q26" s="2"/>
      <c r="R26" s="2"/>
      <c r="S26" s="2"/>
      <c r="T26" s="2"/>
      <c r="U26" s="2"/>
      <c r="X26" s="2"/>
      <c r="Z26" s="2"/>
    </row>
    <row r="27" spans="1:26" ht="14.25" customHeight="1" x14ac:dyDescent="0.15">
      <c r="B27" s="48"/>
      <c r="C27" s="49"/>
      <c r="D27" s="41"/>
      <c r="F27" s="50"/>
      <c r="H27" s="51"/>
      <c r="I27" s="52"/>
      <c r="J27" s="52"/>
      <c r="K27" s="52"/>
      <c r="L27" s="53"/>
      <c r="M27" s="53"/>
      <c r="N27" s="53"/>
      <c r="O27" s="53"/>
      <c r="P27" s="53"/>
      <c r="Q27" s="2"/>
      <c r="R27" s="2"/>
      <c r="S27" s="2"/>
      <c r="T27" s="2"/>
      <c r="U27" s="2"/>
      <c r="X27" s="2"/>
      <c r="Z27" s="2"/>
    </row>
    <row r="28" spans="1:26" x14ac:dyDescent="0.15">
      <c r="B28" s="48"/>
      <c r="C28" s="49"/>
      <c r="D28" s="41"/>
      <c r="F28" s="50"/>
      <c r="H28" s="51"/>
      <c r="I28" s="52"/>
      <c r="J28" s="52"/>
      <c r="K28" s="52"/>
      <c r="L28" s="53"/>
      <c r="M28" s="53"/>
      <c r="N28" s="53"/>
      <c r="O28" s="53"/>
      <c r="P28" s="53"/>
      <c r="Q28" s="2"/>
      <c r="R28" s="2"/>
      <c r="S28" s="2"/>
      <c r="T28" s="2"/>
      <c r="U28" s="2"/>
      <c r="X28" s="2"/>
      <c r="Z28" s="2"/>
    </row>
    <row r="29" spans="1:26" x14ac:dyDescent="0.15">
      <c r="B29" s="48"/>
      <c r="C29" s="49"/>
      <c r="D29" s="41"/>
      <c r="F29" s="50"/>
      <c r="H29" s="51"/>
      <c r="I29" s="52"/>
      <c r="J29" s="52"/>
      <c r="K29" s="52"/>
      <c r="L29" s="53"/>
      <c r="M29" s="53"/>
      <c r="N29" s="53"/>
      <c r="O29" s="53"/>
      <c r="P29" s="53"/>
      <c r="Q29" s="2"/>
      <c r="R29" s="2"/>
      <c r="S29" s="2"/>
      <c r="T29" s="2"/>
      <c r="U29" s="2"/>
      <c r="X29" s="2"/>
      <c r="Z29" s="2"/>
    </row>
    <row r="30" spans="1:26" x14ac:dyDescent="0.15">
      <c r="B30" s="54" t="s">
        <v>93</v>
      </c>
      <c r="C30" s="49"/>
      <c r="D30" s="41"/>
      <c r="F30" s="50"/>
      <c r="H30" s="51"/>
      <c r="I30" s="52"/>
      <c r="J30" s="52"/>
      <c r="K30" s="52"/>
      <c r="L30" s="53"/>
      <c r="M30" s="53"/>
      <c r="N30" s="53"/>
      <c r="O30" s="53"/>
      <c r="P30" s="53"/>
      <c r="Q30" s="2"/>
      <c r="R30" s="2"/>
      <c r="S30" s="2"/>
      <c r="T30" s="2"/>
      <c r="U30" s="2"/>
      <c r="X30" s="2"/>
      <c r="Z30" s="2"/>
    </row>
    <row r="31" spans="1:26" x14ac:dyDescent="0.15">
      <c r="B31" s="48"/>
      <c r="C31" s="49"/>
      <c r="D31" s="41"/>
      <c r="F31" s="50"/>
      <c r="H31" s="51"/>
      <c r="I31" s="52"/>
      <c r="J31" s="52"/>
      <c r="K31" s="52"/>
      <c r="L31" s="53"/>
      <c r="M31" s="53"/>
      <c r="N31" s="53"/>
      <c r="O31" s="53"/>
      <c r="P31" s="53"/>
      <c r="Q31" s="2"/>
      <c r="R31" s="2"/>
      <c r="S31" s="2"/>
      <c r="T31" s="2"/>
      <c r="U31" s="2"/>
      <c r="X31" s="2"/>
      <c r="Z31" s="2"/>
    </row>
    <row r="32" spans="1:26" x14ac:dyDescent="0.15">
      <c r="B32" s="48"/>
      <c r="C32" s="49"/>
      <c r="D32" s="41"/>
      <c r="F32" s="50"/>
      <c r="H32" s="51"/>
      <c r="I32" s="52"/>
      <c r="J32" s="52"/>
      <c r="K32" s="52"/>
      <c r="L32" s="53"/>
      <c r="M32" s="53"/>
      <c r="N32" s="53"/>
      <c r="O32" s="53"/>
      <c r="P32" s="53"/>
      <c r="Q32" s="2"/>
      <c r="R32" s="2"/>
      <c r="S32" s="2"/>
      <c r="T32" s="2"/>
      <c r="U32" s="2"/>
      <c r="X32" s="2"/>
      <c r="Z32" s="2"/>
    </row>
  </sheetData>
  <autoFilter ref="A3:Z25"/>
  <mergeCells count="15">
    <mergeCell ref="J2:J3"/>
    <mergeCell ref="K2:K3"/>
    <mergeCell ref="L2:L3"/>
    <mergeCell ref="M2:O2"/>
    <mergeCell ref="P2:P3"/>
    <mergeCell ref="A1:P1"/>
    <mergeCell ref="A2:A3"/>
    <mergeCell ref="B2:B3"/>
    <mergeCell ref="C2:C3"/>
    <mergeCell ref="D2:D3"/>
    <mergeCell ref="E2:E3"/>
    <mergeCell ref="F2:F3"/>
    <mergeCell ref="G2:G3"/>
    <mergeCell ref="H2:H3"/>
    <mergeCell ref="I2:I3"/>
  </mergeCells>
  <phoneticPr fontId="3"/>
  <conditionalFormatting sqref="K4:K13 K15:K24">
    <cfRule type="expression" dxfId="23" priority="19" stopIfTrue="1">
      <formula>$AF4=1</formula>
    </cfRule>
    <cfRule type="expression" dxfId="22" priority="20" stopIfTrue="1">
      <formula>#REF!="随意（単価）"</formula>
    </cfRule>
    <cfRule type="expression" dxfId="21" priority="21" stopIfTrue="1">
      <formula>#REF!="秘"</formula>
    </cfRule>
  </conditionalFormatting>
  <conditionalFormatting sqref="K4:K13 K15:K24">
    <cfRule type="expression" dxfId="20" priority="16" stopIfTrue="1">
      <formula>$AE4=1</formula>
    </cfRule>
    <cfRule type="expression" dxfId="19" priority="17" stopIfTrue="1">
      <formula>#REF!="随意（単価）"</formula>
    </cfRule>
    <cfRule type="expression" dxfId="18" priority="18" stopIfTrue="1">
      <formula>#REF!="秘"</formula>
    </cfRule>
  </conditionalFormatting>
  <conditionalFormatting sqref="K4:K13 K15:K24">
    <cfRule type="expression" dxfId="17" priority="13" stopIfTrue="1">
      <formula>#REF!=1</formula>
    </cfRule>
    <cfRule type="expression" dxfId="16" priority="14" stopIfTrue="1">
      <formula>#REF!="随意（単価）"</formula>
    </cfRule>
    <cfRule type="expression" dxfId="15" priority="15" stopIfTrue="1">
      <formula>#REF!="秘"</formula>
    </cfRule>
  </conditionalFormatting>
  <conditionalFormatting sqref="K4:K13 K15:K24">
    <cfRule type="expression" dxfId="14" priority="22" stopIfTrue="1">
      <formula>#REF!=1</formula>
    </cfRule>
    <cfRule type="expression" dxfId="13" priority="23" stopIfTrue="1">
      <formula>$J4="随意（単価）"</formula>
    </cfRule>
    <cfRule type="expression" dxfId="12" priority="24" stopIfTrue="1">
      <formula>$B4="秘"</formula>
    </cfRule>
  </conditionalFormatting>
  <conditionalFormatting sqref="K14">
    <cfRule type="expression" dxfId="11" priority="7" stopIfTrue="1">
      <formula>$AF14=1</formula>
    </cfRule>
    <cfRule type="expression" dxfId="10" priority="8" stopIfTrue="1">
      <formula>#REF!="随意（単価）"</formula>
    </cfRule>
    <cfRule type="expression" dxfId="9" priority="9" stopIfTrue="1">
      <formula>#REF!="秘"</formula>
    </cfRule>
  </conditionalFormatting>
  <conditionalFormatting sqref="K14">
    <cfRule type="expression" dxfId="8" priority="4" stopIfTrue="1">
      <formula>$AE14=1</formula>
    </cfRule>
    <cfRule type="expression" dxfId="7" priority="5" stopIfTrue="1">
      <formula>#REF!="随意（単価）"</formula>
    </cfRule>
    <cfRule type="expression" dxfId="6" priority="6" stopIfTrue="1">
      <formula>#REF!="秘"</formula>
    </cfRule>
  </conditionalFormatting>
  <conditionalFormatting sqref="K14">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14">
    <cfRule type="expression" dxfId="2" priority="10" stopIfTrue="1">
      <formula>#REF!=1</formula>
    </cfRule>
    <cfRule type="expression" dxfId="1" priority="11" stopIfTrue="1">
      <formula>$J14="随意（単価）"</formula>
    </cfRule>
    <cfRule type="expression" dxfId="0" priority="12" stopIfTrue="1">
      <formula>$B14="秘"</formula>
    </cfRule>
  </conditionalFormatting>
  <printOptions horizontalCentered="1"/>
  <pageMargins left="0.23622047244094488" right="0.23622047244094488" top="0.74803149606299213" bottom="0.74803149606299213" header="0.31496062992125984" footer="0.31496062992125984"/>
  <pageSetup paperSize="9" scale="39" fitToHeight="0" orientation="landscape" horizontalDpi="6553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2022-11-24T09:03:08Z</dcterms:created>
  <dcterms:modified xsi:type="dcterms:W3CDTF">2022-11-24T09:03:15Z</dcterms:modified>
</cp:coreProperties>
</file>