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60" yWindow="330" windowWidth="19230" windowHeight="11580" tabRatio="732"/>
  </bookViews>
  <sheets>
    <sheet name="随契（物品役務等）" sheetId="2" r:id="rId1"/>
  </sheets>
  <definedNames>
    <definedName name="_xlnm.Print_Area" localSheetId="0">'随契（物品役務等）'!$A$1:$P$24</definedName>
    <definedName name="_xlnm.Print_Titles" localSheetId="0">'随契（物品役務等）'!$2:$3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9" i="2" l="1"/>
  <c r="K20" i="2"/>
  <c r="K15" i="2"/>
  <c r="K16" i="2"/>
  <c r="K17" i="2"/>
  <c r="K18" i="2"/>
  <c r="K22" i="2" l="1"/>
  <c r="K21" i="2"/>
  <c r="K14" i="2"/>
  <c r="K13" i="2"/>
  <c r="K12" i="2"/>
  <c r="K10" i="2"/>
  <c r="K11" i="2"/>
  <c r="K9" i="2"/>
  <c r="K8" i="2"/>
  <c r="K7" i="2"/>
  <c r="K6" i="2"/>
  <c r="K5" i="2"/>
  <c r="K4" i="2"/>
</calcChain>
</file>

<file path=xl/sharedStrings.xml><?xml version="1.0" encoding="utf-8"?>
<sst xmlns="http://schemas.openxmlformats.org/spreadsheetml/2006/main" count="217" uniqueCount="107">
  <si>
    <t>予定価格</t>
    <rPh sb="0" eb="2">
      <t>ヨテイ</t>
    </rPh>
    <rPh sb="2" eb="4">
      <t>カカク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</si>
  <si>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</si>
  <si>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</si>
  <si>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公益法人の区分</t>
    <rPh sb="0" eb="2">
      <t>コウエキ</t>
    </rPh>
    <rPh sb="2" eb="4">
      <t>ホウジン</t>
    </rPh>
    <rPh sb="5" eb="7">
      <t>クブン</t>
    </rPh>
    <phoneticPr fontId="3"/>
  </si>
  <si>
    <t>物品役務等の名称及び数量</t>
    <rPh sb="0" eb="2">
      <t>ブッピン</t>
    </rPh>
    <rPh sb="2" eb="4">
      <t>エキム</t>
    </rPh>
    <rPh sb="4" eb="5">
      <t>トウ</t>
    </rPh>
    <rPh sb="6" eb="8">
      <t>メイショウ</t>
    </rPh>
    <rPh sb="8" eb="9">
      <t>オヨ</t>
    </rPh>
    <rPh sb="10" eb="12">
      <t>スウリョウ</t>
    </rPh>
    <phoneticPr fontId="3"/>
  </si>
  <si>
    <t>公益法人の場合</t>
    <rPh sb="0" eb="2">
      <t>コウエキ</t>
    </rPh>
    <rPh sb="2" eb="4">
      <t>ホウジン</t>
    </rPh>
    <rPh sb="5" eb="7">
      <t>バアイ</t>
    </rPh>
    <phoneticPr fontId="3"/>
  </si>
  <si>
    <t>契約の相手方の住所</t>
    <rPh sb="0" eb="2">
      <t>ケイヤク</t>
    </rPh>
    <rPh sb="3" eb="6">
      <t>アイテガタ</t>
    </rPh>
    <rPh sb="7" eb="9">
      <t>ジュウショ</t>
    </rPh>
    <phoneticPr fontId="3"/>
  </si>
  <si>
    <t>契約の相手方の名称</t>
    <rPh sb="0" eb="2">
      <t>ケイヤク</t>
    </rPh>
    <rPh sb="3" eb="6">
      <t>アイテガタ</t>
    </rPh>
    <rPh sb="7" eb="9">
      <t>メイショウ</t>
    </rPh>
    <phoneticPr fontId="3"/>
  </si>
  <si>
    <t>法人番号</t>
    <rPh sb="0" eb="2">
      <t>ホウジン</t>
    </rPh>
    <rPh sb="2" eb="4">
      <t>バンゴウ</t>
    </rPh>
    <phoneticPr fontId="3"/>
  </si>
  <si>
    <t>契約を締結した日</t>
    <rPh sb="0" eb="2">
      <t>ケイヤク</t>
    </rPh>
    <rPh sb="3" eb="5">
      <t>テイケツ</t>
    </rPh>
    <rPh sb="7" eb="8">
      <t>ヒ</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</si>
  <si>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</si>
  <si>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契約金額</t>
    <rPh sb="0" eb="2">
      <t>ケイヤク</t>
    </rPh>
    <rPh sb="2" eb="4">
      <t>キンガク</t>
    </rPh>
    <phoneticPr fontId="3"/>
  </si>
  <si>
    <t>備　　考</t>
    <rPh sb="0" eb="1">
      <t>ソナエ</t>
    </rPh>
    <rPh sb="3" eb="4">
      <t>コウ</t>
    </rPh>
    <phoneticPr fontId="3"/>
  </si>
  <si>
    <t>　</t>
  </si>
  <si>
    <t>緊急の必要により特定の者でなければ当該業務を履行できず、他に競争を許さないため（会計法第29条の3第4項）。</t>
  </si>
  <si>
    <t>応札・応募者数</t>
    <rPh sb="0" eb="2">
      <t>オウサツ</t>
    </rPh>
    <rPh sb="3" eb="7">
      <t>オウボシャスウ</t>
    </rPh>
    <phoneticPr fontId="3"/>
  </si>
  <si>
    <t>－</t>
  </si>
  <si>
    <t>随意契約によることとした会計法令の
根拠条文及び理由
（企画競争，公募等）</t>
    <rPh sb="0" eb="2">
      <t>ズイイ</t>
    </rPh>
    <rPh sb="2" eb="4">
      <t>ケイヤク</t>
    </rPh>
    <rPh sb="12" eb="14">
      <t>カイケイ</t>
    </rPh>
    <rPh sb="14" eb="15">
      <t>ホウ</t>
    </rPh>
    <rPh sb="15" eb="16">
      <t>レイ</t>
    </rPh>
    <rPh sb="18" eb="20">
      <t>コンキョ</t>
    </rPh>
    <rPh sb="20" eb="22">
      <t>ジョウブン</t>
    </rPh>
    <rPh sb="22" eb="23">
      <t>オヨ</t>
    </rPh>
    <rPh sb="24" eb="26">
      <t>リユウ</t>
    </rPh>
    <rPh sb="28" eb="30">
      <t>キカク</t>
    </rPh>
    <rPh sb="30" eb="32">
      <t>キョウソウ</t>
    </rPh>
    <rPh sb="33" eb="35">
      <t>コウボ</t>
    </rPh>
    <rPh sb="35" eb="36">
      <t>トウ</t>
    </rPh>
    <phoneticPr fontId="3"/>
  </si>
  <si>
    <t>国所管，都道府県所管の区分</t>
    <rPh sb="0" eb="1">
      <t>クニ</t>
    </rPh>
    <rPh sb="1" eb="3">
      <t>ショカン</t>
    </rPh>
    <rPh sb="4" eb="8">
      <t>トドウフケン</t>
    </rPh>
    <rPh sb="8" eb="10">
      <t>ショカン</t>
    </rPh>
    <rPh sb="11" eb="13">
      <t>クブン</t>
    </rPh>
    <phoneticPr fontId="3"/>
  </si>
  <si>
    <t>※公益法人の区分において，「公財」は「公益財団法人」，「公社」は「公益社団法人」，「特財」は「特例財団法人」，「特社」は「特例社団法人」をいう。　</t>
    <rPh sb="1" eb="3">
      <t>コウエキ</t>
    </rPh>
    <rPh sb="3" eb="5">
      <t>ホウジン</t>
    </rPh>
    <rPh sb="6" eb="8">
      <t>クブン</t>
    </rPh>
    <rPh sb="14" eb="15">
      <t>コウ</t>
    </rPh>
    <rPh sb="15" eb="16">
      <t>ザイ</t>
    </rPh>
    <rPh sb="19" eb="21">
      <t>コウエキ</t>
    </rPh>
    <rPh sb="21" eb="25">
      <t>ザイダンホウジン</t>
    </rPh>
    <rPh sb="28" eb="29">
      <t>コウ</t>
    </rPh>
    <rPh sb="29" eb="30">
      <t>シャ</t>
    </rPh>
    <rPh sb="33" eb="35">
      <t>コウエキ</t>
    </rPh>
    <rPh sb="35" eb="37">
      <t>シャダン</t>
    </rPh>
    <rPh sb="37" eb="39">
      <t>ホウジン</t>
    </rPh>
    <rPh sb="42" eb="43">
      <t>トク</t>
    </rPh>
    <rPh sb="43" eb="44">
      <t>ザイ</t>
    </rPh>
    <rPh sb="47" eb="49">
      <t>トクレイ</t>
    </rPh>
    <rPh sb="49" eb="53">
      <t>ザイダンホウジン</t>
    </rPh>
    <rPh sb="56" eb="57">
      <t>トク</t>
    </rPh>
    <rPh sb="57" eb="58">
      <t>シャ</t>
    </rPh>
    <rPh sb="61" eb="63">
      <t>トクレイ</t>
    </rPh>
    <rPh sb="63" eb="65">
      <t>シャダン</t>
    </rPh>
    <rPh sb="65" eb="67">
      <t>ホウジン</t>
    </rPh>
    <phoneticPr fontId="3"/>
  </si>
  <si>
    <t>公共調達の適正化について（平成18年8月25日付財計第2017号）に基づく随意契約に係る情報の公表（物品・役務等）及び公益法人に対する支出の公表・点検の方針について（平成24年6月1日行政改革実行本部決定）に基づく情報の公開</t>
  </si>
  <si>
    <r>
      <t>支出負担行為担当官
外務省大臣官房会計課長　</t>
    </r>
    <r>
      <rPr>
        <sz val="14"/>
        <rFont val="ＭＳ Ｐゴシック"/>
        <family val="3"/>
        <charset val="128"/>
      </rPr>
      <t>貝原健太郎
東京都千代田区霞が関２－２－１</t>
    </r>
    <rPh sb="22" eb="24">
      <t>カイバラ</t>
    </rPh>
    <rPh sb="24" eb="27">
      <t>ケンタロウ</t>
    </rPh>
    <phoneticPr fontId="3"/>
  </si>
  <si>
    <t>通訳業務については、極めて高度な通訳能力、国際会議等における豊富な実績に加え、発言者である総理・大臣の特有の言い回しや用語に習熟し、総理・大臣自身の希望に適った相性のよい通訳者を確保することが不可欠であり、他に競争を許さないため（会計法第29条の3第4項）。</t>
  </si>
  <si>
    <t>株式会社ＮＴＴデータ・アイ</t>
  </si>
  <si>
    <t>2011101056358</t>
  </si>
  <si>
    <t>東京都新宿区揚場町１番１８号</t>
  </si>
  <si>
    <t>株式会社サイマル・インターナショナル</t>
  </si>
  <si>
    <t>株式会社放送サービスセンター</t>
  </si>
  <si>
    <t>2020001043507</t>
  </si>
  <si>
    <t>富士通株式会社</t>
  </si>
  <si>
    <t>富士ソフト株式会社</t>
  </si>
  <si>
    <t>4011101019544</t>
  </si>
  <si>
    <t>1020001071491</t>
  </si>
  <si>
    <t>6010001109206</t>
  </si>
  <si>
    <t>東京都新宿区四谷本塩町４番４０号</t>
  </si>
  <si>
    <t>神奈川県横浜市中区桜木町１丁目１番地</t>
  </si>
  <si>
    <t>契約の性質又は目的から特定の者でなければ納入または履行できず、他に競争を許さないため（会計法第29条の3第4項）。</t>
  </si>
  <si>
    <t>企画競争の結果、同者が最も高い評価を得て確実な業務の履行が可能であると認められ、他に競争を許さないため（会計法第29条の3第4項）。</t>
  </si>
  <si>
    <r>
      <t>「</t>
    </r>
    <r>
      <rPr>
        <sz val="14"/>
        <rFont val="ＭＳ Ｐゴシック"/>
        <family val="3"/>
        <charset val="128"/>
      </rPr>
      <t>外務大臣の『Ｇ７外務・開発大臣会合』出席に係るチャーター機運航」業務委嘱</t>
    </r>
    <rPh sb="30" eb="31">
      <t>ウン</t>
    </rPh>
    <rPh sb="31" eb="32">
      <t>コウ</t>
    </rPh>
    <rPh sb="33" eb="35">
      <t>ギョウム</t>
    </rPh>
    <rPh sb="35" eb="37">
      <t>イショク</t>
    </rPh>
    <phoneticPr fontId="11"/>
  </si>
  <si>
    <r>
      <t>「</t>
    </r>
    <r>
      <rPr>
        <sz val="14"/>
        <rFont val="ＭＳ Ｐゴシック"/>
        <family val="3"/>
        <charset val="128"/>
      </rPr>
      <t>研修棟等におけるキーボックス等設置」業務委嘱</t>
    </r>
    <rPh sb="19" eb="21">
      <t>ギョウム</t>
    </rPh>
    <rPh sb="21" eb="23">
      <t>イショク</t>
    </rPh>
    <phoneticPr fontId="11"/>
  </si>
  <si>
    <r>
      <t>「</t>
    </r>
    <r>
      <rPr>
        <sz val="14"/>
        <rFont val="ＭＳ Ｐゴシック"/>
        <family val="3"/>
        <charset val="128"/>
      </rPr>
      <t>大臣官房総務課記録書庫電動書架の保守点検」業務委嘱</t>
    </r>
    <rPh sb="24" eb="26">
      <t>イショク</t>
    </rPh>
    <phoneticPr fontId="11"/>
  </si>
  <si>
    <t>「外務大臣のＧ７外相会合出席にかかる同時通訳」業務委嘱</t>
  </si>
  <si>
    <r>
      <t>「</t>
    </r>
    <r>
      <rPr>
        <sz val="14"/>
        <rFont val="ＭＳ Ｐゴシック"/>
        <family val="3"/>
        <charset val="128"/>
      </rPr>
      <t>領事業務情報システム（オープンLAN通信設定）」業務委嘱</t>
    </r>
    <rPh sb="27" eb="29">
      <t>イショク</t>
    </rPh>
    <phoneticPr fontId="11"/>
  </si>
  <si>
    <t>「民主主義サミットにおけるテレビ会議の同時通訳システム等構築」業務委嘱</t>
  </si>
  <si>
    <t>「多層的ネットワーク構築内外有識者間オンライン公開セミナー（ウェビナー）『中央アジア・コーカサスにおける環境問題と日本の役割（仮）』開催」業務委嘱</t>
    <rPh sb="71" eb="73">
      <t>イショク</t>
    </rPh>
    <phoneticPr fontId="11"/>
  </si>
  <si>
    <t>「領事業務情報システム（査証事務支援システム）のブラウザ変更に係る検証作業」業務委嘱</t>
  </si>
  <si>
    <t>「領事業務情報システム（統合プラットフォーム査証関連サーバ）追加対応」業務委嘱</t>
  </si>
  <si>
    <t>「日本事情発信ウェブサイト『Web Japan』内サブサイトのコンテンツ制作」業務委嘱</t>
  </si>
  <si>
    <t>「国会便覧、政官要覧、国会議員要覧」の購入</t>
    <rPh sb="11" eb="13">
      <t>コッカイ</t>
    </rPh>
    <rPh sb="13" eb="15">
      <t>ギイン</t>
    </rPh>
    <rPh sb="15" eb="17">
      <t>ヨウラン</t>
    </rPh>
    <phoneticPr fontId="11"/>
  </si>
  <si>
    <t>「多層的ネットワーク構築内外有識者間オンライン公開セミナー『日本の演劇・舞台・テレビドラマ等の持つソフトパワー』開催」業務委託</t>
  </si>
  <si>
    <t>「会議室予約システムのオープンLAN環境への移行」業務委嘱</t>
  </si>
  <si>
    <r>
      <t>「在外公館の新設に伴うホームページ作成ツール設定変更</t>
    </r>
    <r>
      <rPr>
        <sz val="14"/>
        <rFont val="ＭＳ Ｐゴシック"/>
        <family val="3"/>
        <charset val="128"/>
      </rPr>
      <t>」業務委嘱</t>
    </r>
    <rPh sb="27" eb="29">
      <t>ギョウム</t>
    </rPh>
    <rPh sb="29" eb="31">
      <t>イショク</t>
    </rPh>
    <phoneticPr fontId="11"/>
  </si>
  <si>
    <t>「第１5回日本・シンガポール・シンポジウム日本側事務局」業務委嘱</t>
    <rPh sb="30" eb="32">
      <t>イショク</t>
    </rPh>
    <phoneticPr fontId="11"/>
  </si>
  <si>
    <r>
      <t>「</t>
    </r>
    <r>
      <rPr>
        <sz val="14"/>
        <rFont val="ＭＳ Ｐゴシック"/>
        <family val="3"/>
        <charset val="128"/>
      </rPr>
      <t>電子納付にかかる領事業務情報システム共通機能の設計開発」業務委嘱</t>
    </r>
    <rPh sb="29" eb="31">
      <t>ギョウム</t>
    </rPh>
    <rPh sb="31" eb="33">
      <t>イショク</t>
    </rPh>
    <phoneticPr fontId="11"/>
  </si>
  <si>
    <r>
      <t>「『</t>
    </r>
    <r>
      <rPr>
        <sz val="14"/>
        <rFont val="ＭＳ Ｐゴシック"/>
        <family val="3"/>
        <charset val="128"/>
      </rPr>
      <t>日露地域・姉妹都市交流年』開会行事」業務委嘱</t>
    </r>
    <rPh sb="22" eb="24">
      <t>イショク</t>
    </rPh>
    <phoneticPr fontId="11"/>
  </si>
  <si>
    <r>
      <t>「領事手数料のクレジットカード納付（地方自治体対応）に係るコンサルティング」業務</t>
    </r>
    <r>
      <rPr>
        <sz val="14"/>
        <rFont val="ＭＳ Ｐゴシック"/>
        <family val="3"/>
        <charset val="128"/>
      </rPr>
      <t>委嘱</t>
    </r>
    <rPh sb="40" eb="42">
      <t>イショク</t>
    </rPh>
    <phoneticPr fontId="11"/>
  </si>
  <si>
    <r>
      <t>「</t>
    </r>
    <r>
      <rPr>
        <sz val="14"/>
        <rFont val="ＭＳ Ｐゴシック"/>
        <family val="3"/>
        <charset val="128"/>
      </rPr>
      <t>中国・モンゴル第一課及び第二課執務室レイアウト変更に伴う電気錠交換」業務委嘱</t>
    </r>
    <rPh sb="35" eb="37">
      <t>ギョウム</t>
    </rPh>
    <rPh sb="37" eb="39">
      <t>イショク</t>
    </rPh>
    <phoneticPr fontId="11"/>
  </si>
  <si>
    <t>「外務省ホームページ内『条約データ検索システム』のHTMLデータ追加」業務委嘱</t>
    <rPh sb="1" eb="4">
      <t>ガイムショウ</t>
    </rPh>
    <rPh sb="10" eb="11">
      <t>ナイ</t>
    </rPh>
    <rPh sb="35" eb="37">
      <t>ギョウム</t>
    </rPh>
    <rPh sb="37" eb="39">
      <t>イショク</t>
    </rPh>
    <phoneticPr fontId="11"/>
  </si>
  <si>
    <t>ＡＮＡビジネスジェット株式会社</t>
  </si>
  <si>
    <t>9010401139007</t>
  </si>
  <si>
    <t>東京都港区西新橋１丁目１８番６号　</t>
  </si>
  <si>
    <t>株式会社イトーキエンジニアリングサービス</t>
  </si>
  <si>
    <t>5010001036987</t>
  </si>
  <si>
    <t>東京都中央区入船１丁目８番２号</t>
  </si>
  <si>
    <t>東京都中央区銀座７丁目１６番１２号</t>
  </si>
  <si>
    <t>ＫＤＤＩ株式会社</t>
  </si>
  <si>
    <t>9011101031552</t>
  </si>
  <si>
    <t>東京都千代田区大手町１丁目８番１号</t>
    <rPh sb="11" eb="13">
      <t>チョウメ</t>
    </rPh>
    <rPh sb="14" eb="15">
      <t>バン</t>
    </rPh>
    <rPh sb="16" eb="17">
      <t>ゴウ</t>
    </rPh>
    <phoneticPr fontId="11"/>
  </si>
  <si>
    <t>クレアブ株式会社</t>
  </si>
  <si>
    <t>1010401085687</t>
  </si>
  <si>
    <t>東京都港区愛宕２丁目５番１号</t>
  </si>
  <si>
    <t>沖電気工業株式会社</t>
  </si>
  <si>
    <t>7010401006126</t>
  </si>
  <si>
    <t>東京都港区虎ノ門１丁目７番１２号</t>
  </si>
  <si>
    <t>東京都港区東新橋１丁目５番２号</t>
    <rPh sb="0" eb="3">
      <t>トウキョウト</t>
    </rPh>
    <rPh sb="3" eb="5">
      <t>ミナトク</t>
    </rPh>
    <rPh sb="5" eb="6">
      <t>ヒガシ</t>
    </rPh>
    <rPh sb="6" eb="8">
      <t>シンバシ</t>
    </rPh>
    <rPh sb="9" eb="11">
      <t>チョウメ</t>
    </rPh>
    <rPh sb="12" eb="13">
      <t>バン</t>
    </rPh>
    <rPh sb="14" eb="15">
      <t>ゴウ</t>
    </rPh>
    <phoneticPr fontId="11"/>
  </si>
  <si>
    <t>株式会社トゥブルーム</t>
  </si>
  <si>
    <t>6290001056791</t>
  </si>
  <si>
    <t>福岡県福岡市南区塩原３丁目１７番７号</t>
    <rPh sb="15" eb="16">
      <t>バン</t>
    </rPh>
    <rPh sb="17" eb="18">
      <t>ゴウ</t>
    </rPh>
    <phoneticPr fontId="3"/>
  </si>
  <si>
    <t>ＴＥＴＥＴＡＲＩＴＯ株式会社</t>
  </si>
  <si>
    <t>埼玉県川口市上青木西５丁目２５番１７号</t>
    <rPh sb="11" eb="12">
      <t>チョウ</t>
    </rPh>
    <rPh sb="12" eb="13">
      <t>メ</t>
    </rPh>
    <rPh sb="15" eb="16">
      <t>バン</t>
    </rPh>
    <rPh sb="18" eb="19">
      <t>ゴウ</t>
    </rPh>
    <phoneticPr fontId="11"/>
  </si>
  <si>
    <t>株式会社日本旅行</t>
  </si>
  <si>
    <t>1010401023408</t>
  </si>
  <si>
    <t>東京都中央区日本橋１丁目１９番１号</t>
  </si>
  <si>
    <t>アクシオヘリックス株式会社</t>
  </si>
  <si>
    <t>4360001006007</t>
  </si>
  <si>
    <t>沖縄県那覇市西２丁目１６番３号</t>
  </si>
  <si>
    <t>公益財団法人日本国際問題研究所</t>
  </si>
  <si>
    <t>2010005018803</t>
  </si>
  <si>
    <t>東京都千代田区霞が関３丁目８番１号</t>
  </si>
  <si>
    <t>株式会社博報堂</t>
  </si>
  <si>
    <t>8010401024011</t>
  </si>
  <si>
    <t>東京都港区赤坂５丁目３番１号</t>
  </si>
  <si>
    <t>株式会社野村総合研究所</t>
  </si>
  <si>
    <t>4010001054032</t>
  </si>
  <si>
    <t>東京都千代田区大手町１丁目９番２号</t>
    <rPh sb="11" eb="12">
      <t>チョウ</t>
    </rPh>
    <rPh sb="12" eb="13">
      <t>メ</t>
    </rPh>
    <rPh sb="14" eb="15">
      <t>バン</t>
    </rPh>
    <rPh sb="16" eb="17">
      <t>ゴウ</t>
    </rPh>
    <phoneticPr fontId="11"/>
  </si>
  <si>
    <r>
      <t>本件サービスの提供が可能な者は、</t>
    </r>
    <r>
      <rPr>
        <sz val="14"/>
        <rFont val="ＭＳ Ｐゴシック"/>
        <family val="3"/>
        <charset val="128"/>
      </rPr>
      <t>当該システムの構築業者である本契約相手方の他になく、他に競争を許さないため（会計法第29条の3第4項）。</t>
    </r>
    <rPh sb="16" eb="18">
      <t>トウガイ</t>
    </rPh>
    <rPh sb="25" eb="27">
      <t>ギョウシャ</t>
    </rPh>
    <phoneticPr fontId="11"/>
  </si>
  <si>
    <r>
      <t>本件業務を実施しえる者は</t>
    </r>
    <r>
      <rPr>
        <sz val="14"/>
        <rFont val="ＭＳ Ｐゴシック"/>
        <family val="3"/>
        <charset val="128"/>
      </rPr>
      <t>、当該システムの保守業者である本契約の相手方の他になく、他に競争を許さないため（会計法第29条の3第4項）。</t>
    </r>
    <rPh sb="20" eb="22">
      <t>ホシュ</t>
    </rPh>
    <rPh sb="22" eb="24">
      <t>ギョウシャ</t>
    </rPh>
    <phoneticPr fontId="11"/>
  </si>
  <si>
    <t>本件サービスの提供が可能な者は、当該システムの開発業者である本契約の相手方の他になく、他に競争を許さないため（会計法第29条の3第4項）。</t>
  </si>
  <si>
    <t>企画競争の結果、同者が高い評価を得て確実な業務の履行が可能であると認められ、他に競争を許さないため（会計法第29条の3第4項）。</t>
  </si>
  <si>
    <r>
      <t>本件サービスの提供が可能な者は、</t>
    </r>
    <r>
      <rPr>
        <sz val="14"/>
        <rFont val="ＭＳ Ｐゴシック"/>
        <family val="3"/>
        <charset val="128"/>
      </rPr>
      <t>当該システムの開発業者である本契約の相手方の他になく、他に競争を許さないため（会計法第29条の3第4項）。</t>
    </r>
    <rPh sb="16" eb="18">
      <t>トウガイ</t>
    </rPh>
    <phoneticPr fontId="11"/>
  </si>
  <si>
    <r>
      <t>本件サービスの提供が可能な者は、</t>
    </r>
    <r>
      <rPr>
        <sz val="14"/>
        <rFont val="ＭＳ Ｐゴシック"/>
        <family val="3"/>
        <charset val="128"/>
      </rPr>
      <t>当該システムの設計・構築・運用保守業者である本契約の相手方の他になく、他に競争を許さないため（会計法第29条の3第4項）。</t>
    </r>
    <rPh sb="16" eb="18">
      <t>トウガイ</t>
    </rPh>
    <phoneticPr fontId="11"/>
  </si>
  <si>
    <t>障害者就労施設等からの物品等の調達の推進に関する基本方針に基づき、役務の提供をうけたことから他に競争を許さないため（会計法第29条の3第5項）。</t>
    <rPh sb="0" eb="3">
      <t>ショウガイシャ</t>
    </rPh>
    <rPh sb="3" eb="5">
      <t>シュウロウ</t>
    </rPh>
    <rPh sb="5" eb="7">
      <t>シセツ</t>
    </rPh>
    <rPh sb="7" eb="8">
      <t>トウ</t>
    </rPh>
    <rPh sb="11" eb="13">
      <t>ブッピン</t>
    </rPh>
    <rPh sb="13" eb="14">
      <t>トウ</t>
    </rPh>
    <rPh sb="15" eb="17">
      <t>チョウタツ</t>
    </rPh>
    <rPh sb="18" eb="20">
      <t>スイシン</t>
    </rPh>
    <rPh sb="21" eb="22">
      <t>カン</t>
    </rPh>
    <rPh sb="24" eb="26">
      <t>キホン</t>
    </rPh>
    <rPh sb="26" eb="28">
      <t>ホウシン</t>
    </rPh>
    <rPh sb="29" eb="30">
      <t>モト</t>
    </rPh>
    <rPh sb="33" eb="35">
      <t>エキム</t>
    </rPh>
    <rPh sb="36" eb="38">
      <t>テイキョウ</t>
    </rPh>
    <rPh sb="46" eb="47">
      <t>ホカ</t>
    </rPh>
    <rPh sb="48" eb="50">
      <t>キョウソウ</t>
    </rPh>
    <rPh sb="51" eb="52">
      <t>ユル</t>
    </rPh>
    <phoneticPr fontId="3"/>
  </si>
  <si>
    <r>
      <t>本件サービスの提供が可能な者は、</t>
    </r>
    <r>
      <rPr>
        <sz val="14"/>
        <rFont val="ＭＳ Ｐゴシック"/>
        <family val="3"/>
        <charset val="128"/>
      </rPr>
      <t>当該システムの構築・運用保守業者である本契約の相手方の他になく、他に競争を許さないため（会計法第29条の3第4項）。</t>
    </r>
    <rPh sb="16" eb="18">
      <t>トウガイ</t>
    </rPh>
    <phoneticPr fontId="11"/>
  </si>
  <si>
    <t>本件サービスの提供が可能な者は、統合Web環境の構築・運用保守業者である本契約の相手方の他になく、他に競争を許さないため（会計法第29条の3第4項）。</t>
  </si>
  <si>
    <t>企画競争の結果、同者が最も高い評価を得て確実な業務の履行が可能であると認められ、他に競争を許さないため（会計法第29条の3第4項）。</t>
    <rPh sb="11" eb="12">
      <t>モット</t>
    </rPh>
    <phoneticPr fontId="3"/>
  </si>
  <si>
    <t>公財</t>
  </si>
  <si>
    <t>国所管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</si>
</sst>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Red]#,##0"/>
    <numFmt numFmtId="177" formatCode="#,##0_ "/>
    <numFmt numFmtId="178" formatCode="0.0%"/>
    <numFmt numFmtId="179" formatCode="0_);[Red]\(0\)"/>
    <numFmt numFmtId="180" formatCode="[$-411]ggge&quot;年&quot;m&quot;月&quot;d&quot;日&quot;;@"/>
  </numFmts>
  <fonts count="12" x14ac:knownFonts="1">
    <font>
      <sz val="11"/>
      <name val="ＭＳ Ｐゴシック"/>
      <family val="3"/>
    </font>
    <font>
      <sz val="11"/>
      <name val="ＭＳ Ｐゴシック"/>
      <family val="3"/>
    </font>
    <font>
      <sz val="11"/>
      <color theme="1"/>
      <name val="ＭＳ Ｐゴシック"/>
      <family val="2"/>
      <scheme val="minor"/>
    </font>
    <font>
      <sz val="6"/>
      <name val="ＭＳ Ｐゴシック"/>
      <family val="3"/>
    </font>
    <font>
      <sz val="12"/>
      <name val="ＭＳ Ｐゴシック"/>
      <family val="3"/>
    </font>
    <font>
      <sz val="14"/>
      <name val="ＭＳ Ｐゴシック"/>
      <family val="3"/>
    </font>
    <font>
      <b/>
      <sz val="16"/>
      <name val="ＭＳ Ｐゴシック"/>
      <family val="3"/>
    </font>
    <font>
      <sz val="14"/>
      <color indexed="8"/>
      <name val="ＭＳ Ｐゴシック"/>
      <family val="3"/>
    </font>
    <font>
      <sz val="12"/>
      <color indexed="8"/>
      <name val="ＭＳ Ｐゴシック"/>
      <family val="3"/>
    </font>
    <font>
      <b/>
      <sz val="14"/>
      <color rgb="FFFF0000"/>
      <name val="ＭＳ Ｐゴシック"/>
      <family val="3"/>
    </font>
    <font>
      <sz val="14"/>
      <name val="ＭＳ Ｐゴシック"/>
      <family val="3"/>
      <charset val="128"/>
    </font>
    <font>
      <sz val="14"/>
      <color indexed="8"/>
      <name val="ＭＳ Ｐゴシック"/>
      <family val="3"/>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7">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55">
    <xf numFmtId="0" fontId="0" fillId="0" borderId="0" xfId="0">
      <alignment vertical="center"/>
    </xf>
    <xf numFmtId="0" fontId="4" fillId="0" borderId="0" xfId="0" applyFont="1" applyAlignment="1">
      <alignment horizontal="center" vertical="center"/>
    </xf>
    <xf numFmtId="0" fontId="4" fillId="2" borderId="0" xfId="0" applyFont="1" applyFill="1" applyAlignment="1">
      <alignment vertical="center" wrapText="1"/>
    </xf>
    <xf numFmtId="0" fontId="4" fillId="2" borderId="0" xfId="0" applyFont="1" applyFill="1" applyAlignment="1">
      <alignment horizontal="center" vertical="center"/>
    </xf>
    <xf numFmtId="0" fontId="4" fillId="2" borderId="0" xfId="0" applyFont="1" applyFill="1" applyAlignment="1">
      <alignment horizontal="center" vertical="center" wrapText="1"/>
    </xf>
    <xf numFmtId="179" fontId="4" fillId="0" borderId="0" xfId="0" applyNumberFormat="1" applyFont="1" applyFill="1" applyAlignment="1">
      <alignment horizontal="center" vertical="center"/>
    </xf>
    <xf numFmtId="0" fontId="4" fillId="0" borderId="0" xfId="0" applyFont="1" applyAlignment="1">
      <alignment vertical="center" wrapText="1"/>
    </xf>
    <xf numFmtId="38" fontId="4" fillId="0" borderId="0" xfId="6" applyFont="1" applyAlignment="1">
      <alignment vertical="center" wrapText="1"/>
    </xf>
    <xf numFmtId="38" fontId="4" fillId="0" borderId="0" xfId="6" applyFont="1">
      <alignment vertical="center"/>
    </xf>
    <xf numFmtId="0" fontId="4" fillId="0" borderId="0" xfId="0" applyFont="1">
      <alignment vertical="center"/>
    </xf>
    <xf numFmtId="177" fontId="4" fillId="0" borderId="0" xfId="0" applyNumberFormat="1" applyFont="1">
      <alignment vertical="center"/>
    </xf>
    <xf numFmtId="0" fontId="4" fillId="2" borderId="0" xfId="0" applyFont="1" applyFill="1">
      <alignment vertical="center"/>
    </xf>
    <xf numFmtId="0" fontId="4" fillId="0" borderId="0" xfId="0" applyFont="1" applyBorder="1">
      <alignment vertical="center"/>
    </xf>
    <xf numFmtId="0" fontId="5" fillId="0" borderId="0" xfId="0" applyFont="1">
      <alignment vertical="center"/>
    </xf>
    <xf numFmtId="0" fontId="7" fillId="0" borderId="4" xfId="0" applyFont="1" applyFill="1" applyBorder="1" applyAlignment="1">
      <alignment horizontal="center" vertical="center" wrapText="1"/>
    </xf>
    <xf numFmtId="0" fontId="4" fillId="0" borderId="5" xfId="0" applyFont="1" applyBorder="1" applyAlignment="1">
      <alignment horizontal="left" vertical="center"/>
    </xf>
    <xf numFmtId="0" fontId="5" fillId="0" borderId="4" xfId="0" applyFont="1" applyBorder="1" applyAlignment="1">
      <alignment vertical="center" wrapText="1"/>
    </xf>
    <xf numFmtId="0" fontId="4" fillId="2" borderId="5" xfId="0" applyFont="1" applyFill="1" applyBorder="1" applyAlignment="1">
      <alignment horizontal="left" vertical="center"/>
    </xf>
    <xf numFmtId="0" fontId="5" fillId="2" borderId="4" xfId="5" applyFont="1" applyFill="1" applyBorder="1" applyAlignment="1">
      <alignment horizontal="left" vertical="center" wrapText="1"/>
    </xf>
    <xf numFmtId="0" fontId="4" fillId="2" borderId="5" xfId="0" applyFont="1" applyFill="1" applyBorder="1" applyAlignment="1">
      <alignment horizontal="center" vertical="center"/>
    </xf>
    <xf numFmtId="179" fontId="4" fillId="0" borderId="5" xfId="0" applyNumberFormat="1" applyFont="1" applyFill="1" applyBorder="1" applyAlignment="1">
      <alignment horizontal="center" vertical="center"/>
    </xf>
    <xf numFmtId="176" fontId="5" fillId="0" borderId="4" xfId="0" applyNumberFormat="1" applyFont="1" applyBorder="1" applyAlignment="1">
      <alignment horizontal="right" vertical="center"/>
    </xf>
    <xf numFmtId="0" fontId="5" fillId="2" borderId="4" xfId="0" applyFont="1" applyFill="1" applyBorder="1" applyAlignment="1">
      <alignment vertical="center" wrapText="1"/>
    </xf>
    <xf numFmtId="0" fontId="9" fillId="0" borderId="0" xfId="0" applyFont="1">
      <alignment vertical="center"/>
    </xf>
    <xf numFmtId="0" fontId="4" fillId="2" borderId="0" xfId="0" applyFont="1" applyFill="1" applyAlignment="1">
      <alignment horizontal="right" vertical="center" wrapText="1"/>
    </xf>
    <xf numFmtId="0" fontId="4" fillId="0" borderId="0" xfId="0" applyFont="1" applyAlignment="1">
      <alignment horizontal="center" vertical="center" wrapText="1"/>
    </xf>
    <xf numFmtId="180" fontId="4" fillId="2" borderId="0" xfId="0" applyNumberFormat="1" applyFont="1" applyFill="1" applyAlignment="1">
      <alignment horizontal="center" vertical="center"/>
    </xf>
    <xf numFmtId="0" fontId="0" fillId="2" borderId="0" xfId="0" applyFont="1" applyFill="1" applyAlignment="1">
      <alignment vertical="center"/>
    </xf>
    <xf numFmtId="38" fontId="4" fillId="2" borderId="0" xfId="6" applyFont="1" applyFill="1" applyAlignment="1">
      <alignment horizontal="right" vertical="center"/>
    </xf>
    <xf numFmtId="0" fontId="4" fillId="2" borderId="0" xfId="0" applyFont="1" applyFill="1" applyAlignment="1">
      <alignment horizontal="left" vertical="center"/>
    </xf>
    <xf numFmtId="0" fontId="4" fillId="0" borderId="0" xfId="0" applyFont="1" applyAlignment="1">
      <alignment vertical="center"/>
    </xf>
    <xf numFmtId="0" fontId="4" fillId="0" borderId="0" xfId="0" applyFont="1" applyAlignment="1">
      <alignment horizontal="right" vertical="center"/>
    </xf>
    <xf numFmtId="0" fontId="4" fillId="2" borderId="0" xfId="0" applyFont="1" applyFill="1" applyBorder="1" applyAlignment="1">
      <alignment vertical="center" wrapText="1"/>
    </xf>
    <xf numFmtId="0" fontId="4" fillId="2" borderId="0" xfId="0" applyFont="1" applyFill="1" applyAlignment="1">
      <alignment vertical="center"/>
    </xf>
    <xf numFmtId="180" fontId="5" fillId="0" borderId="4" xfId="0" applyNumberFormat="1" applyFont="1" applyBorder="1" applyAlignment="1">
      <alignment horizontal="center" vertical="center"/>
    </xf>
    <xf numFmtId="179" fontId="5" fillId="0" borderId="4" xfId="0" applyNumberFormat="1" applyFont="1" applyFill="1" applyBorder="1" applyAlignment="1">
      <alignment horizontal="center" vertical="center"/>
    </xf>
    <xf numFmtId="179" fontId="4" fillId="0" borderId="0" xfId="0" applyNumberFormat="1" applyFont="1" applyFill="1" applyAlignment="1">
      <alignment horizontal="center" vertical="center" wrapText="1"/>
    </xf>
    <xf numFmtId="0" fontId="0" fillId="2" borderId="5" xfId="0" applyFont="1" applyFill="1" applyBorder="1" applyAlignment="1">
      <alignment horizontal="left" vertical="center"/>
    </xf>
    <xf numFmtId="0" fontId="0" fillId="2" borderId="0" xfId="0" applyFont="1" applyFill="1" applyAlignment="1">
      <alignment vertical="center" wrapText="1"/>
    </xf>
    <xf numFmtId="0" fontId="4" fillId="2" borderId="5" xfId="0" applyFont="1" applyFill="1" applyBorder="1" applyAlignment="1">
      <alignment horizontal="right" vertical="center"/>
    </xf>
    <xf numFmtId="0" fontId="4" fillId="2" borderId="0" xfId="0" applyFont="1" applyFill="1" applyAlignment="1">
      <alignment horizontal="right" vertical="center"/>
    </xf>
    <xf numFmtId="178" fontId="5" fillId="2" borderId="4" xfId="0" applyNumberFormat="1" applyFont="1" applyFill="1" applyBorder="1" applyAlignment="1">
      <alignment horizontal="right" vertical="center"/>
    </xf>
    <xf numFmtId="38" fontId="5" fillId="2" borderId="4" xfId="6" applyFont="1" applyFill="1" applyBorder="1" applyAlignment="1">
      <alignment horizontal="center" vertical="center" wrapText="1"/>
    </xf>
    <xf numFmtId="0" fontId="8" fillId="2" borderId="4" xfId="0" applyFont="1" applyFill="1" applyBorder="1" applyAlignment="1">
      <alignment horizontal="center" vertical="center" wrapText="1"/>
    </xf>
    <xf numFmtId="0" fontId="5" fillId="2" borderId="0" xfId="0" applyFont="1" applyFill="1" applyBorder="1" applyAlignment="1">
      <alignment vertical="center" wrapText="1"/>
    </xf>
    <xf numFmtId="0" fontId="10" fillId="0" borderId="4" xfId="0" applyFont="1" applyBorder="1" applyAlignment="1">
      <alignment vertical="center" wrapText="1"/>
    </xf>
    <xf numFmtId="0" fontId="7" fillId="0" borderId="4" xfId="0" applyFont="1" applyFill="1" applyBorder="1" applyAlignment="1">
      <alignment horizontal="center" vertical="center" wrapText="1"/>
    </xf>
    <xf numFmtId="0" fontId="6" fillId="0" borderId="1" xfId="0" applyFont="1" applyBorder="1" applyAlignment="1">
      <alignment horizontal="center" vertical="center"/>
    </xf>
    <xf numFmtId="0" fontId="7" fillId="2"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180" fontId="7" fillId="2" borderId="4" xfId="0" applyNumberFormat="1" applyFont="1" applyFill="1" applyBorder="1" applyAlignment="1">
      <alignment horizontal="center" vertical="center" wrapText="1"/>
    </xf>
    <xf numFmtId="179" fontId="7" fillId="0" borderId="2" xfId="0" applyNumberFormat="1" applyFont="1" applyFill="1" applyBorder="1" applyAlignment="1">
      <alignment horizontal="center" vertical="center" wrapText="1"/>
    </xf>
    <xf numFmtId="179" fontId="7" fillId="0" borderId="3"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177" fontId="7" fillId="2" borderId="4" xfId="0" applyNumberFormat="1" applyFont="1" applyFill="1" applyBorder="1" applyAlignment="1">
      <alignment horizontal="center" vertical="center" wrapText="1"/>
    </xf>
  </cellXfs>
  <cellStyles count="7">
    <cellStyle name="桁区切り" xfId="6" builtinId="6"/>
    <cellStyle name="桁区切り 2" xfId="1"/>
    <cellStyle name="桁区切り 3" xfId="2"/>
    <cellStyle name="標準" xfId="0" builtinId="0"/>
    <cellStyle name="標準 2" xfId="3"/>
    <cellStyle name="標準 3" xfId="4"/>
    <cellStyle name="標準_１６７調査票４案件best100（再検討）0914提出用" xfId="5"/>
  </cellStyles>
  <dxfs count="12">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9" defaultPivotStyle="PivotStyleLight16"/>
  <colors>
    <mruColors>
      <color rgb="FFFF99CC"/>
      <color rgb="FF559CDD"/>
      <color rgb="FF3399FF"/>
      <color rgb="FFFFFFCC"/>
      <color rgb="FFCCFFCC"/>
      <color rgb="FFFFFF99"/>
      <color rgb="FF3FBBF3"/>
      <color rgb="FF66CCFF"/>
      <color rgb="FF16B5DA"/>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1"/>
  <sheetViews>
    <sheetView tabSelected="1" view="pageBreakPreview" zoomScale="60" zoomScaleNormal="60" workbookViewId="0">
      <pane xSplit="1" ySplit="3" topLeftCell="B4" activePane="bottomRight" state="frozen"/>
      <selection pane="topRight"/>
      <selection pane="bottomLeft"/>
      <selection pane="bottomRight" sqref="A1:P1"/>
    </sheetView>
  </sheetViews>
  <sheetFormatPr defaultRowHeight="14.25" x14ac:dyDescent="0.15"/>
  <cols>
    <col min="1" max="1" width="7.5" style="1" customWidth="1"/>
    <col min="2" max="2" width="43.625" style="2" customWidth="1"/>
    <col min="3" max="3" width="29" style="3" customWidth="1"/>
    <col min="4" max="4" width="24" style="26" customWidth="1"/>
    <col min="5" max="5" width="34.625" style="2" customWidth="1"/>
    <col min="6" max="6" width="27.25" style="5" customWidth="1"/>
    <col min="7" max="7" width="38" style="2" customWidth="1"/>
    <col min="8" max="8" width="39.5" style="27" customWidth="1"/>
    <col min="9" max="11" width="15.375" style="28" customWidth="1"/>
    <col min="12" max="12" width="10" style="4" customWidth="1"/>
    <col min="13" max="15" width="13.5" style="4" customWidth="1"/>
    <col min="16" max="16" width="19.625" style="29" customWidth="1"/>
    <col min="17" max="17" width="25.875" style="25" customWidth="1"/>
    <col min="18" max="18" width="3.5" style="1" customWidth="1"/>
    <col min="19" max="19" width="35.875" style="30" customWidth="1"/>
    <col min="20" max="21" width="24.625" style="6" customWidth="1"/>
    <col min="22" max="22" width="33.625" style="6" customWidth="1"/>
    <col min="23" max="23" width="8.625" style="9" customWidth="1"/>
    <col min="24" max="24" width="15.625" style="9" customWidth="1"/>
    <col min="25" max="25" width="18.625" style="6" customWidth="1"/>
    <col min="26" max="26" width="25.5" style="9" customWidth="1"/>
    <col min="27" max="27" width="9.875" style="31" customWidth="1"/>
    <col min="28" max="28" width="9" style="9" customWidth="1"/>
    <col min="29" max="16384" width="9" style="9"/>
  </cols>
  <sheetData>
    <row r="1" spans="1:27" ht="104.25" customHeight="1" x14ac:dyDescent="0.15">
      <c r="A1" s="47" t="s">
        <v>20</v>
      </c>
      <c r="B1" s="47"/>
      <c r="C1" s="47"/>
      <c r="D1" s="47"/>
      <c r="E1" s="47"/>
      <c r="F1" s="47"/>
      <c r="G1" s="47"/>
      <c r="H1" s="47"/>
      <c r="I1" s="47"/>
      <c r="J1" s="47"/>
      <c r="K1" s="47"/>
      <c r="L1" s="47"/>
      <c r="M1" s="47"/>
      <c r="N1" s="47"/>
      <c r="O1" s="47"/>
      <c r="P1" s="47"/>
      <c r="Q1" s="9"/>
      <c r="R1" s="9"/>
      <c r="S1" s="12"/>
      <c r="T1" s="9"/>
      <c r="U1" s="9"/>
      <c r="V1" s="9"/>
      <c r="Y1" s="9"/>
      <c r="AA1" s="9"/>
    </row>
    <row r="2" spans="1:27" s="13" customFormat="1" ht="90" customHeight="1" x14ac:dyDescent="0.15">
      <c r="A2" s="49"/>
      <c r="B2" s="48" t="s">
        <v>4</v>
      </c>
      <c r="C2" s="48" t="s">
        <v>10</v>
      </c>
      <c r="D2" s="50" t="s">
        <v>9</v>
      </c>
      <c r="E2" s="48" t="s">
        <v>7</v>
      </c>
      <c r="F2" s="51" t="s">
        <v>8</v>
      </c>
      <c r="G2" s="48" t="s">
        <v>6</v>
      </c>
      <c r="H2" s="48" t="s">
        <v>17</v>
      </c>
      <c r="I2" s="54" t="s">
        <v>0</v>
      </c>
      <c r="J2" s="54" t="s">
        <v>11</v>
      </c>
      <c r="K2" s="48" t="s">
        <v>1</v>
      </c>
      <c r="L2" s="48" t="s">
        <v>2</v>
      </c>
      <c r="M2" s="48" t="s">
        <v>5</v>
      </c>
      <c r="N2" s="48"/>
      <c r="O2" s="48"/>
      <c r="P2" s="53" t="s">
        <v>12</v>
      </c>
      <c r="S2" s="44"/>
    </row>
    <row r="3" spans="1:27" s="13" customFormat="1" ht="45.75" customHeight="1" x14ac:dyDescent="0.15">
      <c r="A3" s="49"/>
      <c r="B3" s="48"/>
      <c r="C3" s="48"/>
      <c r="D3" s="50"/>
      <c r="E3" s="48"/>
      <c r="F3" s="52"/>
      <c r="G3" s="48"/>
      <c r="H3" s="48"/>
      <c r="I3" s="54"/>
      <c r="J3" s="54"/>
      <c r="K3" s="48"/>
      <c r="L3" s="48"/>
      <c r="M3" s="43" t="s">
        <v>3</v>
      </c>
      <c r="N3" s="43" t="s">
        <v>18</v>
      </c>
      <c r="O3" s="43" t="s">
        <v>15</v>
      </c>
      <c r="P3" s="53"/>
      <c r="S3" s="44"/>
    </row>
    <row r="4" spans="1:27" s="13" customFormat="1" ht="99.95" customHeight="1" x14ac:dyDescent="0.15">
      <c r="A4" s="14">
        <v>1</v>
      </c>
      <c r="B4" s="16" t="s">
        <v>38</v>
      </c>
      <c r="C4" s="18" t="s">
        <v>21</v>
      </c>
      <c r="D4" s="34">
        <v>44533</v>
      </c>
      <c r="E4" s="16" t="s">
        <v>58</v>
      </c>
      <c r="F4" s="35" t="s">
        <v>59</v>
      </c>
      <c r="G4" s="16" t="s">
        <v>60</v>
      </c>
      <c r="H4" s="22" t="s">
        <v>14</v>
      </c>
      <c r="I4" s="21">
        <v>37529000</v>
      </c>
      <c r="J4" s="21">
        <v>37529000</v>
      </c>
      <c r="K4" s="41">
        <f t="shared" ref="K4:K22" si="0">ROUNDDOWN(J4/I4,3)</f>
        <v>1</v>
      </c>
      <c r="L4" s="42" t="s">
        <v>16</v>
      </c>
      <c r="M4" s="42" t="s">
        <v>16</v>
      </c>
      <c r="N4" s="42" t="s">
        <v>16</v>
      </c>
      <c r="O4" s="42" t="s">
        <v>16</v>
      </c>
      <c r="P4" s="42"/>
      <c r="Q4" s="23"/>
      <c r="S4" s="44"/>
    </row>
    <row r="5" spans="1:27" s="13" customFormat="1" ht="99.95" customHeight="1" x14ac:dyDescent="0.15">
      <c r="A5" s="14">
        <v>2</v>
      </c>
      <c r="B5" s="45" t="s">
        <v>39</v>
      </c>
      <c r="C5" s="18" t="s">
        <v>21</v>
      </c>
      <c r="D5" s="34">
        <v>44533</v>
      </c>
      <c r="E5" s="16" t="s">
        <v>23</v>
      </c>
      <c r="F5" s="35" t="s">
        <v>24</v>
      </c>
      <c r="G5" s="16" t="s">
        <v>25</v>
      </c>
      <c r="H5" s="22" t="s">
        <v>95</v>
      </c>
      <c r="I5" s="21">
        <v>11000000</v>
      </c>
      <c r="J5" s="21">
        <v>11000000</v>
      </c>
      <c r="K5" s="41">
        <f t="shared" si="0"/>
        <v>1</v>
      </c>
      <c r="L5" s="42" t="s">
        <v>16</v>
      </c>
      <c r="M5" s="42" t="s">
        <v>16</v>
      </c>
      <c r="N5" s="42" t="s">
        <v>16</v>
      </c>
      <c r="O5" s="42" t="s">
        <v>16</v>
      </c>
      <c r="P5" s="42"/>
      <c r="Q5" s="23"/>
      <c r="S5" s="44"/>
    </row>
    <row r="6" spans="1:27" s="13" customFormat="1" ht="99.95" customHeight="1" x14ac:dyDescent="0.15">
      <c r="A6" s="14">
        <v>3</v>
      </c>
      <c r="B6" s="45" t="s">
        <v>40</v>
      </c>
      <c r="C6" s="18" t="s">
        <v>21</v>
      </c>
      <c r="D6" s="34">
        <v>44536</v>
      </c>
      <c r="E6" s="16" t="s">
        <v>61</v>
      </c>
      <c r="F6" s="35" t="s">
        <v>62</v>
      </c>
      <c r="G6" s="16" t="s">
        <v>63</v>
      </c>
      <c r="H6" s="22" t="s">
        <v>96</v>
      </c>
      <c r="I6" s="21">
        <v>2448600</v>
      </c>
      <c r="J6" s="21">
        <v>2448600</v>
      </c>
      <c r="K6" s="41">
        <f t="shared" si="0"/>
        <v>1</v>
      </c>
      <c r="L6" s="42" t="s">
        <v>16</v>
      </c>
      <c r="M6" s="42" t="s">
        <v>16</v>
      </c>
      <c r="N6" s="42" t="s">
        <v>16</v>
      </c>
      <c r="O6" s="42" t="s">
        <v>16</v>
      </c>
      <c r="P6" s="42"/>
      <c r="Q6" s="23"/>
      <c r="S6" s="44"/>
    </row>
    <row r="7" spans="1:27" s="13" customFormat="1" ht="161.25" customHeight="1" x14ac:dyDescent="0.15">
      <c r="A7" s="14">
        <v>4</v>
      </c>
      <c r="B7" s="45" t="s">
        <v>41</v>
      </c>
      <c r="C7" s="18" t="s">
        <v>21</v>
      </c>
      <c r="D7" s="34">
        <v>44536</v>
      </c>
      <c r="E7" s="16" t="s">
        <v>26</v>
      </c>
      <c r="F7" s="35" t="s">
        <v>33</v>
      </c>
      <c r="G7" s="16" t="s">
        <v>64</v>
      </c>
      <c r="H7" s="22" t="s">
        <v>22</v>
      </c>
      <c r="I7" s="21">
        <v>1923375</v>
      </c>
      <c r="J7" s="21">
        <v>1923375</v>
      </c>
      <c r="K7" s="41">
        <f t="shared" si="0"/>
        <v>1</v>
      </c>
      <c r="L7" s="42" t="s">
        <v>16</v>
      </c>
      <c r="M7" s="42" t="s">
        <v>16</v>
      </c>
      <c r="N7" s="42" t="s">
        <v>16</v>
      </c>
      <c r="O7" s="42" t="s">
        <v>16</v>
      </c>
      <c r="P7" s="42"/>
      <c r="Q7" s="23"/>
      <c r="S7" s="44"/>
    </row>
    <row r="8" spans="1:27" s="13" customFormat="1" ht="101.25" customHeight="1" x14ac:dyDescent="0.15">
      <c r="A8" s="14">
        <v>5</v>
      </c>
      <c r="B8" s="45" t="s">
        <v>42</v>
      </c>
      <c r="C8" s="18" t="s">
        <v>21</v>
      </c>
      <c r="D8" s="34">
        <v>44536</v>
      </c>
      <c r="E8" s="16" t="s">
        <v>65</v>
      </c>
      <c r="F8" s="35" t="s">
        <v>66</v>
      </c>
      <c r="G8" s="16" t="s">
        <v>67</v>
      </c>
      <c r="H8" s="22" t="s">
        <v>97</v>
      </c>
      <c r="I8" s="21">
        <v>1645600</v>
      </c>
      <c r="J8" s="21">
        <v>1645600</v>
      </c>
      <c r="K8" s="41">
        <f t="shared" si="0"/>
        <v>1</v>
      </c>
      <c r="L8" s="42" t="s">
        <v>16</v>
      </c>
      <c r="M8" s="42" t="s">
        <v>16</v>
      </c>
      <c r="N8" s="42" t="s">
        <v>16</v>
      </c>
      <c r="O8" s="42" t="s">
        <v>16</v>
      </c>
      <c r="P8" s="42"/>
      <c r="Q8" s="23"/>
      <c r="S8" s="44"/>
    </row>
    <row r="9" spans="1:27" s="13" customFormat="1" ht="101.25" customHeight="1" x14ac:dyDescent="0.15">
      <c r="A9" s="14">
        <v>6</v>
      </c>
      <c r="B9" s="45" t="s">
        <v>43</v>
      </c>
      <c r="C9" s="18" t="s">
        <v>21</v>
      </c>
      <c r="D9" s="34">
        <v>44536</v>
      </c>
      <c r="E9" s="16" t="s">
        <v>27</v>
      </c>
      <c r="F9" s="35" t="s">
        <v>31</v>
      </c>
      <c r="G9" s="16" t="s">
        <v>34</v>
      </c>
      <c r="H9" s="22" t="s">
        <v>14</v>
      </c>
      <c r="I9" s="21">
        <v>1178000</v>
      </c>
      <c r="J9" s="21">
        <v>1178000</v>
      </c>
      <c r="K9" s="41">
        <f t="shared" si="0"/>
        <v>1</v>
      </c>
      <c r="L9" s="42" t="s">
        <v>16</v>
      </c>
      <c r="M9" s="42" t="s">
        <v>16</v>
      </c>
      <c r="N9" s="42" t="s">
        <v>16</v>
      </c>
      <c r="O9" s="42" t="s">
        <v>16</v>
      </c>
      <c r="P9" s="42"/>
      <c r="Q9" s="23"/>
      <c r="S9" s="44"/>
    </row>
    <row r="10" spans="1:27" s="13" customFormat="1" ht="101.25" customHeight="1" x14ac:dyDescent="0.15">
      <c r="A10" s="14">
        <v>7</v>
      </c>
      <c r="B10" s="45" t="s">
        <v>44</v>
      </c>
      <c r="C10" s="18" t="s">
        <v>21</v>
      </c>
      <c r="D10" s="34">
        <v>44537</v>
      </c>
      <c r="E10" s="16" t="s">
        <v>68</v>
      </c>
      <c r="F10" s="35" t="s">
        <v>69</v>
      </c>
      <c r="G10" s="16" t="s">
        <v>70</v>
      </c>
      <c r="H10" s="22" t="s">
        <v>98</v>
      </c>
      <c r="I10" s="21">
        <v>4500000</v>
      </c>
      <c r="J10" s="21">
        <v>4422924</v>
      </c>
      <c r="K10" s="41">
        <f>ROUNDDOWN(J10/I10,3)</f>
        <v>0.98199999999999998</v>
      </c>
      <c r="L10" s="42" t="s">
        <v>16</v>
      </c>
      <c r="M10" s="42" t="s">
        <v>16</v>
      </c>
      <c r="N10" s="42" t="s">
        <v>16</v>
      </c>
      <c r="O10" s="42" t="s">
        <v>16</v>
      </c>
      <c r="P10" s="42"/>
      <c r="Q10" s="23"/>
      <c r="S10" s="44"/>
    </row>
    <row r="11" spans="1:27" s="13" customFormat="1" ht="101.25" customHeight="1" x14ac:dyDescent="0.15">
      <c r="A11" s="14">
        <v>8</v>
      </c>
      <c r="B11" s="45" t="s">
        <v>57</v>
      </c>
      <c r="C11" s="18" t="s">
        <v>21</v>
      </c>
      <c r="D11" s="34">
        <v>44539</v>
      </c>
      <c r="E11" s="16" t="s">
        <v>30</v>
      </c>
      <c r="F11" s="35" t="s">
        <v>28</v>
      </c>
      <c r="G11" s="16" t="s">
        <v>35</v>
      </c>
      <c r="H11" s="22" t="s">
        <v>95</v>
      </c>
      <c r="I11" s="21">
        <v>3777378</v>
      </c>
      <c r="J11" s="21">
        <v>3777378</v>
      </c>
      <c r="K11" s="41">
        <f t="shared" si="0"/>
        <v>1</v>
      </c>
      <c r="L11" s="42" t="s">
        <v>16</v>
      </c>
      <c r="M11" s="42" t="s">
        <v>16</v>
      </c>
      <c r="N11" s="42" t="s">
        <v>16</v>
      </c>
      <c r="O11" s="42" t="s">
        <v>16</v>
      </c>
      <c r="P11" s="42"/>
      <c r="Q11" s="23"/>
      <c r="S11" s="44"/>
    </row>
    <row r="12" spans="1:27" s="13" customFormat="1" ht="101.25" customHeight="1" x14ac:dyDescent="0.15">
      <c r="A12" s="14">
        <v>9</v>
      </c>
      <c r="B12" s="45" t="s">
        <v>45</v>
      </c>
      <c r="C12" s="18" t="s">
        <v>21</v>
      </c>
      <c r="D12" s="34">
        <v>44544</v>
      </c>
      <c r="E12" s="16" t="s">
        <v>71</v>
      </c>
      <c r="F12" s="35" t="s">
        <v>72</v>
      </c>
      <c r="G12" s="16" t="s">
        <v>73</v>
      </c>
      <c r="H12" s="22" t="s">
        <v>99</v>
      </c>
      <c r="I12" s="21">
        <v>14960000</v>
      </c>
      <c r="J12" s="21">
        <v>14960000</v>
      </c>
      <c r="K12" s="41">
        <f t="shared" si="0"/>
        <v>1</v>
      </c>
      <c r="L12" s="42" t="s">
        <v>16</v>
      </c>
      <c r="M12" s="42" t="s">
        <v>16</v>
      </c>
      <c r="N12" s="42" t="s">
        <v>16</v>
      </c>
      <c r="O12" s="42" t="s">
        <v>16</v>
      </c>
      <c r="P12" s="42"/>
      <c r="Q12" s="23"/>
      <c r="S12" s="44"/>
    </row>
    <row r="13" spans="1:27" s="13" customFormat="1" ht="101.25" customHeight="1" x14ac:dyDescent="0.15">
      <c r="A13" s="14">
        <v>10</v>
      </c>
      <c r="B13" s="45" t="s">
        <v>46</v>
      </c>
      <c r="C13" s="18" t="s">
        <v>21</v>
      </c>
      <c r="D13" s="34">
        <v>44544</v>
      </c>
      <c r="E13" s="16" t="s">
        <v>29</v>
      </c>
      <c r="F13" s="35" t="s">
        <v>32</v>
      </c>
      <c r="G13" s="16" t="s">
        <v>74</v>
      </c>
      <c r="H13" s="22" t="s">
        <v>100</v>
      </c>
      <c r="I13" s="21">
        <v>14654640</v>
      </c>
      <c r="J13" s="21">
        <v>14654640</v>
      </c>
      <c r="K13" s="41">
        <f t="shared" si="0"/>
        <v>1</v>
      </c>
      <c r="L13" s="42" t="s">
        <v>16</v>
      </c>
      <c r="M13" s="42" t="s">
        <v>16</v>
      </c>
      <c r="N13" s="42" t="s">
        <v>16</v>
      </c>
      <c r="O13" s="42" t="s">
        <v>16</v>
      </c>
      <c r="P13" s="42"/>
      <c r="Q13" s="23"/>
      <c r="S13" s="44"/>
    </row>
    <row r="14" spans="1:27" s="13" customFormat="1" ht="101.25" customHeight="1" x14ac:dyDescent="0.15">
      <c r="A14" s="14">
        <v>11</v>
      </c>
      <c r="B14" s="45" t="s">
        <v>47</v>
      </c>
      <c r="C14" s="18" t="s">
        <v>21</v>
      </c>
      <c r="D14" s="34">
        <v>44546</v>
      </c>
      <c r="E14" s="16" t="s">
        <v>75</v>
      </c>
      <c r="F14" s="35" t="s">
        <v>76</v>
      </c>
      <c r="G14" s="16" t="s">
        <v>77</v>
      </c>
      <c r="H14" s="22" t="s">
        <v>37</v>
      </c>
      <c r="I14" s="21">
        <v>9130000</v>
      </c>
      <c r="J14" s="21">
        <v>8915500</v>
      </c>
      <c r="K14" s="41">
        <f t="shared" si="0"/>
        <v>0.97599999999999998</v>
      </c>
      <c r="L14" s="42" t="s">
        <v>16</v>
      </c>
      <c r="M14" s="42" t="s">
        <v>16</v>
      </c>
      <c r="N14" s="42" t="s">
        <v>16</v>
      </c>
      <c r="O14" s="42" t="s">
        <v>16</v>
      </c>
      <c r="P14" s="42"/>
      <c r="Q14" s="23"/>
      <c r="S14" s="44"/>
    </row>
    <row r="15" spans="1:27" s="13" customFormat="1" ht="101.25" customHeight="1" x14ac:dyDescent="0.15">
      <c r="A15" s="46">
        <v>12</v>
      </c>
      <c r="B15" s="45" t="s">
        <v>48</v>
      </c>
      <c r="C15" s="18" t="s">
        <v>21</v>
      </c>
      <c r="D15" s="34">
        <v>44547</v>
      </c>
      <c r="E15" s="16" t="s">
        <v>78</v>
      </c>
      <c r="F15" s="35">
        <v>8030001124713</v>
      </c>
      <c r="G15" s="16" t="s">
        <v>79</v>
      </c>
      <c r="H15" s="22" t="s">
        <v>101</v>
      </c>
      <c r="I15" s="21">
        <v>4317841</v>
      </c>
      <c r="J15" s="21">
        <v>4090449</v>
      </c>
      <c r="K15" s="41">
        <f t="shared" si="0"/>
        <v>0.94699999999999995</v>
      </c>
      <c r="L15" s="42" t="s">
        <v>16</v>
      </c>
      <c r="M15" s="42" t="s">
        <v>16</v>
      </c>
      <c r="N15" s="42" t="s">
        <v>16</v>
      </c>
      <c r="O15" s="42" t="s">
        <v>16</v>
      </c>
      <c r="P15" s="42"/>
      <c r="Q15" s="23"/>
      <c r="S15" s="44"/>
    </row>
    <row r="16" spans="1:27" s="13" customFormat="1" ht="101.25" customHeight="1" x14ac:dyDescent="0.15">
      <c r="A16" s="46">
        <v>13</v>
      </c>
      <c r="B16" s="45" t="s">
        <v>49</v>
      </c>
      <c r="C16" s="18" t="s">
        <v>21</v>
      </c>
      <c r="D16" s="34">
        <v>44551</v>
      </c>
      <c r="E16" s="16" t="s">
        <v>80</v>
      </c>
      <c r="F16" s="35" t="s">
        <v>81</v>
      </c>
      <c r="G16" s="16" t="s">
        <v>82</v>
      </c>
      <c r="H16" s="22" t="s">
        <v>37</v>
      </c>
      <c r="I16" s="21">
        <v>4000000</v>
      </c>
      <c r="J16" s="21">
        <v>3991570</v>
      </c>
      <c r="K16" s="41">
        <f t="shared" si="0"/>
        <v>0.997</v>
      </c>
      <c r="L16" s="42" t="s">
        <v>16</v>
      </c>
      <c r="M16" s="42" t="s">
        <v>16</v>
      </c>
      <c r="N16" s="42" t="s">
        <v>16</v>
      </c>
      <c r="O16" s="42" t="s">
        <v>16</v>
      </c>
      <c r="P16" s="42"/>
      <c r="Q16" s="23"/>
      <c r="S16" s="44"/>
    </row>
    <row r="17" spans="1:27" s="13" customFormat="1" ht="101.25" customHeight="1" x14ac:dyDescent="0.15">
      <c r="A17" s="46">
        <v>14</v>
      </c>
      <c r="B17" s="45" t="s">
        <v>50</v>
      </c>
      <c r="C17" s="18" t="s">
        <v>21</v>
      </c>
      <c r="D17" s="34">
        <v>44552</v>
      </c>
      <c r="E17" s="16" t="s">
        <v>83</v>
      </c>
      <c r="F17" s="35" t="s">
        <v>84</v>
      </c>
      <c r="G17" s="16" t="s">
        <v>85</v>
      </c>
      <c r="H17" s="22" t="s">
        <v>102</v>
      </c>
      <c r="I17" s="21">
        <v>13921050</v>
      </c>
      <c r="J17" s="21">
        <v>13921050</v>
      </c>
      <c r="K17" s="41">
        <f t="shared" si="0"/>
        <v>1</v>
      </c>
      <c r="L17" s="42" t="s">
        <v>16</v>
      </c>
      <c r="M17" s="42" t="s">
        <v>16</v>
      </c>
      <c r="N17" s="42" t="s">
        <v>16</v>
      </c>
      <c r="O17" s="42" t="s">
        <v>16</v>
      </c>
      <c r="P17" s="42"/>
      <c r="Q17" s="23"/>
      <c r="S17" s="44"/>
    </row>
    <row r="18" spans="1:27" s="13" customFormat="1" ht="101.25" customHeight="1" x14ac:dyDescent="0.15">
      <c r="A18" s="46">
        <v>15</v>
      </c>
      <c r="B18" s="45" t="s">
        <v>51</v>
      </c>
      <c r="C18" s="18" t="s">
        <v>21</v>
      </c>
      <c r="D18" s="34">
        <v>44552</v>
      </c>
      <c r="E18" s="16" t="s">
        <v>30</v>
      </c>
      <c r="F18" s="35" t="s">
        <v>28</v>
      </c>
      <c r="G18" s="16" t="s">
        <v>35</v>
      </c>
      <c r="H18" s="22" t="s">
        <v>103</v>
      </c>
      <c r="I18" s="21">
        <v>1645297</v>
      </c>
      <c r="J18" s="21">
        <v>1645297</v>
      </c>
      <c r="K18" s="41">
        <f t="shared" si="0"/>
        <v>1</v>
      </c>
      <c r="L18" s="42" t="s">
        <v>16</v>
      </c>
      <c r="M18" s="42" t="s">
        <v>16</v>
      </c>
      <c r="N18" s="42" t="s">
        <v>16</v>
      </c>
      <c r="O18" s="42" t="s">
        <v>16</v>
      </c>
      <c r="P18" s="42"/>
      <c r="Q18" s="23"/>
      <c r="S18" s="44"/>
    </row>
    <row r="19" spans="1:27" s="13" customFormat="1" ht="101.25" customHeight="1" x14ac:dyDescent="0.15">
      <c r="A19" s="46">
        <v>16</v>
      </c>
      <c r="B19" s="45" t="s">
        <v>52</v>
      </c>
      <c r="C19" s="18" t="s">
        <v>21</v>
      </c>
      <c r="D19" s="34">
        <v>44557</v>
      </c>
      <c r="E19" s="16" t="s">
        <v>86</v>
      </c>
      <c r="F19" s="35" t="s">
        <v>87</v>
      </c>
      <c r="G19" s="16" t="s">
        <v>88</v>
      </c>
      <c r="H19" s="22" t="s">
        <v>98</v>
      </c>
      <c r="I19" s="21">
        <v>3000000</v>
      </c>
      <c r="J19" s="21">
        <v>2957485</v>
      </c>
      <c r="K19" s="41">
        <f t="shared" si="0"/>
        <v>0.98499999999999999</v>
      </c>
      <c r="L19" s="42">
        <v>1</v>
      </c>
      <c r="M19" s="42" t="s">
        <v>105</v>
      </c>
      <c r="N19" s="42" t="s">
        <v>106</v>
      </c>
      <c r="O19" s="42">
        <v>1</v>
      </c>
      <c r="P19" s="42"/>
      <c r="Q19" s="23"/>
      <c r="S19" s="44"/>
    </row>
    <row r="20" spans="1:27" s="13" customFormat="1" ht="101.25" customHeight="1" x14ac:dyDescent="0.15">
      <c r="A20" s="46">
        <v>17</v>
      </c>
      <c r="B20" s="45" t="s">
        <v>53</v>
      </c>
      <c r="C20" s="18" t="s">
        <v>21</v>
      </c>
      <c r="D20" s="34">
        <v>44558</v>
      </c>
      <c r="E20" s="16" t="s">
        <v>29</v>
      </c>
      <c r="F20" s="35" t="s">
        <v>32</v>
      </c>
      <c r="G20" s="16" t="s">
        <v>74</v>
      </c>
      <c r="H20" s="22" t="s">
        <v>36</v>
      </c>
      <c r="I20" s="21">
        <v>176351120</v>
      </c>
      <c r="J20" s="21">
        <v>176351120</v>
      </c>
      <c r="K20" s="41">
        <f t="shared" si="0"/>
        <v>1</v>
      </c>
      <c r="L20" s="42" t="s">
        <v>16</v>
      </c>
      <c r="M20" s="42" t="s">
        <v>16</v>
      </c>
      <c r="N20" s="42" t="s">
        <v>16</v>
      </c>
      <c r="O20" s="42" t="s">
        <v>16</v>
      </c>
      <c r="P20" s="42"/>
      <c r="Q20" s="23"/>
      <c r="S20" s="44"/>
    </row>
    <row r="21" spans="1:27" s="13" customFormat="1" ht="101.25" customHeight="1" x14ac:dyDescent="0.15">
      <c r="A21" s="46">
        <v>18</v>
      </c>
      <c r="B21" s="45" t="s">
        <v>54</v>
      </c>
      <c r="C21" s="18" t="s">
        <v>21</v>
      </c>
      <c r="D21" s="34">
        <v>44558</v>
      </c>
      <c r="E21" s="16" t="s">
        <v>89</v>
      </c>
      <c r="F21" s="35" t="s">
        <v>90</v>
      </c>
      <c r="G21" s="16" t="s">
        <v>91</v>
      </c>
      <c r="H21" s="22" t="s">
        <v>104</v>
      </c>
      <c r="I21" s="21">
        <v>65000000</v>
      </c>
      <c r="J21" s="21">
        <v>64959943</v>
      </c>
      <c r="K21" s="41">
        <f t="shared" si="0"/>
        <v>0.999</v>
      </c>
      <c r="L21" s="42" t="s">
        <v>16</v>
      </c>
      <c r="M21" s="42" t="s">
        <v>16</v>
      </c>
      <c r="N21" s="42" t="s">
        <v>16</v>
      </c>
      <c r="O21" s="42" t="s">
        <v>16</v>
      </c>
      <c r="P21" s="42"/>
      <c r="Q21" s="23"/>
      <c r="S21" s="44"/>
    </row>
    <row r="22" spans="1:27" s="13" customFormat="1" ht="101.25" customHeight="1" x14ac:dyDescent="0.15">
      <c r="A22" s="46">
        <v>19</v>
      </c>
      <c r="B22" s="45" t="s">
        <v>55</v>
      </c>
      <c r="C22" s="18" t="s">
        <v>21</v>
      </c>
      <c r="D22" s="34">
        <v>44558</v>
      </c>
      <c r="E22" s="16" t="s">
        <v>92</v>
      </c>
      <c r="F22" s="35" t="s">
        <v>93</v>
      </c>
      <c r="G22" s="16" t="s">
        <v>94</v>
      </c>
      <c r="H22" s="22" t="s">
        <v>36</v>
      </c>
      <c r="I22" s="21">
        <v>14728989</v>
      </c>
      <c r="J22" s="21">
        <v>14728989</v>
      </c>
      <c r="K22" s="41">
        <f t="shared" si="0"/>
        <v>1</v>
      </c>
      <c r="L22" s="42" t="s">
        <v>16</v>
      </c>
      <c r="M22" s="42" t="s">
        <v>16</v>
      </c>
      <c r="N22" s="42" t="s">
        <v>16</v>
      </c>
      <c r="O22" s="42" t="s">
        <v>16</v>
      </c>
      <c r="P22" s="42"/>
      <c r="Q22" s="23"/>
      <c r="S22" s="44"/>
    </row>
    <row r="23" spans="1:27" s="13" customFormat="1" ht="101.25" customHeight="1" x14ac:dyDescent="0.15">
      <c r="A23" s="46">
        <v>20</v>
      </c>
      <c r="B23" s="45" t="s">
        <v>56</v>
      </c>
      <c r="C23" s="18" t="s">
        <v>21</v>
      </c>
      <c r="D23" s="34">
        <v>44558</v>
      </c>
      <c r="E23" s="16" t="s">
        <v>23</v>
      </c>
      <c r="F23" s="35" t="s">
        <v>24</v>
      </c>
      <c r="G23" s="16" t="s">
        <v>25</v>
      </c>
      <c r="H23" s="22" t="s">
        <v>95</v>
      </c>
      <c r="I23" s="42">
        <v>2541000</v>
      </c>
      <c r="J23" s="21">
        <v>2541000</v>
      </c>
      <c r="K23" s="42" t="s">
        <v>16</v>
      </c>
      <c r="L23" s="42" t="s">
        <v>16</v>
      </c>
      <c r="M23" s="42" t="s">
        <v>16</v>
      </c>
      <c r="N23" s="42" t="s">
        <v>16</v>
      </c>
      <c r="O23" s="42" t="s">
        <v>16</v>
      </c>
      <c r="P23" s="42"/>
      <c r="Q23" s="23"/>
      <c r="S23" s="44"/>
    </row>
    <row r="24" spans="1:27" ht="30" customHeight="1" x14ac:dyDescent="0.15">
      <c r="A24" s="15" t="s">
        <v>19</v>
      </c>
      <c r="B24" s="17"/>
      <c r="C24" s="17"/>
      <c r="D24" s="19"/>
      <c r="E24" s="17"/>
      <c r="F24" s="20"/>
      <c r="G24" s="17"/>
      <c r="H24" s="37"/>
      <c r="I24" s="39"/>
      <c r="J24" s="39"/>
      <c r="K24" s="39"/>
      <c r="L24" s="17"/>
      <c r="M24" s="17"/>
      <c r="O24" s="24"/>
      <c r="P24" s="2"/>
      <c r="Q24" s="7"/>
      <c r="R24" s="8"/>
      <c r="S24" s="9"/>
      <c r="V24" s="10"/>
      <c r="Y24" s="9"/>
      <c r="AA24" s="9"/>
    </row>
    <row r="25" spans="1:27" ht="14.25" customHeight="1" x14ac:dyDescent="0.15">
      <c r="B25" s="3"/>
      <c r="C25" s="33"/>
      <c r="D25" s="4"/>
      <c r="F25" s="36"/>
      <c r="H25" s="38"/>
      <c r="I25" s="40"/>
      <c r="J25" s="40"/>
      <c r="K25" s="40"/>
      <c r="L25" s="11"/>
      <c r="M25" s="11"/>
      <c r="N25" s="11"/>
      <c r="O25" s="11"/>
      <c r="P25" s="11"/>
      <c r="Q25" s="9"/>
      <c r="R25" s="9"/>
      <c r="S25" s="9"/>
      <c r="T25" s="9"/>
      <c r="U25" s="9"/>
      <c r="V25" s="9"/>
      <c r="Y25" s="9"/>
      <c r="AA25" s="9"/>
    </row>
    <row r="26" spans="1:27" ht="14.25" customHeight="1" x14ac:dyDescent="0.15">
      <c r="B26" s="3"/>
      <c r="C26" s="33"/>
      <c r="D26" s="4"/>
      <c r="F26" s="36"/>
      <c r="H26" s="38"/>
      <c r="I26" s="40"/>
      <c r="J26" s="40"/>
      <c r="K26" s="40"/>
      <c r="L26" s="11"/>
      <c r="M26" s="11"/>
      <c r="N26" s="11"/>
      <c r="O26" s="11"/>
      <c r="P26" s="11"/>
      <c r="Q26" s="9"/>
      <c r="R26" s="9"/>
      <c r="S26" s="9"/>
      <c r="T26" s="9"/>
      <c r="U26" s="9"/>
      <c r="V26" s="9"/>
      <c r="Y26" s="9"/>
      <c r="AA26" s="9"/>
    </row>
    <row r="27" spans="1:27" x14ac:dyDescent="0.15">
      <c r="B27" s="3"/>
      <c r="C27" s="33"/>
      <c r="D27" s="4"/>
      <c r="F27" s="36"/>
      <c r="H27" s="38"/>
      <c r="I27" s="40"/>
      <c r="J27" s="40"/>
      <c r="K27" s="40"/>
      <c r="L27" s="11"/>
      <c r="M27" s="11"/>
      <c r="N27" s="11"/>
      <c r="O27" s="11"/>
      <c r="P27" s="11"/>
      <c r="Q27" s="9"/>
      <c r="R27" s="9"/>
      <c r="S27" s="9"/>
      <c r="T27" s="9"/>
      <c r="U27" s="9"/>
      <c r="V27" s="9"/>
      <c r="Y27" s="9"/>
      <c r="AA27" s="9"/>
    </row>
    <row r="28" spans="1:27" x14ac:dyDescent="0.15">
      <c r="B28" s="3"/>
      <c r="C28" s="33"/>
      <c r="D28" s="4"/>
      <c r="F28" s="36"/>
      <c r="H28" s="38"/>
      <c r="I28" s="40"/>
      <c r="J28" s="40"/>
      <c r="K28" s="40"/>
      <c r="L28" s="11"/>
      <c r="M28" s="11"/>
      <c r="N28" s="11"/>
      <c r="O28" s="11"/>
      <c r="P28" s="11"/>
      <c r="Q28" s="9"/>
      <c r="R28" s="9"/>
      <c r="S28" s="9"/>
      <c r="T28" s="9"/>
      <c r="U28" s="9"/>
      <c r="V28" s="9"/>
      <c r="Y28" s="9"/>
      <c r="AA28" s="9"/>
    </row>
    <row r="29" spans="1:27" x14ac:dyDescent="0.15">
      <c r="B29" s="32" t="s">
        <v>13</v>
      </c>
      <c r="C29" s="33"/>
      <c r="D29" s="4"/>
      <c r="F29" s="36"/>
      <c r="H29" s="38"/>
      <c r="I29" s="40"/>
      <c r="J29" s="40"/>
      <c r="K29" s="40"/>
      <c r="L29" s="11"/>
      <c r="M29" s="11"/>
      <c r="N29" s="11"/>
      <c r="O29" s="11"/>
      <c r="P29" s="11"/>
      <c r="Q29" s="9"/>
      <c r="R29" s="9"/>
      <c r="S29" s="9"/>
      <c r="T29" s="9"/>
      <c r="U29" s="9"/>
      <c r="V29" s="9"/>
      <c r="Y29" s="9"/>
      <c r="AA29" s="9"/>
    </row>
    <row r="30" spans="1:27" x14ac:dyDescent="0.15">
      <c r="B30" s="3"/>
      <c r="C30" s="33"/>
      <c r="D30" s="4"/>
      <c r="F30" s="36"/>
      <c r="H30" s="38"/>
      <c r="I30" s="40"/>
      <c r="J30" s="40"/>
      <c r="K30" s="40"/>
      <c r="L30" s="11"/>
      <c r="M30" s="11"/>
      <c r="N30" s="11"/>
      <c r="O30" s="11"/>
      <c r="P30" s="11"/>
      <c r="Q30" s="9"/>
      <c r="R30" s="9"/>
      <c r="S30" s="9"/>
      <c r="T30" s="9"/>
      <c r="U30" s="9"/>
      <c r="V30" s="9"/>
      <c r="Y30" s="9"/>
      <c r="AA30" s="9"/>
    </row>
    <row r="31" spans="1:27" x14ac:dyDescent="0.15">
      <c r="B31" s="3"/>
      <c r="C31" s="33"/>
      <c r="D31" s="4"/>
      <c r="F31" s="36"/>
      <c r="H31" s="38"/>
      <c r="I31" s="40"/>
      <c r="J31" s="40"/>
      <c r="K31" s="40"/>
      <c r="L31" s="11"/>
      <c r="M31" s="11"/>
      <c r="N31" s="11"/>
      <c r="O31" s="11"/>
      <c r="P31" s="11"/>
      <c r="Q31" s="9"/>
      <c r="R31" s="9"/>
      <c r="S31" s="9"/>
      <c r="T31" s="9"/>
      <c r="U31" s="9"/>
      <c r="V31" s="9"/>
      <c r="Y31" s="9"/>
      <c r="AA31" s="9"/>
    </row>
  </sheetData>
  <sortState ref="B32:Z33">
    <sortCondition descending="1" ref="K32:K33"/>
  </sortState>
  <mergeCells count="15">
    <mergeCell ref="A1:P1"/>
    <mergeCell ref="M2:O2"/>
    <mergeCell ref="A2:A3"/>
    <mergeCell ref="B2:B3"/>
    <mergeCell ref="C2:C3"/>
    <mergeCell ref="D2:D3"/>
    <mergeCell ref="E2:E3"/>
    <mergeCell ref="F2:F3"/>
    <mergeCell ref="G2:G3"/>
    <mergeCell ref="P2:P3"/>
    <mergeCell ref="H2:H3"/>
    <mergeCell ref="I2:I3"/>
    <mergeCell ref="J2:J3"/>
    <mergeCell ref="K2:K3"/>
    <mergeCell ref="L2:L3"/>
  </mergeCells>
  <phoneticPr fontId="3"/>
  <conditionalFormatting sqref="K4:K22">
    <cfRule type="expression" dxfId="11" priority="1240" stopIfTrue="1">
      <formula>$AG4=1</formula>
    </cfRule>
    <cfRule type="expression" dxfId="10" priority="1241" stopIfTrue="1">
      <formula>#REF!="随意（単価）"</formula>
    </cfRule>
    <cfRule type="expression" dxfId="9" priority="1242" stopIfTrue="1">
      <formula>#REF!="秘"</formula>
    </cfRule>
  </conditionalFormatting>
  <conditionalFormatting sqref="K4:K22">
    <cfRule type="expression" dxfId="8" priority="1237" stopIfTrue="1">
      <formula>$AF4=1</formula>
    </cfRule>
    <cfRule type="expression" dxfId="7" priority="1238" stopIfTrue="1">
      <formula>#REF!="随意（単価）"</formula>
    </cfRule>
    <cfRule type="expression" dxfId="6" priority="1239" stopIfTrue="1">
      <formula>#REF!="秘"</formula>
    </cfRule>
  </conditionalFormatting>
  <conditionalFormatting sqref="K4:K22">
    <cfRule type="expression" dxfId="5" priority="619" stopIfTrue="1">
      <formula>#REF!=1</formula>
    </cfRule>
    <cfRule type="expression" dxfId="4" priority="620" stopIfTrue="1">
      <formula>#REF!="随意（単価）"</formula>
    </cfRule>
    <cfRule type="expression" dxfId="3" priority="621" stopIfTrue="1">
      <formula>#REF!="秘"</formula>
    </cfRule>
  </conditionalFormatting>
  <conditionalFormatting sqref="K4:K22">
    <cfRule type="expression" dxfId="2" priority="1354" stopIfTrue="1">
      <formula>#REF!=1</formula>
    </cfRule>
    <cfRule type="expression" dxfId="1" priority="1355" stopIfTrue="1">
      <formula>$J4="随意（単価）"</formula>
    </cfRule>
    <cfRule type="expression" dxfId="0" priority="1356" stopIfTrue="1">
      <formula>$B4="秘"</formula>
    </cfRule>
  </conditionalFormatting>
  <printOptions horizontalCentered="1"/>
  <pageMargins left="0.25" right="0.25" top="0.75" bottom="0.75" header="0.3" footer="0.3"/>
  <pageSetup paperSize="9" scale="40" fitToHeight="0" orientation="landscape" horizontalDpi="6553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vt:lpstr>
      <vt:lpstr>'随契（物品役務等）'!Print_Area</vt:lpstr>
      <vt:lpstr>'随契（物品役務等）'!Print_Titles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2022-01-31T07:54:09Z</dcterms:created>
  <dcterms:modified xsi:type="dcterms:W3CDTF">2022-01-31T07:54:17Z</dcterms:modified>
</cp:coreProperties>
</file>