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物品役務等）" sheetId="2" r:id="rId1"/>
  </sheets>
  <definedNames>
    <definedName name="_xlnm.Print_Area" localSheetId="0">'随契（物品役務等）'!$A$1:$P$24</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2" l="1"/>
  <c r="K20" i="2"/>
  <c r="K15" i="2"/>
  <c r="K16" i="2"/>
  <c r="K17" i="2"/>
  <c r="K18" i="2"/>
  <c r="K22" i="2" l="1"/>
  <c r="K21" i="2"/>
  <c r="K14" i="2"/>
  <c r="K13" i="2"/>
  <c r="K12" i="2"/>
  <c r="K10" i="2"/>
  <c r="K11" i="2"/>
  <c r="K9" i="2"/>
  <c r="K8" i="2"/>
  <c r="K7" i="2"/>
  <c r="K6" i="2"/>
  <c r="K5" i="2"/>
  <c r="K4" i="2"/>
</calcChain>
</file>

<file path=xl/sharedStrings.xml><?xml version="1.0" encoding="utf-8"?>
<sst xmlns="http://schemas.openxmlformats.org/spreadsheetml/2006/main" count="217" uniqueCount="107">
  <si>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</si>
  <si>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</si>
  <si>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</si>
  <si>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</si>
  <si>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</si>
  <si>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</si>
  <si>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</si>
  <si>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</si>
  <si>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</si>
  <si>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</si>
  <si>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</si>
  <si>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</si>
  <si>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備　　考</t>
    <rPh sb="0" eb="1">
      <t>ソナエ</t>
    </rPh>
    <rPh sb="3" eb="4">
      <t>コウ</t>
    </rPh>
    <phoneticPr fontId="3"/>
  </si>
  <si>
    <t>　</t>
  </si>
  <si>
    <t>緊急の必要により特定の者でなければ当該業務を履行できず、他に競争を許さないため（会計法第29条の3第4項）。</t>
  </si>
  <si>
    <t>応札・応募者数</t>
    <rPh sb="0" eb="2">
      <t>オウサツ</t>
    </rPh>
    <rPh sb="3" eb="7">
      <t>オウボシャスウ</t>
    </rPh>
    <phoneticPr fontId="3"/>
  </si>
  <si>
    <t>－</t>
  </si>
  <si>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3"/>
  </si>
  <si>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</si>
  <si>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</si>
  <si>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</si>
  <si>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3"/>
  </si>
  <si>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</si>
  <si>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株式会社ＮＴＴデータ・アイ</t>
  </si>
  <si>
    <t>2011101056358</t>
  </si>
  <si>
    <t>東京都新宿区揚場町１番１８号</t>
  </si>
  <si>
    <t>株式会社サイマル・インターナショナル</t>
  </si>
  <si>
    <t>株式会社放送サービスセンター</t>
  </si>
  <si>
    <t>2020001043507</t>
  </si>
  <si>
    <t>富士通株式会社</t>
  </si>
  <si>
    <t>富士ソフト株式会社</t>
  </si>
  <si>
    <t>4011101019544</t>
  </si>
  <si>
    <t>1020001071491</t>
  </si>
  <si>
    <t>6010001109206</t>
  </si>
  <si>
    <t>東京都新宿区四谷本塩町４番４０号</t>
  </si>
  <si>
    <t>神奈川県横浜市中区桜木町１丁目１番地</t>
  </si>
  <si>
    <t>契約の性質又は目的から特定の者でなければ納入または履行できず、他に競争を許さないため（会計法第29条の3第4項）。</t>
  </si>
  <si>
    <t>企画競争の結果、同者が最も高い評価を得て確実な業務の履行が可能であると認められ、他に競争を許さないため（会計法第29条の3第4項）。</t>
  </si>
  <si>
    <r>
      <t>「</t>
    </r>
    <r>
      <rPr>
        <sz val="14"/>
        <rFont val="ＭＳ Ｐゴシック"/>
        <family val="3"/>
        <charset val="128"/>
      </rPr>
      <t>外務大臣の『Ｇ７外務・開発大臣会合』出席に係るチャーター機運航」業務委嘱</t>
    </r>
    <rPh sb="30" eb="31">
      <t>ウン</t>
    </rPh>
    <rPh sb="31" eb="32">
      <t>コウ</t>
    </rPh>
    <rPh sb="33" eb="35">
      <t>ギョウム</t>
    </rPh>
    <rPh sb="35" eb="37">
      <t>イショク</t>
    </rPh>
    <phoneticPr fontId="11"/>
  </si>
  <si>
    <r>
      <t>「</t>
    </r>
    <r>
      <rPr>
        <sz val="14"/>
        <rFont val="ＭＳ Ｐゴシック"/>
        <family val="3"/>
        <charset val="128"/>
      </rPr>
      <t>研修棟等におけるキーボックス等設置」業務委嘱</t>
    </r>
    <rPh sb="19" eb="21">
      <t>ギョウム</t>
    </rPh>
    <rPh sb="21" eb="23">
      <t>イショク</t>
    </rPh>
    <phoneticPr fontId="11"/>
  </si>
  <si>
    <r>
      <t>「</t>
    </r>
    <r>
      <rPr>
        <sz val="14"/>
        <rFont val="ＭＳ Ｐゴシック"/>
        <family val="3"/>
        <charset val="128"/>
      </rPr>
      <t>大臣官房総務課記録書庫電動書架の保守点検」業務委嘱</t>
    </r>
    <rPh sb="24" eb="26">
      <t>イショク</t>
    </rPh>
    <phoneticPr fontId="11"/>
  </si>
  <si>
    <t>「外務大臣のＧ７外相会合出席にかかる同時通訳」業務委嘱</t>
  </si>
  <si>
    <r>
      <t>「</t>
    </r>
    <r>
      <rPr>
        <sz val="14"/>
        <rFont val="ＭＳ Ｐゴシック"/>
        <family val="3"/>
        <charset val="128"/>
      </rPr>
      <t>領事業務情報システム（オープンLAN通信設定）」業務委嘱</t>
    </r>
    <rPh sb="27" eb="29">
      <t>イショク</t>
    </rPh>
    <phoneticPr fontId="11"/>
  </si>
  <si>
    <t>「民主主義サミットにおけるテレビ会議の同時通訳システム等構築」業務委嘱</t>
  </si>
  <si>
    <t>「多層的ネットワーク構築内外有識者間オンライン公開セミナー（ウェビナー）『中央アジア・コーカサスにおける環境問題と日本の役割（仮）』開催」業務委嘱</t>
    <rPh sb="71" eb="73">
      <t>イショク</t>
    </rPh>
    <phoneticPr fontId="11"/>
  </si>
  <si>
    <t>「領事業務情報システム（査証事務支援システム）のブラウザ変更に係る検証作業」業務委嘱</t>
  </si>
  <si>
    <t>「領事業務情報システム（統合プラットフォーム査証関連サーバ）追加対応」業務委嘱</t>
  </si>
  <si>
    <t>「日本事情発信ウェブサイト『Web Japan』内サブサイトのコンテンツ制作」業務委嘱</t>
  </si>
  <si>
    <t>「国会便覧、政官要覧、国会議員要覧」の購入</t>
    <rPh sb="11" eb="13">
      <t>コッカイ</t>
    </rPh>
    <rPh sb="13" eb="15">
      <t>ギイン</t>
    </rPh>
    <rPh sb="15" eb="17">
      <t>ヨウラン</t>
    </rPh>
    <phoneticPr fontId="11"/>
  </si>
  <si>
    <t>「多層的ネットワーク構築内外有識者間オンライン公開セミナー『日本の演劇・舞台・テレビドラマ等の持つソフトパワー』開催」業務委託</t>
  </si>
  <si>
    <t>「会議室予約システムのオープンLAN環境への移行」業務委嘱</t>
  </si>
  <si>
    <r>
      <t>「在外公館の新設に伴うホームページ作成ツール設定変更</t>
    </r>
    <r>
      <rPr>
        <sz val="14"/>
        <rFont val="ＭＳ Ｐゴシック"/>
        <family val="3"/>
        <charset val="128"/>
      </rPr>
      <t>」業務委嘱</t>
    </r>
    <rPh sb="27" eb="29">
      <t>ギョウム</t>
    </rPh>
    <rPh sb="29" eb="31">
      <t>イショク</t>
    </rPh>
    <phoneticPr fontId="11"/>
  </si>
  <si>
    <t>「第１5回日本・シンガポール・シンポジウム日本側事務局」業務委嘱</t>
    <rPh sb="30" eb="32">
      <t>イショク</t>
    </rPh>
    <phoneticPr fontId="11"/>
  </si>
  <si>
    <r>
      <t>「</t>
    </r>
    <r>
      <rPr>
        <sz val="14"/>
        <rFont val="ＭＳ Ｐゴシック"/>
        <family val="3"/>
        <charset val="128"/>
      </rPr>
      <t>電子納付にかかる領事業務情報システム共通機能の設計開発」業務委嘱</t>
    </r>
    <rPh sb="29" eb="31">
      <t>ギョウム</t>
    </rPh>
    <rPh sb="31" eb="33">
      <t>イショク</t>
    </rPh>
    <phoneticPr fontId="11"/>
  </si>
  <si>
    <r>
      <t>「『</t>
    </r>
    <r>
      <rPr>
        <sz val="14"/>
        <rFont val="ＭＳ Ｐゴシック"/>
        <family val="3"/>
        <charset val="128"/>
      </rPr>
      <t>日露地域・姉妹都市交流年』開会行事」業務委嘱</t>
    </r>
    <rPh sb="22" eb="24">
      <t>イショク</t>
    </rPh>
    <phoneticPr fontId="11"/>
  </si>
  <si>
    <r>
      <t>「領事手数料のクレジットカード納付（地方自治体対応）に係るコンサルティング」業務</t>
    </r>
    <r>
      <rPr>
        <sz val="14"/>
        <rFont val="ＭＳ Ｐゴシック"/>
        <family val="3"/>
        <charset val="128"/>
      </rPr>
      <t>委嘱</t>
    </r>
    <rPh sb="40" eb="42">
      <t>イショク</t>
    </rPh>
    <phoneticPr fontId="11"/>
  </si>
  <si>
    <r>
      <t>「</t>
    </r>
    <r>
      <rPr>
        <sz val="14"/>
        <rFont val="ＭＳ Ｐゴシック"/>
        <family val="3"/>
        <charset val="128"/>
      </rPr>
      <t>中国・モンゴル第一課及び第二課執務室レイアウト変更に伴う電気錠交換」業務委嘱</t>
    </r>
    <rPh sb="35" eb="37">
      <t>ギョウム</t>
    </rPh>
    <rPh sb="37" eb="39">
      <t>イショク</t>
    </rPh>
    <phoneticPr fontId="11"/>
  </si>
  <si>
    <t>「外務省ホームページ内『条約データ検索システム』のHTMLデータ追加」業務委嘱</t>
    <rPh sb="1" eb="4">
      <t>ガイムショウ</t>
    </rPh>
    <rPh sb="10" eb="11">
      <t>ナイ</t>
    </rPh>
    <rPh sb="35" eb="37">
      <t>ギョウム</t>
    </rPh>
    <rPh sb="37" eb="39">
      <t>イショク</t>
    </rPh>
    <phoneticPr fontId="11"/>
  </si>
  <si>
    <t>ＡＮＡビジネスジェット株式会社</t>
  </si>
  <si>
    <t>9010401139007</t>
  </si>
  <si>
    <t>東京都港区西新橋１丁目１８番６号　</t>
  </si>
  <si>
    <t>株式会社イトーキエンジニアリングサービス</t>
  </si>
  <si>
    <t>5010001036987</t>
  </si>
  <si>
    <t>東京都中央区入船１丁目８番２号</t>
  </si>
  <si>
    <t>東京都中央区銀座７丁目１６番１２号</t>
  </si>
  <si>
    <t>ＫＤＤＩ株式会社</t>
  </si>
  <si>
    <t>9011101031552</t>
  </si>
  <si>
    <t>東京都千代田区大手町１丁目８番１号</t>
    <rPh sb="11" eb="13">
      <t>チョウメ</t>
    </rPh>
    <rPh sb="14" eb="15">
      <t>バン</t>
    </rPh>
    <rPh sb="16" eb="17">
      <t>ゴウ</t>
    </rPh>
    <phoneticPr fontId="11"/>
  </si>
  <si>
    <t>クレアブ株式会社</t>
  </si>
  <si>
    <t>1010401085687</t>
  </si>
  <si>
    <t>東京都港区愛宕２丁目５番１号</t>
  </si>
  <si>
    <t>沖電気工業株式会社</t>
  </si>
  <si>
    <t>7010401006126</t>
  </si>
  <si>
    <t>東京都港区虎ノ門１丁目７番１２号</t>
  </si>
  <si>
    <t>東京都港区東新橋１丁目５番２号</t>
    <rPh sb="0" eb="3">
      <t>トウキョウト</t>
    </rPh>
    <rPh sb="3" eb="5">
      <t>ミナトク</t>
    </rPh>
    <rPh sb="5" eb="6">
      <t>ヒガシ</t>
    </rPh>
    <rPh sb="6" eb="8">
      <t>シンバシ</t>
    </rPh>
    <rPh sb="9" eb="11">
      <t>チョウメ</t>
    </rPh>
    <rPh sb="12" eb="13">
      <t>バン</t>
    </rPh>
    <rPh sb="14" eb="15">
      <t>ゴウ</t>
    </rPh>
    <phoneticPr fontId="11"/>
  </si>
  <si>
    <t>株式会社トゥブルーム</t>
  </si>
  <si>
    <t>6290001056791</t>
  </si>
  <si>
    <t>福岡県福岡市南区塩原３丁目１７番７号</t>
    <rPh sb="15" eb="16">
      <t>バン</t>
    </rPh>
    <rPh sb="17" eb="18">
      <t>ゴウ</t>
    </rPh>
    <phoneticPr fontId="3"/>
  </si>
  <si>
    <t>ＴＥＴＥＴＡＲＩＴＯ株式会社</t>
  </si>
  <si>
    <t>埼玉県川口市上青木西５丁目２５番１７号</t>
    <rPh sb="11" eb="12">
      <t>チョウ</t>
    </rPh>
    <rPh sb="12" eb="13">
      <t>メ</t>
    </rPh>
    <rPh sb="15" eb="16">
      <t>バン</t>
    </rPh>
    <rPh sb="18" eb="19">
      <t>ゴウ</t>
    </rPh>
    <phoneticPr fontId="11"/>
  </si>
  <si>
    <t>株式会社日本旅行</t>
  </si>
  <si>
    <t>1010401023408</t>
  </si>
  <si>
    <t>東京都中央区日本橋１丁目１９番１号</t>
  </si>
  <si>
    <t>アクシオヘリックス株式会社</t>
  </si>
  <si>
    <t>4360001006007</t>
  </si>
  <si>
    <t>沖縄県那覇市西２丁目１６番３号</t>
  </si>
  <si>
    <t>公益財団法人日本国際問題研究所</t>
  </si>
  <si>
    <t>2010005018803</t>
  </si>
  <si>
    <t>東京都千代田区霞が関３丁目８番１号</t>
  </si>
  <si>
    <t>株式会社博報堂</t>
  </si>
  <si>
    <t>8010401024011</t>
  </si>
  <si>
    <t>東京都港区赤坂５丁目３番１号</t>
  </si>
  <si>
    <t>株式会社野村総合研究所</t>
  </si>
  <si>
    <t>4010001054032</t>
  </si>
  <si>
    <t>東京都千代田区大手町１丁目９番２号</t>
    <rPh sb="11" eb="12">
      <t>チョウ</t>
    </rPh>
    <rPh sb="12" eb="13">
      <t>メ</t>
    </rPh>
    <rPh sb="14" eb="15">
      <t>バン</t>
    </rPh>
    <rPh sb="16" eb="17">
      <t>ゴウ</t>
    </rPh>
    <phoneticPr fontId="11"/>
  </si>
  <si>
    <r>
      <t>本件サービスの提供が可能な者は、</t>
    </r>
    <r>
      <rPr>
        <sz val="14"/>
        <rFont val="ＭＳ Ｐゴシック"/>
        <family val="3"/>
        <charset val="128"/>
      </rPr>
      <t>当該システムの構築業者である本契約相手方の他になく、他に競争を許さないため（会計法第29条の3第4項）。</t>
    </r>
    <rPh sb="16" eb="18">
      <t>トウガイ</t>
    </rPh>
    <rPh sb="25" eb="27">
      <t>ギョウシャ</t>
    </rPh>
    <phoneticPr fontId="11"/>
  </si>
  <si>
    <r>
      <t>本件業務を実施しえる者は</t>
    </r>
    <r>
      <rPr>
        <sz val="14"/>
        <rFont val="ＭＳ Ｐゴシック"/>
        <family val="3"/>
        <charset val="128"/>
      </rPr>
      <t>、当該システムの保守業者である本契約の相手方の他になく、他に競争を許さないため（会計法第29条の3第4項）。</t>
    </r>
    <rPh sb="20" eb="22">
      <t>ホシュ</t>
    </rPh>
    <rPh sb="22" eb="24">
      <t>ギョウシャ</t>
    </rPh>
    <phoneticPr fontId="11"/>
  </si>
  <si>
    <t>本件サービスの提供が可能な者は、当該システムの開発業者である本契約の相手方の他になく、他に競争を許さないため（会計法第29条の3第4項）。</t>
  </si>
  <si>
    <t>企画競争の結果、同者が高い評価を得て確実な業務の履行が可能であると認められ、他に競争を許さないため（会計法第29条の3第4項）。</t>
  </si>
  <si>
    <r>
      <t>本件サービスの提供が可能な者は、</t>
    </r>
    <r>
      <rPr>
        <sz val="14"/>
        <rFont val="ＭＳ Ｐゴシック"/>
        <family val="3"/>
        <charset val="128"/>
      </rPr>
      <t>当該システムの開発業者である本契約の相手方の他になく、他に競争を許さないため（会計法第29条の3第4項）。</t>
    </r>
    <rPh sb="16" eb="18">
      <t>トウガイ</t>
    </rPh>
    <phoneticPr fontId="11"/>
  </si>
  <si>
    <r>
      <t>本件サービスの提供が可能な者は、</t>
    </r>
    <r>
      <rPr>
        <sz val="14"/>
        <rFont val="ＭＳ Ｐゴシック"/>
        <family val="3"/>
        <charset val="128"/>
      </rPr>
      <t>当該システムの設計・構築・運用保守業者である本契約の相手方の他になく、他に競争を許さないため（会計法第29条の3第4項）。</t>
    </r>
    <rPh sb="16" eb="18">
      <t>トウガイ</t>
    </rPh>
    <phoneticPr fontId="11"/>
  </si>
  <si>
    <t>障害者就労施設等からの物品等の調達の推進に関する基本方針に基づき、役務の提供をうけたことから他に競争を許さないため（会計法第29条の3第5項）。</t>
    <rPh sb="0" eb="3">
      <t>ショウガイシャ</t>
    </rPh>
    <rPh sb="3" eb="5">
      <t>シュウロウ</t>
    </rPh>
    <rPh sb="5" eb="7">
      <t>シセツ</t>
    </rPh>
    <rPh sb="7" eb="8">
      <t>トウ</t>
    </rPh>
    <rPh sb="11" eb="13">
      <t>ブッピン</t>
    </rPh>
    <rPh sb="13" eb="14">
      <t>トウ</t>
    </rPh>
    <rPh sb="15" eb="17">
      <t>チョウタツ</t>
    </rPh>
    <rPh sb="18" eb="20">
      <t>スイシン</t>
    </rPh>
    <rPh sb="21" eb="22">
      <t>カン</t>
    </rPh>
    <rPh sb="24" eb="26">
      <t>キホン</t>
    </rPh>
    <rPh sb="26" eb="28">
      <t>ホウシン</t>
    </rPh>
    <rPh sb="29" eb="30">
      <t>モト</t>
    </rPh>
    <rPh sb="33" eb="35">
      <t>エキム</t>
    </rPh>
    <rPh sb="36" eb="38">
      <t>テイキョウ</t>
    </rPh>
    <rPh sb="46" eb="47">
      <t>ホカ</t>
    </rPh>
    <rPh sb="48" eb="50">
      <t>キョウソウ</t>
    </rPh>
    <rPh sb="51" eb="52">
      <t>ユル</t>
    </rPh>
    <phoneticPr fontId="3"/>
  </si>
  <si>
    <r>
      <t>本件サービスの提供が可能な者は、</t>
    </r>
    <r>
      <rPr>
        <sz val="14"/>
        <rFont val="ＭＳ Ｐゴシック"/>
        <family val="3"/>
        <charset val="128"/>
      </rPr>
      <t>当該システムの構築・運用保守業者である本契約の相手方の他になく、他に競争を許さないため（会計法第29条の3第4項）。</t>
    </r>
    <rPh sb="16" eb="18">
      <t>トウガイ</t>
    </rPh>
    <phoneticPr fontId="11"/>
  </si>
  <si>
    <t>本件サービスの提供が可能な者は、統合Web環境の構築・運用保守業者である本契約の相手方の他になく、他に競争を許さないため（会計法第29条の3第4項）。</t>
  </si>
  <si>
    <t>企画競争の結果、同者が最も高い評価を得て確実な業務の履行が可能であると認められ、他に競争を許さないため（会計法第29条の3第4項）。</t>
    <rPh sb="11" eb="12">
      <t>モット</t>
    </rPh>
    <phoneticPr fontId="3"/>
  </si>
  <si>
    <t>公財</t>
  </si>
  <si>
    <t>国所管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</si>
</sst>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b/>
      <sz val="14"/>
      <color rgb="FFFF0000"/>
      <name val="ＭＳ Ｐゴシック"/>
      <family val="3"/>
    </font>
    <font>
      <sz val="14"/>
      <name val="ＭＳ Ｐゴシック"/>
      <family val="3"/>
      <charset val="128"/>
    </font>
    <font>
      <sz val="14"/>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9" fontId="4" fillId="0" borderId="0" xfId="0" applyNumberFormat="1" applyFont="1" applyFill="1" applyAlignment="1">
      <alignment horizontal="center" vertical="center"/>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7" fontId="4" fillId="0" borderId="0" xfId="0" applyNumberFormat="1" applyFont="1">
      <alignment vertical="center"/>
    </xf>
    <xf numFmtId="0" fontId="4" fillId="2" borderId="0" xfId="0" applyFont="1" applyFill="1">
      <alignment vertical="center"/>
    </xf>
    <xf numFmtId="0" fontId="4" fillId="0" borderId="0" xfId="0" applyFont="1" applyBorder="1">
      <alignment vertical="center"/>
    </xf>
    <xf numFmtId="0" fontId="5" fillId="0" borderId="0" xfId="0" applyFont="1">
      <alignment vertical="center"/>
    </xf>
    <xf numFmtId="0" fontId="7" fillId="0" borderId="4" xfId="0" applyFont="1" applyFill="1" applyBorder="1" applyAlignment="1">
      <alignment horizontal="center" vertical="center" wrapText="1"/>
    </xf>
    <xf numFmtId="0" fontId="4" fillId="0" borderId="5" xfId="0" applyFont="1" applyBorder="1" applyAlignment="1">
      <alignment horizontal="left" vertical="center"/>
    </xf>
    <xf numFmtId="0" fontId="5" fillId="0" borderId="4" xfId="0" applyFont="1" applyBorder="1" applyAlignment="1">
      <alignment vertical="center" wrapText="1"/>
    </xf>
    <xf numFmtId="0" fontId="4" fillId="2" borderId="5" xfId="0" applyFont="1" applyFill="1" applyBorder="1" applyAlignment="1">
      <alignment horizontal="left" vertical="center"/>
    </xf>
    <xf numFmtId="0" fontId="5" fillId="2" borderId="4" xfId="5" applyFont="1" applyFill="1" applyBorder="1" applyAlignment="1">
      <alignment horizontal="left" vertical="center" wrapText="1"/>
    </xf>
    <xf numFmtId="0" fontId="4" fillId="2" borderId="5" xfId="0" applyFont="1" applyFill="1" applyBorder="1" applyAlignment="1">
      <alignment horizontal="center" vertical="center"/>
    </xf>
    <xf numFmtId="179" fontId="4" fillId="0" borderId="5" xfId="0" applyNumberFormat="1" applyFont="1" applyFill="1" applyBorder="1" applyAlignment="1">
      <alignment horizontal="center" vertical="center"/>
    </xf>
    <xf numFmtId="176" fontId="5" fillId="0" borderId="4" xfId="0" applyNumberFormat="1" applyFont="1" applyBorder="1" applyAlignment="1">
      <alignment horizontal="right" vertical="center"/>
    </xf>
    <xf numFmtId="0" fontId="5" fillId="2" borderId="4" xfId="0" applyFont="1" applyFill="1" applyBorder="1" applyAlignment="1">
      <alignment vertical="center" wrapText="1"/>
    </xf>
    <xf numFmtId="0" fontId="9" fillId="0" borderId="0" xfId="0" applyFont="1">
      <alignment vertical="center"/>
    </xf>
    <xf numFmtId="0" fontId="4" fillId="2" borderId="0" xfId="0" applyFont="1" applyFill="1" applyAlignment="1">
      <alignment horizontal="right" vertical="center" wrapText="1"/>
    </xf>
    <xf numFmtId="0" fontId="4" fillId="0" borderId="0" xfId="0" applyFont="1" applyAlignment="1">
      <alignment horizontal="center" vertical="center" wrapText="1"/>
    </xf>
    <xf numFmtId="180" fontId="4" fillId="2" borderId="0" xfId="0" applyNumberFormat="1" applyFont="1" applyFill="1" applyAlignment="1">
      <alignment horizontal="center" vertical="center"/>
    </xf>
    <xf numFmtId="0" fontId="0" fillId="2" borderId="0" xfId="0" applyFont="1" applyFill="1" applyAlignment="1">
      <alignment vertical="center"/>
    </xf>
    <xf numFmtId="38" fontId="4" fillId="2" borderId="0" xfId="6"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2" borderId="0" xfId="0" applyFont="1" applyFill="1" applyBorder="1" applyAlignment="1">
      <alignment vertical="center" wrapText="1"/>
    </xf>
    <xf numFmtId="0" fontId="4" fillId="2" borderId="0" xfId="0" applyFont="1" applyFill="1" applyAlignment="1">
      <alignment vertical="center"/>
    </xf>
    <xf numFmtId="180" fontId="5" fillId="0" borderId="4" xfId="0" applyNumberFormat="1" applyFont="1" applyBorder="1" applyAlignment="1">
      <alignment horizontal="center" vertical="center"/>
    </xf>
    <xf numFmtId="179" fontId="5" fillId="0" borderId="4" xfId="0" applyNumberFormat="1" applyFont="1" applyFill="1" applyBorder="1" applyAlignment="1">
      <alignment horizontal="center" vertical="center"/>
    </xf>
    <xf numFmtId="179" fontId="4" fillId="0" borderId="0" xfId="0" applyNumberFormat="1" applyFont="1" applyFill="1" applyAlignment="1">
      <alignment horizontal="center" vertical="center" wrapText="1"/>
    </xf>
    <xf numFmtId="0" fontId="0" fillId="2" borderId="5" xfId="0" applyFont="1" applyFill="1" applyBorder="1" applyAlignment="1">
      <alignment horizontal="left" vertical="center"/>
    </xf>
    <xf numFmtId="0" fontId="0" fillId="2" borderId="0" xfId="0" applyFont="1" applyFill="1" applyAlignment="1">
      <alignment vertical="center" wrapText="1"/>
    </xf>
    <xf numFmtId="0" fontId="4" fillId="2" borderId="5" xfId="0" applyFont="1" applyFill="1" applyBorder="1" applyAlignment="1">
      <alignment horizontal="right" vertical="center"/>
    </xf>
    <xf numFmtId="0" fontId="4" fillId="2" borderId="0" xfId="0" applyFont="1" applyFill="1" applyAlignment="1">
      <alignment horizontal="right" vertical="center"/>
    </xf>
    <xf numFmtId="178" fontId="5" fillId="2" borderId="4" xfId="0" applyNumberFormat="1" applyFont="1" applyFill="1" applyBorder="1" applyAlignment="1">
      <alignment horizontal="right" vertical="center"/>
    </xf>
    <xf numFmtId="38" fontId="5" fillId="2" borderId="4" xfId="6"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2" borderId="0" xfId="0" applyFont="1" applyFill="1" applyBorder="1" applyAlignment="1">
      <alignment vertical="center" wrapText="1"/>
    </xf>
    <xf numFmtId="0" fontId="10" fillId="0" borderId="4" xfId="0" applyFont="1" applyBorder="1" applyAlignment="1">
      <alignment vertical="center" wrapText="1"/>
    </xf>
    <xf numFmtId="0" fontId="7" fillId="0" borderId="4" xfId="0" applyFont="1" applyFill="1" applyBorder="1" applyAlignment="1">
      <alignment horizontal="center" vertical="center" wrapText="1"/>
    </xf>
    <xf numFmtId="0" fontId="6" fillId="0" borderId="1" xfId="0" applyFont="1" applyBorder="1" applyAlignment="1">
      <alignment horizontal="center" vertical="center"/>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80" fontId="7" fillId="2" borderId="4"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RowHeight="14.25" x14ac:dyDescent="0.15"/>
  <cols>
    <col min="1" max="1" width="7.5" style="1" customWidth="1"/>
    <col min="2" max="2" width="43.625" style="2" customWidth="1"/>
    <col min="3" max="3" width="29" style="3" customWidth="1"/>
    <col min="4" max="4" width="24" style="26" customWidth="1"/>
    <col min="5" max="5" width="34.625" style="2" customWidth="1"/>
    <col min="6" max="6" width="27.25" style="5" customWidth="1"/>
    <col min="7" max="7" width="38" style="2" customWidth="1"/>
    <col min="8" max="8" width="39.5" style="27" customWidth="1"/>
    <col min="9" max="11" width="15.375" style="28" customWidth="1"/>
    <col min="12" max="12" width="10" style="4" customWidth="1"/>
    <col min="13" max="15" width="13.5" style="4" customWidth="1"/>
    <col min="16" max="16" width="19.625" style="29" customWidth="1"/>
    <col min="17" max="17" width="25.875" style="25" customWidth="1"/>
    <col min="18" max="18" width="3.5" style="1" customWidth="1"/>
    <col min="19" max="19" width="35.875" style="30" customWidth="1"/>
    <col min="20" max="21" width="24.625" style="6" customWidth="1"/>
    <col min="22" max="22" width="33.625" style="6" customWidth="1"/>
    <col min="23" max="23" width="8.625" style="9" customWidth="1"/>
    <col min="24" max="24" width="15.625" style="9" customWidth="1"/>
    <col min="25" max="25" width="18.625" style="6" customWidth="1"/>
    <col min="26" max="26" width="25.5" style="9" customWidth="1"/>
    <col min="27" max="27" width="9.875" style="31" customWidth="1"/>
    <col min="28" max="28" width="9" style="9" customWidth="1"/>
    <col min="29" max="16384" width="9" style="9"/>
  </cols>
  <sheetData>
    <row r="1" spans="1:27" ht="104.25" customHeight="1" x14ac:dyDescent="0.15">
      <c r="A1" s="47" t="s">
        <v>20</v>
      </c>
      <c r="B1" s="47"/>
      <c r="C1" s="47"/>
      <c r="D1" s="47"/>
      <c r="E1" s="47"/>
      <c r="F1" s="47"/>
      <c r="G1" s="47"/>
      <c r="H1" s="47"/>
      <c r="I1" s="47"/>
      <c r="J1" s="47"/>
      <c r="K1" s="47"/>
      <c r="L1" s="47"/>
      <c r="M1" s="47"/>
      <c r="N1" s="47"/>
      <c r="O1" s="47"/>
      <c r="P1" s="47"/>
      <c r="Q1" s="9"/>
      <c r="R1" s="9"/>
      <c r="S1" s="12"/>
      <c r="T1" s="9"/>
      <c r="U1" s="9"/>
      <c r="V1" s="9"/>
      <c r="Y1" s="9"/>
      <c r="AA1" s="9"/>
    </row>
    <row r="2" spans="1:27" s="13" customFormat="1" ht="90" customHeight="1" x14ac:dyDescent="0.15">
      <c r="A2" s="49"/>
      <c r="B2" s="48" t="s">
        <v>4</v>
      </c>
      <c r="C2" s="48" t="s">
        <v>10</v>
      </c>
      <c r="D2" s="50" t="s">
        <v>9</v>
      </c>
      <c r="E2" s="48" t="s">
        <v>7</v>
      </c>
      <c r="F2" s="51" t="s">
        <v>8</v>
      </c>
      <c r="G2" s="48" t="s">
        <v>6</v>
      </c>
      <c r="H2" s="48" t="s">
        <v>17</v>
      </c>
      <c r="I2" s="54" t="s">
        <v>0</v>
      </c>
      <c r="J2" s="54" t="s">
        <v>11</v>
      </c>
      <c r="K2" s="48" t="s">
        <v>1</v>
      </c>
      <c r="L2" s="48" t="s">
        <v>2</v>
      </c>
      <c r="M2" s="48" t="s">
        <v>5</v>
      </c>
      <c r="N2" s="48"/>
      <c r="O2" s="48"/>
      <c r="P2" s="53" t="s">
        <v>12</v>
      </c>
      <c r="S2" s="44"/>
    </row>
    <row r="3" spans="1:27" s="13" customFormat="1" ht="45.75" customHeight="1" x14ac:dyDescent="0.15">
      <c r="A3" s="49"/>
      <c r="B3" s="48"/>
      <c r="C3" s="48"/>
      <c r="D3" s="50"/>
      <c r="E3" s="48"/>
      <c r="F3" s="52"/>
      <c r="G3" s="48"/>
      <c r="H3" s="48"/>
      <c r="I3" s="54"/>
      <c r="J3" s="54"/>
      <c r="K3" s="48"/>
      <c r="L3" s="48"/>
      <c r="M3" s="43" t="s">
        <v>3</v>
      </c>
      <c r="N3" s="43" t="s">
        <v>18</v>
      </c>
      <c r="O3" s="43" t="s">
        <v>15</v>
      </c>
      <c r="P3" s="53"/>
      <c r="S3" s="44"/>
    </row>
    <row r="4" spans="1:27" s="13" customFormat="1" ht="99.95" customHeight="1" x14ac:dyDescent="0.15">
      <c r="A4" s="14">
        <v>1</v>
      </c>
      <c r="B4" s="16" t="s">
        <v>38</v>
      </c>
      <c r="C4" s="18" t="s">
        <v>21</v>
      </c>
      <c r="D4" s="34">
        <v>44533</v>
      </c>
      <c r="E4" s="16" t="s">
        <v>58</v>
      </c>
      <c r="F4" s="35" t="s">
        <v>59</v>
      </c>
      <c r="G4" s="16" t="s">
        <v>60</v>
      </c>
      <c r="H4" s="22" t="s">
        <v>14</v>
      </c>
      <c r="I4" s="21">
        <v>37529000</v>
      </c>
      <c r="J4" s="21">
        <v>37529000</v>
      </c>
      <c r="K4" s="41">
        <f t="shared" ref="K4:K22" si="0">ROUNDDOWN(J4/I4,3)</f>
        <v>1</v>
      </c>
      <c r="L4" s="42" t="s">
        <v>16</v>
      </c>
      <c r="M4" s="42" t="s">
        <v>16</v>
      </c>
      <c r="N4" s="42" t="s">
        <v>16</v>
      </c>
      <c r="O4" s="42" t="s">
        <v>16</v>
      </c>
      <c r="P4" s="42"/>
      <c r="Q4" s="23"/>
      <c r="S4" s="44"/>
    </row>
    <row r="5" spans="1:27" s="13" customFormat="1" ht="99.95" customHeight="1" x14ac:dyDescent="0.15">
      <c r="A5" s="14">
        <v>2</v>
      </c>
      <c r="B5" s="45" t="s">
        <v>39</v>
      </c>
      <c r="C5" s="18" t="s">
        <v>21</v>
      </c>
      <c r="D5" s="34">
        <v>44533</v>
      </c>
      <c r="E5" s="16" t="s">
        <v>23</v>
      </c>
      <c r="F5" s="35" t="s">
        <v>24</v>
      </c>
      <c r="G5" s="16" t="s">
        <v>25</v>
      </c>
      <c r="H5" s="22" t="s">
        <v>95</v>
      </c>
      <c r="I5" s="21">
        <v>11000000</v>
      </c>
      <c r="J5" s="21">
        <v>11000000</v>
      </c>
      <c r="K5" s="41">
        <f t="shared" si="0"/>
        <v>1</v>
      </c>
      <c r="L5" s="42" t="s">
        <v>16</v>
      </c>
      <c r="M5" s="42" t="s">
        <v>16</v>
      </c>
      <c r="N5" s="42" t="s">
        <v>16</v>
      </c>
      <c r="O5" s="42" t="s">
        <v>16</v>
      </c>
      <c r="P5" s="42"/>
      <c r="Q5" s="23"/>
      <c r="S5" s="44"/>
    </row>
    <row r="6" spans="1:27" s="13" customFormat="1" ht="99.95" customHeight="1" x14ac:dyDescent="0.15">
      <c r="A6" s="14">
        <v>3</v>
      </c>
      <c r="B6" s="45" t="s">
        <v>40</v>
      </c>
      <c r="C6" s="18" t="s">
        <v>21</v>
      </c>
      <c r="D6" s="34">
        <v>44536</v>
      </c>
      <c r="E6" s="16" t="s">
        <v>61</v>
      </c>
      <c r="F6" s="35" t="s">
        <v>62</v>
      </c>
      <c r="G6" s="16" t="s">
        <v>63</v>
      </c>
      <c r="H6" s="22" t="s">
        <v>96</v>
      </c>
      <c r="I6" s="21">
        <v>2448600</v>
      </c>
      <c r="J6" s="21">
        <v>2448600</v>
      </c>
      <c r="K6" s="41">
        <f t="shared" si="0"/>
        <v>1</v>
      </c>
      <c r="L6" s="42" t="s">
        <v>16</v>
      </c>
      <c r="M6" s="42" t="s">
        <v>16</v>
      </c>
      <c r="N6" s="42" t="s">
        <v>16</v>
      </c>
      <c r="O6" s="42" t="s">
        <v>16</v>
      </c>
      <c r="P6" s="42"/>
      <c r="Q6" s="23"/>
      <c r="S6" s="44"/>
    </row>
    <row r="7" spans="1:27" s="13" customFormat="1" ht="161.25" customHeight="1" x14ac:dyDescent="0.15">
      <c r="A7" s="14">
        <v>4</v>
      </c>
      <c r="B7" s="45" t="s">
        <v>41</v>
      </c>
      <c r="C7" s="18" t="s">
        <v>21</v>
      </c>
      <c r="D7" s="34">
        <v>44536</v>
      </c>
      <c r="E7" s="16" t="s">
        <v>26</v>
      </c>
      <c r="F7" s="35" t="s">
        <v>33</v>
      </c>
      <c r="G7" s="16" t="s">
        <v>64</v>
      </c>
      <c r="H7" s="22" t="s">
        <v>22</v>
      </c>
      <c r="I7" s="21">
        <v>1923375</v>
      </c>
      <c r="J7" s="21">
        <v>1923375</v>
      </c>
      <c r="K7" s="41">
        <f t="shared" si="0"/>
        <v>1</v>
      </c>
      <c r="L7" s="42" t="s">
        <v>16</v>
      </c>
      <c r="M7" s="42" t="s">
        <v>16</v>
      </c>
      <c r="N7" s="42" t="s">
        <v>16</v>
      </c>
      <c r="O7" s="42" t="s">
        <v>16</v>
      </c>
      <c r="P7" s="42"/>
      <c r="Q7" s="23"/>
      <c r="S7" s="44"/>
    </row>
    <row r="8" spans="1:27" s="13" customFormat="1" ht="101.25" customHeight="1" x14ac:dyDescent="0.15">
      <c r="A8" s="14">
        <v>5</v>
      </c>
      <c r="B8" s="45" t="s">
        <v>42</v>
      </c>
      <c r="C8" s="18" t="s">
        <v>21</v>
      </c>
      <c r="D8" s="34">
        <v>44536</v>
      </c>
      <c r="E8" s="16" t="s">
        <v>65</v>
      </c>
      <c r="F8" s="35" t="s">
        <v>66</v>
      </c>
      <c r="G8" s="16" t="s">
        <v>67</v>
      </c>
      <c r="H8" s="22" t="s">
        <v>97</v>
      </c>
      <c r="I8" s="21">
        <v>1645600</v>
      </c>
      <c r="J8" s="21">
        <v>1645600</v>
      </c>
      <c r="K8" s="41">
        <f t="shared" si="0"/>
        <v>1</v>
      </c>
      <c r="L8" s="42" t="s">
        <v>16</v>
      </c>
      <c r="M8" s="42" t="s">
        <v>16</v>
      </c>
      <c r="N8" s="42" t="s">
        <v>16</v>
      </c>
      <c r="O8" s="42" t="s">
        <v>16</v>
      </c>
      <c r="P8" s="42"/>
      <c r="Q8" s="23"/>
      <c r="S8" s="44"/>
    </row>
    <row r="9" spans="1:27" s="13" customFormat="1" ht="101.25" customHeight="1" x14ac:dyDescent="0.15">
      <c r="A9" s="14">
        <v>6</v>
      </c>
      <c r="B9" s="45" t="s">
        <v>43</v>
      </c>
      <c r="C9" s="18" t="s">
        <v>21</v>
      </c>
      <c r="D9" s="34">
        <v>44536</v>
      </c>
      <c r="E9" s="16" t="s">
        <v>27</v>
      </c>
      <c r="F9" s="35" t="s">
        <v>31</v>
      </c>
      <c r="G9" s="16" t="s">
        <v>34</v>
      </c>
      <c r="H9" s="22" t="s">
        <v>14</v>
      </c>
      <c r="I9" s="21">
        <v>1178000</v>
      </c>
      <c r="J9" s="21">
        <v>1178000</v>
      </c>
      <c r="K9" s="41">
        <f t="shared" si="0"/>
        <v>1</v>
      </c>
      <c r="L9" s="42" t="s">
        <v>16</v>
      </c>
      <c r="M9" s="42" t="s">
        <v>16</v>
      </c>
      <c r="N9" s="42" t="s">
        <v>16</v>
      </c>
      <c r="O9" s="42" t="s">
        <v>16</v>
      </c>
      <c r="P9" s="42"/>
      <c r="Q9" s="23"/>
      <c r="S9" s="44"/>
    </row>
    <row r="10" spans="1:27" s="13" customFormat="1" ht="101.25" customHeight="1" x14ac:dyDescent="0.15">
      <c r="A10" s="14">
        <v>7</v>
      </c>
      <c r="B10" s="45" t="s">
        <v>44</v>
      </c>
      <c r="C10" s="18" t="s">
        <v>21</v>
      </c>
      <c r="D10" s="34">
        <v>44537</v>
      </c>
      <c r="E10" s="16" t="s">
        <v>68</v>
      </c>
      <c r="F10" s="35" t="s">
        <v>69</v>
      </c>
      <c r="G10" s="16" t="s">
        <v>70</v>
      </c>
      <c r="H10" s="22" t="s">
        <v>98</v>
      </c>
      <c r="I10" s="21">
        <v>4500000</v>
      </c>
      <c r="J10" s="21">
        <v>4422924</v>
      </c>
      <c r="K10" s="41">
        <f>ROUNDDOWN(J10/I10,3)</f>
        <v>0.98199999999999998</v>
      </c>
      <c r="L10" s="42" t="s">
        <v>16</v>
      </c>
      <c r="M10" s="42" t="s">
        <v>16</v>
      </c>
      <c r="N10" s="42" t="s">
        <v>16</v>
      </c>
      <c r="O10" s="42" t="s">
        <v>16</v>
      </c>
      <c r="P10" s="42"/>
      <c r="Q10" s="23"/>
      <c r="S10" s="44"/>
    </row>
    <row r="11" spans="1:27" s="13" customFormat="1" ht="101.25" customHeight="1" x14ac:dyDescent="0.15">
      <c r="A11" s="14">
        <v>8</v>
      </c>
      <c r="B11" s="45" t="s">
        <v>57</v>
      </c>
      <c r="C11" s="18" t="s">
        <v>21</v>
      </c>
      <c r="D11" s="34">
        <v>44539</v>
      </c>
      <c r="E11" s="16" t="s">
        <v>30</v>
      </c>
      <c r="F11" s="35" t="s">
        <v>28</v>
      </c>
      <c r="G11" s="16" t="s">
        <v>35</v>
      </c>
      <c r="H11" s="22" t="s">
        <v>95</v>
      </c>
      <c r="I11" s="21">
        <v>3777378</v>
      </c>
      <c r="J11" s="21">
        <v>3777378</v>
      </c>
      <c r="K11" s="41">
        <f t="shared" si="0"/>
        <v>1</v>
      </c>
      <c r="L11" s="42" t="s">
        <v>16</v>
      </c>
      <c r="M11" s="42" t="s">
        <v>16</v>
      </c>
      <c r="N11" s="42" t="s">
        <v>16</v>
      </c>
      <c r="O11" s="42" t="s">
        <v>16</v>
      </c>
      <c r="P11" s="42"/>
      <c r="Q11" s="23"/>
      <c r="S11" s="44"/>
    </row>
    <row r="12" spans="1:27" s="13" customFormat="1" ht="101.25" customHeight="1" x14ac:dyDescent="0.15">
      <c r="A12" s="14">
        <v>9</v>
      </c>
      <c r="B12" s="45" t="s">
        <v>45</v>
      </c>
      <c r="C12" s="18" t="s">
        <v>21</v>
      </c>
      <c r="D12" s="34">
        <v>44544</v>
      </c>
      <c r="E12" s="16" t="s">
        <v>71</v>
      </c>
      <c r="F12" s="35" t="s">
        <v>72</v>
      </c>
      <c r="G12" s="16" t="s">
        <v>73</v>
      </c>
      <c r="H12" s="22" t="s">
        <v>99</v>
      </c>
      <c r="I12" s="21">
        <v>14960000</v>
      </c>
      <c r="J12" s="21">
        <v>14960000</v>
      </c>
      <c r="K12" s="41">
        <f t="shared" si="0"/>
        <v>1</v>
      </c>
      <c r="L12" s="42" t="s">
        <v>16</v>
      </c>
      <c r="M12" s="42" t="s">
        <v>16</v>
      </c>
      <c r="N12" s="42" t="s">
        <v>16</v>
      </c>
      <c r="O12" s="42" t="s">
        <v>16</v>
      </c>
      <c r="P12" s="42"/>
      <c r="Q12" s="23"/>
      <c r="S12" s="44"/>
    </row>
    <row r="13" spans="1:27" s="13" customFormat="1" ht="101.25" customHeight="1" x14ac:dyDescent="0.15">
      <c r="A13" s="14">
        <v>10</v>
      </c>
      <c r="B13" s="45" t="s">
        <v>46</v>
      </c>
      <c r="C13" s="18" t="s">
        <v>21</v>
      </c>
      <c r="D13" s="34">
        <v>44544</v>
      </c>
      <c r="E13" s="16" t="s">
        <v>29</v>
      </c>
      <c r="F13" s="35" t="s">
        <v>32</v>
      </c>
      <c r="G13" s="16" t="s">
        <v>74</v>
      </c>
      <c r="H13" s="22" t="s">
        <v>100</v>
      </c>
      <c r="I13" s="21">
        <v>14654640</v>
      </c>
      <c r="J13" s="21">
        <v>14654640</v>
      </c>
      <c r="K13" s="41">
        <f t="shared" si="0"/>
        <v>1</v>
      </c>
      <c r="L13" s="42" t="s">
        <v>16</v>
      </c>
      <c r="M13" s="42" t="s">
        <v>16</v>
      </c>
      <c r="N13" s="42" t="s">
        <v>16</v>
      </c>
      <c r="O13" s="42" t="s">
        <v>16</v>
      </c>
      <c r="P13" s="42"/>
      <c r="Q13" s="23"/>
      <c r="S13" s="44"/>
    </row>
    <row r="14" spans="1:27" s="13" customFormat="1" ht="101.25" customHeight="1" x14ac:dyDescent="0.15">
      <c r="A14" s="14">
        <v>11</v>
      </c>
      <c r="B14" s="45" t="s">
        <v>47</v>
      </c>
      <c r="C14" s="18" t="s">
        <v>21</v>
      </c>
      <c r="D14" s="34">
        <v>44546</v>
      </c>
      <c r="E14" s="16" t="s">
        <v>75</v>
      </c>
      <c r="F14" s="35" t="s">
        <v>76</v>
      </c>
      <c r="G14" s="16" t="s">
        <v>77</v>
      </c>
      <c r="H14" s="22" t="s">
        <v>37</v>
      </c>
      <c r="I14" s="21">
        <v>9130000</v>
      </c>
      <c r="J14" s="21">
        <v>8915500</v>
      </c>
      <c r="K14" s="41">
        <f t="shared" si="0"/>
        <v>0.97599999999999998</v>
      </c>
      <c r="L14" s="42" t="s">
        <v>16</v>
      </c>
      <c r="M14" s="42" t="s">
        <v>16</v>
      </c>
      <c r="N14" s="42" t="s">
        <v>16</v>
      </c>
      <c r="O14" s="42" t="s">
        <v>16</v>
      </c>
      <c r="P14" s="42"/>
      <c r="Q14" s="23"/>
      <c r="S14" s="44"/>
    </row>
    <row r="15" spans="1:27" s="13" customFormat="1" ht="101.25" customHeight="1" x14ac:dyDescent="0.15">
      <c r="A15" s="46">
        <v>12</v>
      </c>
      <c r="B15" s="45" t="s">
        <v>48</v>
      </c>
      <c r="C15" s="18" t="s">
        <v>21</v>
      </c>
      <c r="D15" s="34">
        <v>44547</v>
      </c>
      <c r="E15" s="16" t="s">
        <v>78</v>
      </c>
      <c r="F15" s="35">
        <v>8030001124713</v>
      </c>
      <c r="G15" s="16" t="s">
        <v>79</v>
      </c>
      <c r="H15" s="22" t="s">
        <v>101</v>
      </c>
      <c r="I15" s="21">
        <v>4317841</v>
      </c>
      <c r="J15" s="21">
        <v>4090449</v>
      </c>
      <c r="K15" s="41">
        <f t="shared" si="0"/>
        <v>0.94699999999999995</v>
      </c>
      <c r="L15" s="42" t="s">
        <v>16</v>
      </c>
      <c r="M15" s="42" t="s">
        <v>16</v>
      </c>
      <c r="N15" s="42" t="s">
        <v>16</v>
      </c>
      <c r="O15" s="42" t="s">
        <v>16</v>
      </c>
      <c r="P15" s="42"/>
      <c r="Q15" s="23"/>
      <c r="S15" s="44"/>
    </row>
    <row r="16" spans="1:27" s="13" customFormat="1" ht="101.25" customHeight="1" x14ac:dyDescent="0.15">
      <c r="A16" s="46">
        <v>13</v>
      </c>
      <c r="B16" s="45" t="s">
        <v>49</v>
      </c>
      <c r="C16" s="18" t="s">
        <v>21</v>
      </c>
      <c r="D16" s="34">
        <v>44551</v>
      </c>
      <c r="E16" s="16" t="s">
        <v>80</v>
      </c>
      <c r="F16" s="35" t="s">
        <v>81</v>
      </c>
      <c r="G16" s="16" t="s">
        <v>82</v>
      </c>
      <c r="H16" s="22" t="s">
        <v>37</v>
      </c>
      <c r="I16" s="21">
        <v>4000000</v>
      </c>
      <c r="J16" s="21">
        <v>3991570</v>
      </c>
      <c r="K16" s="41">
        <f t="shared" si="0"/>
        <v>0.997</v>
      </c>
      <c r="L16" s="42" t="s">
        <v>16</v>
      </c>
      <c r="M16" s="42" t="s">
        <v>16</v>
      </c>
      <c r="N16" s="42" t="s">
        <v>16</v>
      </c>
      <c r="O16" s="42" t="s">
        <v>16</v>
      </c>
      <c r="P16" s="42"/>
      <c r="Q16" s="23"/>
      <c r="S16" s="44"/>
    </row>
    <row r="17" spans="1:27" s="13" customFormat="1" ht="101.25" customHeight="1" x14ac:dyDescent="0.15">
      <c r="A17" s="46">
        <v>14</v>
      </c>
      <c r="B17" s="45" t="s">
        <v>50</v>
      </c>
      <c r="C17" s="18" t="s">
        <v>21</v>
      </c>
      <c r="D17" s="34">
        <v>44552</v>
      </c>
      <c r="E17" s="16" t="s">
        <v>83</v>
      </c>
      <c r="F17" s="35" t="s">
        <v>84</v>
      </c>
      <c r="G17" s="16" t="s">
        <v>85</v>
      </c>
      <c r="H17" s="22" t="s">
        <v>102</v>
      </c>
      <c r="I17" s="21">
        <v>13921050</v>
      </c>
      <c r="J17" s="21">
        <v>13921050</v>
      </c>
      <c r="K17" s="41">
        <f t="shared" si="0"/>
        <v>1</v>
      </c>
      <c r="L17" s="42" t="s">
        <v>16</v>
      </c>
      <c r="M17" s="42" t="s">
        <v>16</v>
      </c>
      <c r="N17" s="42" t="s">
        <v>16</v>
      </c>
      <c r="O17" s="42" t="s">
        <v>16</v>
      </c>
      <c r="P17" s="42"/>
      <c r="Q17" s="23"/>
      <c r="S17" s="44"/>
    </row>
    <row r="18" spans="1:27" s="13" customFormat="1" ht="101.25" customHeight="1" x14ac:dyDescent="0.15">
      <c r="A18" s="46">
        <v>15</v>
      </c>
      <c r="B18" s="45" t="s">
        <v>51</v>
      </c>
      <c r="C18" s="18" t="s">
        <v>21</v>
      </c>
      <c r="D18" s="34">
        <v>44552</v>
      </c>
      <c r="E18" s="16" t="s">
        <v>30</v>
      </c>
      <c r="F18" s="35" t="s">
        <v>28</v>
      </c>
      <c r="G18" s="16" t="s">
        <v>35</v>
      </c>
      <c r="H18" s="22" t="s">
        <v>103</v>
      </c>
      <c r="I18" s="21">
        <v>1645297</v>
      </c>
      <c r="J18" s="21">
        <v>1645297</v>
      </c>
      <c r="K18" s="41">
        <f t="shared" si="0"/>
        <v>1</v>
      </c>
      <c r="L18" s="42" t="s">
        <v>16</v>
      </c>
      <c r="M18" s="42" t="s">
        <v>16</v>
      </c>
      <c r="N18" s="42" t="s">
        <v>16</v>
      </c>
      <c r="O18" s="42" t="s">
        <v>16</v>
      </c>
      <c r="P18" s="42"/>
      <c r="Q18" s="23"/>
      <c r="S18" s="44"/>
    </row>
    <row r="19" spans="1:27" s="13" customFormat="1" ht="101.25" customHeight="1" x14ac:dyDescent="0.15">
      <c r="A19" s="46">
        <v>16</v>
      </c>
      <c r="B19" s="45" t="s">
        <v>52</v>
      </c>
      <c r="C19" s="18" t="s">
        <v>21</v>
      </c>
      <c r="D19" s="34">
        <v>44557</v>
      </c>
      <c r="E19" s="16" t="s">
        <v>86</v>
      </c>
      <c r="F19" s="35" t="s">
        <v>87</v>
      </c>
      <c r="G19" s="16" t="s">
        <v>88</v>
      </c>
      <c r="H19" s="22" t="s">
        <v>98</v>
      </c>
      <c r="I19" s="21">
        <v>3000000</v>
      </c>
      <c r="J19" s="21">
        <v>2957485</v>
      </c>
      <c r="K19" s="41">
        <f t="shared" si="0"/>
        <v>0.98499999999999999</v>
      </c>
      <c r="L19" s="42">
        <v>1</v>
      </c>
      <c r="M19" s="42" t="s">
        <v>105</v>
      </c>
      <c r="N19" s="42" t="s">
        <v>106</v>
      </c>
      <c r="O19" s="42">
        <v>1</v>
      </c>
      <c r="P19" s="42"/>
      <c r="Q19" s="23"/>
      <c r="S19" s="44"/>
    </row>
    <row r="20" spans="1:27" s="13" customFormat="1" ht="101.25" customHeight="1" x14ac:dyDescent="0.15">
      <c r="A20" s="46">
        <v>17</v>
      </c>
      <c r="B20" s="45" t="s">
        <v>53</v>
      </c>
      <c r="C20" s="18" t="s">
        <v>21</v>
      </c>
      <c r="D20" s="34">
        <v>44558</v>
      </c>
      <c r="E20" s="16" t="s">
        <v>29</v>
      </c>
      <c r="F20" s="35" t="s">
        <v>32</v>
      </c>
      <c r="G20" s="16" t="s">
        <v>74</v>
      </c>
      <c r="H20" s="22" t="s">
        <v>36</v>
      </c>
      <c r="I20" s="21">
        <v>176351120</v>
      </c>
      <c r="J20" s="21">
        <v>176351120</v>
      </c>
      <c r="K20" s="41">
        <f t="shared" si="0"/>
        <v>1</v>
      </c>
      <c r="L20" s="42" t="s">
        <v>16</v>
      </c>
      <c r="M20" s="42" t="s">
        <v>16</v>
      </c>
      <c r="N20" s="42" t="s">
        <v>16</v>
      </c>
      <c r="O20" s="42" t="s">
        <v>16</v>
      </c>
      <c r="P20" s="42"/>
      <c r="Q20" s="23"/>
      <c r="S20" s="44"/>
    </row>
    <row r="21" spans="1:27" s="13" customFormat="1" ht="101.25" customHeight="1" x14ac:dyDescent="0.15">
      <c r="A21" s="46">
        <v>18</v>
      </c>
      <c r="B21" s="45" t="s">
        <v>54</v>
      </c>
      <c r="C21" s="18" t="s">
        <v>21</v>
      </c>
      <c r="D21" s="34">
        <v>44558</v>
      </c>
      <c r="E21" s="16" t="s">
        <v>89</v>
      </c>
      <c r="F21" s="35" t="s">
        <v>90</v>
      </c>
      <c r="G21" s="16" t="s">
        <v>91</v>
      </c>
      <c r="H21" s="22" t="s">
        <v>104</v>
      </c>
      <c r="I21" s="21">
        <v>65000000</v>
      </c>
      <c r="J21" s="21">
        <v>64959943</v>
      </c>
      <c r="K21" s="41">
        <f t="shared" si="0"/>
        <v>0.999</v>
      </c>
      <c r="L21" s="42" t="s">
        <v>16</v>
      </c>
      <c r="M21" s="42" t="s">
        <v>16</v>
      </c>
      <c r="N21" s="42" t="s">
        <v>16</v>
      </c>
      <c r="O21" s="42" t="s">
        <v>16</v>
      </c>
      <c r="P21" s="42"/>
      <c r="Q21" s="23"/>
      <c r="S21" s="44"/>
    </row>
    <row r="22" spans="1:27" s="13" customFormat="1" ht="101.25" customHeight="1" x14ac:dyDescent="0.15">
      <c r="A22" s="46">
        <v>19</v>
      </c>
      <c r="B22" s="45" t="s">
        <v>55</v>
      </c>
      <c r="C22" s="18" t="s">
        <v>21</v>
      </c>
      <c r="D22" s="34">
        <v>44558</v>
      </c>
      <c r="E22" s="16" t="s">
        <v>92</v>
      </c>
      <c r="F22" s="35" t="s">
        <v>93</v>
      </c>
      <c r="G22" s="16" t="s">
        <v>94</v>
      </c>
      <c r="H22" s="22" t="s">
        <v>36</v>
      </c>
      <c r="I22" s="21">
        <v>14728989</v>
      </c>
      <c r="J22" s="21">
        <v>14728989</v>
      </c>
      <c r="K22" s="41">
        <f t="shared" si="0"/>
        <v>1</v>
      </c>
      <c r="L22" s="42" t="s">
        <v>16</v>
      </c>
      <c r="M22" s="42" t="s">
        <v>16</v>
      </c>
      <c r="N22" s="42" t="s">
        <v>16</v>
      </c>
      <c r="O22" s="42" t="s">
        <v>16</v>
      </c>
      <c r="P22" s="42"/>
      <c r="Q22" s="23"/>
      <c r="S22" s="44"/>
    </row>
    <row r="23" spans="1:27" s="13" customFormat="1" ht="101.25" customHeight="1" x14ac:dyDescent="0.15">
      <c r="A23" s="46">
        <v>20</v>
      </c>
      <c r="B23" s="45" t="s">
        <v>56</v>
      </c>
      <c r="C23" s="18" t="s">
        <v>21</v>
      </c>
      <c r="D23" s="34">
        <v>44558</v>
      </c>
      <c r="E23" s="16" t="s">
        <v>23</v>
      </c>
      <c r="F23" s="35" t="s">
        <v>24</v>
      </c>
      <c r="G23" s="16" t="s">
        <v>25</v>
      </c>
      <c r="H23" s="22" t="s">
        <v>95</v>
      </c>
      <c r="I23" s="42">
        <v>2541000</v>
      </c>
      <c r="J23" s="21">
        <v>2541000</v>
      </c>
      <c r="K23" s="42" t="s">
        <v>16</v>
      </c>
      <c r="L23" s="42" t="s">
        <v>16</v>
      </c>
      <c r="M23" s="42" t="s">
        <v>16</v>
      </c>
      <c r="N23" s="42" t="s">
        <v>16</v>
      </c>
      <c r="O23" s="42" t="s">
        <v>16</v>
      </c>
      <c r="P23" s="42"/>
      <c r="Q23" s="23"/>
      <c r="S23" s="44"/>
    </row>
    <row r="24" spans="1:27" ht="30" customHeight="1" x14ac:dyDescent="0.15">
      <c r="A24" s="15" t="s">
        <v>19</v>
      </c>
      <c r="B24" s="17"/>
      <c r="C24" s="17"/>
      <c r="D24" s="19"/>
      <c r="E24" s="17"/>
      <c r="F24" s="20"/>
      <c r="G24" s="17"/>
      <c r="H24" s="37"/>
      <c r="I24" s="39"/>
      <c r="J24" s="39"/>
      <c r="K24" s="39"/>
      <c r="L24" s="17"/>
      <c r="M24" s="17"/>
      <c r="O24" s="24"/>
      <c r="P24" s="2"/>
      <c r="Q24" s="7"/>
      <c r="R24" s="8"/>
      <c r="S24" s="9"/>
      <c r="V24" s="10"/>
      <c r="Y24" s="9"/>
      <c r="AA24" s="9"/>
    </row>
    <row r="25" spans="1:27" ht="14.25" customHeight="1" x14ac:dyDescent="0.15">
      <c r="B25" s="3"/>
      <c r="C25" s="33"/>
      <c r="D25" s="4"/>
      <c r="F25" s="36"/>
      <c r="H25" s="38"/>
      <c r="I25" s="40"/>
      <c r="J25" s="40"/>
      <c r="K25" s="40"/>
      <c r="L25" s="11"/>
      <c r="M25" s="11"/>
      <c r="N25" s="11"/>
      <c r="O25" s="11"/>
      <c r="P25" s="11"/>
      <c r="Q25" s="9"/>
      <c r="R25" s="9"/>
      <c r="S25" s="9"/>
      <c r="T25" s="9"/>
      <c r="U25" s="9"/>
      <c r="V25" s="9"/>
      <c r="Y25" s="9"/>
      <c r="AA25" s="9"/>
    </row>
    <row r="26" spans="1:27" ht="14.25" customHeight="1" x14ac:dyDescent="0.15">
      <c r="B26" s="3"/>
      <c r="C26" s="33"/>
      <c r="D26" s="4"/>
      <c r="F26" s="36"/>
      <c r="H26" s="38"/>
      <c r="I26" s="40"/>
      <c r="J26" s="40"/>
      <c r="K26" s="40"/>
      <c r="L26" s="11"/>
      <c r="M26" s="11"/>
      <c r="N26" s="11"/>
      <c r="O26" s="11"/>
      <c r="P26" s="11"/>
      <c r="Q26" s="9"/>
      <c r="R26" s="9"/>
      <c r="S26" s="9"/>
      <c r="T26" s="9"/>
      <c r="U26" s="9"/>
      <c r="V26" s="9"/>
      <c r="Y26" s="9"/>
      <c r="AA26" s="9"/>
    </row>
    <row r="27" spans="1:27" x14ac:dyDescent="0.15">
      <c r="B27" s="3"/>
      <c r="C27" s="33"/>
      <c r="D27" s="4"/>
      <c r="F27" s="36"/>
      <c r="H27" s="38"/>
      <c r="I27" s="40"/>
      <c r="J27" s="40"/>
      <c r="K27" s="40"/>
      <c r="L27" s="11"/>
      <c r="M27" s="11"/>
      <c r="N27" s="11"/>
      <c r="O27" s="11"/>
      <c r="P27" s="11"/>
      <c r="Q27" s="9"/>
      <c r="R27" s="9"/>
      <c r="S27" s="9"/>
      <c r="T27" s="9"/>
      <c r="U27" s="9"/>
      <c r="V27" s="9"/>
      <c r="Y27" s="9"/>
      <c r="AA27" s="9"/>
    </row>
    <row r="28" spans="1:27" x14ac:dyDescent="0.15">
      <c r="B28" s="3"/>
      <c r="C28" s="33"/>
      <c r="D28" s="4"/>
      <c r="F28" s="36"/>
      <c r="H28" s="38"/>
      <c r="I28" s="40"/>
      <c r="J28" s="40"/>
      <c r="K28" s="40"/>
      <c r="L28" s="11"/>
      <c r="M28" s="11"/>
      <c r="N28" s="11"/>
      <c r="O28" s="11"/>
      <c r="P28" s="11"/>
      <c r="Q28" s="9"/>
      <c r="R28" s="9"/>
      <c r="S28" s="9"/>
      <c r="T28" s="9"/>
      <c r="U28" s="9"/>
      <c r="V28" s="9"/>
      <c r="Y28" s="9"/>
      <c r="AA28" s="9"/>
    </row>
    <row r="29" spans="1:27" x14ac:dyDescent="0.15">
      <c r="B29" s="32" t="s">
        <v>13</v>
      </c>
      <c r="C29" s="33"/>
      <c r="D29" s="4"/>
      <c r="F29" s="36"/>
      <c r="H29" s="38"/>
      <c r="I29" s="40"/>
      <c r="J29" s="40"/>
      <c r="K29" s="40"/>
      <c r="L29" s="11"/>
      <c r="M29" s="11"/>
      <c r="N29" s="11"/>
      <c r="O29" s="11"/>
      <c r="P29" s="11"/>
      <c r="Q29" s="9"/>
      <c r="R29" s="9"/>
      <c r="S29" s="9"/>
      <c r="T29" s="9"/>
      <c r="U29" s="9"/>
      <c r="V29" s="9"/>
      <c r="Y29" s="9"/>
      <c r="AA29" s="9"/>
    </row>
    <row r="30" spans="1:27" x14ac:dyDescent="0.15">
      <c r="B30" s="3"/>
      <c r="C30" s="33"/>
      <c r="D30" s="4"/>
      <c r="F30" s="36"/>
      <c r="H30" s="38"/>
      <c r="I30" s="40"/>
      <c r="J30" s="40"/>
      <c r="K30" s="40"/>
      <c r="L30" s="11"/>
      <c r="M30" s="11"/>
      <c r="N30" s="11"/>
      <c r="O30" s="11"/>
      <c r="P30" s="11"/>
      <c r="Q30" s="9"/>
      <c r="R30" s="9"/>
      <c r="S30" s="9"/>
      <c r="T30" s="9"/>
      <c r="U30" s="9"/>
      <c r="V30" s="9"/>
      <c r="Y30" s="9"/>
      <c r="AA30" s="9"/>
    </row>
    <row r="31" spans="1:27" x14ac:dyDescent="0.15">
      <c r="B31" s="3"/>
      <c r="C31" s="33"/>
      <c r="D31" s="4"/>
      <c r="F31" s="36"/>
      <c r="H31" s="38"/>
      <c r="I31" s="40"/>
      <c r="J31" s="40"/>
      <c r="K31" s="40"/>
      <c r="L31" s="11"/>
      <c r="M31" s="11"/>
      <c r="N31" s="11"/>
      <c r="O31" s="11"/>
      <c r="P31" s="11"/>
      <c r="Q31" s="9"/>
      <c r="R31" s="9"/>
      <c r="S31" s="9"/>
      <c r="T31" s="9"/>
      <c r="U31" s="9"/>
      <c r="V31" s="9"/>
      <c r="Y31" s="9"/>
      <c r="AA31" s="9"/>
    </row>
  </sheetData>
  <sortState ref="B32:Z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4:K22">
    <cfRule type="expression" dxfId="11" priority="1240" stopIfTrue="1">
      <formula>$AG4=1</formula>
    </cfRule>
    <cfRule type="expression" dxfId="10" priority="1241" stopIfTrue="1">
      <formula>#REF!="随意（単価）"</formula>
    </cfRule>
    <cfRule type="expression" dxfId="9" priority="1242" stopIfTrue="1">
      <formula>#REF!="秘"</formula>
    </cfRule>
  </conditionalFormatting>
  <conditionalFormatting sqref="K4:K22">
    <cfRule type="expression" dxfId="8" priority="1237" stopIfTrue="1">
      <formula>$AF4=1</formula>
    </cfRule>
    <cfRule type="expression" dxfId="7" priority="1238" stopIfTrue="1">
      <formula>#REF!="随意（単価）"</formula>
    </cfRule>
    <cfRule type="expression" dxfId="6" priority="1239" stopIfTrue="1">
      <formula>#REF!="秘"</formula>
    </cfRule>
  </conditionalFormatting>
  <conditionalFormatting sqref="K4:K22">
    <cfRule type="expression" dxfId="5" priority="619" stopIfTrue="1">
      <formula>#REF!=1</formula>
    </cfRule>
    <cfRule type="expression" dxfId="4" priority="620" stopIfTrue="1">
      <formula>#REF!="随意（単価）"</formula>
    </cfRule>
    <cfRule type="expression" dxfId="3" priority="621" stopIfTrue="1">
      <formula>#REF!="秘"</formula>
    </cfRule>
  </conditionalFormatting>
  <conditionalFormatting sqref="K4:K22">
    <cfRule type="expression" dxfId="2" priority="1354" stopIfTrue="1">
      <formula>#REF!=1</formula>
    </cfRule>
    <cfRule type="expression" dxfId="1" priority="1355" stopIfTrue="1">
      <formula>$J4="随意（単価）"</formula>
    </cfRule>
    <cfRule type="expression" dxfId="0" priority="1356" stopIfTrue="1">
      <formula>$B4="秘"</formula>
    </cfRule>
  </conditionalFormatting>
  <printOptions horizontalCentered="1"/>
  <pageMargins left="0.25" right="0.25" top="0.75" bottom="0.75" header="0.3" footer="0.3"/>
  <pageSetup paperSize="9" scale="40" fitToHeight="0"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2022-01-31T07:54:09Z</dcterms:created>
  <dcterms:modified xsi:type="dcterms:W3CDTF">2022-01-31T07:54:17Z</dcterms:modified>
</cp:coreProperties>
</file>