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bookViews>
    <workbookView xWindow="-60" yWindow="330" windowWidth="19230" windowHeight="11580" tabRatio="732"/>
  </bookViews>
  <sheets>
    <sheet name="随契（物品役務等）" sheetId="2" r:id="rId1"/>
  </sheets>
  <definedNames>
    <definedName name="_xlnm.Print_Area" localSheetId="0">'随契（物品役務等）'!$A$1:$P$18</definedName>
    <definedName name="_xlnm.Print_Titles" localSheetId="0">'随契（物品役務等）'!$2:$3</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K16" i="2" l="1"/>
  <c r="K15" i="2"/>
  <c r="K14" i="2"/>
  <c r="K13" i="2"/>
  <c r="K12" i="2"/>
  <c r="K10" i="2"/>
  <c r="K11" i="2"/>
  <c r="K9" i="2"/>
  <c r="K8" i="2"/>
  <c r="K7" i="2"/>
  <c r="K6" i="2"/>
  <c r="K5" i="2"/>
  <c r="K4" i="2"/>
</calcChain>
</file>

<file path=xl/sharedStrings.xml><?xml version="1.0" encoding="utf-8"?>
<sst xmlns="http://schemas.openxmlformats.org/spreadsheetml/2006/main" count="175" uniqueCount="79">
  <si>
    <t>予定価格</t>
    <rPh sb="0" eb="2">
      <t>ヨテイ</t>
    </rPh>
    <rPh sb="2" eb="4">
      <t>カカク</t>
    </rPh>
    <phoneticPr fontId="3"/>
  </si>
  <si>
    <t>落札率</t>
    <rPh sb="0" eb="2">
      <t>ラクサツ</t>
    </rPh>
    <rPh sb="2" eb="3">
      <t>リツ</t>
    </rPh>
    <phoneticPr fontId="3"/>
  </si>
  <si>
    <t>再就職の役員の数</t>
    <rPh sb="0" eb="3">
      <t>サイシュウショク</t>
    </rPh>
    <rPh sb="4" eb="6">
      <t>ヤクイン</t>
    </rPh>
    <rPh sb="7" eb="8">
      <t>カズ</t>
    </rPh>
    <phoneticPr fontId="3"/>
  </si>
  <si>
    <t>公益法人の区分</t>
    <rPh sb="0" eb="2">
      <t>コウエキ</t>
    </rPh>
    <rPh sb="2" eb="4">
      <t>ホウジン</t>
    </rPh>
    <rPh sb="5" eb="7">
      <t>クブン</t>
    </rPh>
    <phoneticPr fontId="3"/>
  </si>
  <si>
    <t>物品役務等の名称及び数量</t>
    <rPh sb="0" eb="2">
      <t>ブッピン</t>
    </rPh>
    <rPh sb="2" eb="4">
      <t>エキム</t>
    </rPh>
    <rPh sb="4" eb="5">
      <t>トウ</t>
    </rPh>
    <rPh sb="6" eb="8">
      <t>メイショウ</t>
    </rPh>
    <rPh sb="8" eb="9">
      <t>オヨ</t>
    </rPh>
    <rPh sb="10" eb="12">
      <t>スウリョウ</t>
    </rPh>
    <phoneticPr fontId="3"/>
  </si>
  <si>
    <t>キハラ・プリザベーション株式会社</t>
  </si>
  <si>
    <t>公益法人の場合</t>
    <rPh sb="0" eb="2">
      <t>コウエキ</t>
    </rPh>
    <rPh sb="2" eb="4">
      <t>ホウジン</t>
    </rPh>
    <rPh sb="5" eb="7">
      <t>バアイ</t>
    </rPh>
    <phoneticPr fontId="3"/>
  </si>
  <si>
    <t>契約の相手方の住所</t>
    <rPh sb="0" eb="2">
      <t>ケイヤク</t>
    </rPh>
    <rPh sb="3" eb="6">
      <t>アイテガタ</t>
    </rPh>
    <rPh sb="7" eb="9">
      <t>ジュウショ</t>
    </rPh>
    <phoneticPr fontId="3"/>
  </si>
  <si>
    <t>契約の相手方の名称</t>
    <rPh sb="0" eb="2">
      <t>ケイヤク</t>
    </rPh>
    <rPh sb="3" eb="6">
      <t>アイテガタ</t>
    </rPh>
    <rPh sb="7" eb="9">
      <t>メイショウ</t>
    </rPh>
    <phoneticPr fontId="3"/>
  </si>
  <si>
    <t>法人番号</t>
    <rPh sb="0" eb="2">
      <t>ホウジン</t>
    </rPh>
    <rPh sb="2" eb="4">
      <t>バンゴウ</t>
    </rPh>
    <phoneticPr fontId="3"/>
  </si>
  <si>
    <t>契約を締結した日</t>
    <rPh sb="0" eb="2">
      <t>ケイヤク</t>
    </rPh>
    <rPh sb="3" eb="5">
      <t>テイケツ</t>
    </rPh>
    <rPh sb="7" eb="8">
      <t>ヒ</t>
    </rPh>
    <phoneticPr fontId="3"/>
  </si>
  <si>
    <t>契約担当官等の氏名並びにその所属する部局の名称及び所在地</t>
    <rPh sb="0" eb="2">
      <t>ケイヤク</t>
    </rPh>
    <rPh sb="2" eb="6">
      <t>タントウカントウ</t>
    </rPh>
    <rPh sb="7" eb="9">
      <t>シメイ</t>
    </rPh>
    <rPh sb="9" eb="10">
      <t>ナラ</t>
    </rPh>
    <rPh sb="14" eb="16">
      <t>ショゾク</t>
    </rPh>
    <rPh sb="18" eb="20">
      <t>ブキョク</t>
    </rPh>
    <rPh sb="21" eb="23">
      <t>メイショウ</t>
    </rPh>
    <rPh sb="23" eb="24">
      <t>オヨ</t>
    </rPh>
    <rPh sb="25" eb="28">
      <t>ショザイチ</t>
    </rPh>
    <phoneticPr fontId="3"/>
  </si>
  <si>
    <t>契約金額</t>
    <rPh sb="0" eb="2">
      <t>ケイヤク</t>
    </rPh>
    <rPh sb="2" eb="4">
      <t>キンガク</t>
    </rPh>
    <phoneticPr fontId="3"/>
  </si>
  <si>
    <t>備　　考</t>
    <rPh sb="0" eb="1">
      <t>ソナエ</t>
    </rPh>
    <rPh sb="3" eb="4">
      <t>コウ</t>
    </rPh>
    <phoneticPr fontId="3"/>
  </si>
  <si>
    <t>コプラ株式会社</t>
  </si>
  <si>
    <t>　</t>
  </si>
  <si>
    <t>緊急の必要により特定の者でなければ当該業務を履行できず、他に競争を許さないため（会計法第29条の3第4項）。</t>
  </si>
  <si>
    <t>応札・応募者数</t>
    <rPh sb="0" eb="2">
      <t>オウサツ</t>
    </rPh>
    <rPh sb="3" eb="7">
      <t>オウボシャスウ</t>
    </rPh>
    <phoneticPr fontId="3"/>
  </si>
  <si>
    <t>－</t>
  </si>
  <si>
    <t>随意契約によることとした会計法令の
根拠条文及び理由
（企画競争，公募等）</t>
    <rPh sb="0" eb="2">
      <t>ズイイ</t>
    </rPh>
    <rPh sb="2" eb="4">
      <t>ケイヤク</t>
    </rPh>
    <rPh sb="12" eb="14">
      <t>カイケイ</t>
    </rPh>
    <rPh sb="14" eb="15">
      <t>ホウ</t>
    </rPh>
    <rPh sb="15" eb="16">
      <t>レイ</t>
    </rPh>
    <rPh sb="18" eb="20">
      <t>コンキョ</t>
    </rPh>
    <rPh sb="20" eb="22">
      <t>ジョウブン</t>
    </rPh>
    <rPh sb="22" eb="23">
      <t>オヨ</t>
    </rPh>
    <rPh sb="24" eb="26">
      <t>リユウ</t>
    </rPh>
    <rPh sb="28" eb="30">
      <t>キカク</t>
    </rPh>
    <rPh sb="30" eb="32">
      <t>キョウソウ</t>
    </rPh>
    <rPh sb="33" eb="35">
      <t>コウボ</t>
    </rPh>
    <rPh sb="35" eb="36">
      <t>トウ</t>
    </rPh>
    <phoneticPr fontId="3"/>
  </si>
  <si>
    <t>国所管，都道府県所管の区分</t>
    <rPh sb="0" eb="1">
      <t>クニ</t>
    </rPh>
    <rPh sb="1" eb="3">
      <t>ショカン</t>
    </rPh>
    <rPh sb="4" eb="8">
      <t>トドウフケン</t>
    </rPh>
    <rPh sb="8" eb="10">
      <t>ショカン</t>
    </rPh>
    <rPh sb="11" eb="13">
      <t>クブン</t>
    </rPh>
    <phoneticPr fontId="3"/>
  </si>
  <si>
    <t>株式会社シェーンコーポレーション</t>
  </si>
  <si>
    <t>※公益法人の区分において，「公財」は「公益財団法人」，「公社」は「公益社団法人」，「特財」は「特例財団法人」，「特社」は「特例社団法人」をいう。　</t>
    <rPh sb="1" eb="3">
      <t>コウエキ</t>
    </rPh>
    <rPh sb="3" eb="5">
      <t>ホウジン</t>
    </rPh>
    <rPh sb="6" eb="8">
      <t>クブン</t>
    </rPh>
    <rPh sb="14" eb="15">
      <t>コウ</t>
    </rPh>
    <rPh sb="15" eb="16">
      <t>ザイ</t>
    </rPh>
    <rPh sb="19" eb="21">
      <t>コウエキ</t>
    </rPh>
    <rPh sb="21" eb="25">
      <t>ザイダンホウジン</t>
    </rPh>
    <rPh sb="28" eb="29">
      <t>コウ</t>
    </rPh>
    <rPh sb="29" eb="30">
      <t>シャ</t>
    </rPh>
    <rPh sb="33" eb="35">
      <t>コウエキ</t>
    </rPh>
    <rPh sb="35" eb="37">
      <t>シャダン</t>
    </rPh>
    <rPh sb="37" eb="39">
      <t>ホウジン</t>
    </rPh>
    <rPh sb="42" eb="43">
      <t>トク</t>
    </rPh>
    <rPh sb="43" eb="44">
      <t>ザイ</t>
    </rPh>
    <rPh sb="47" eb="49">
      <t>トクレイ</t>
    </rPh>
    <rPh sb="49" eb="53">
      <t>ザイダンホウジン</t>
    </rPh>
    <rPh sb="56" eb="57">
      <t>トク</t>
    </rPh>
    <rPh sb="57" eb="58">
      <t>シャ</t>
    </rPh>
    <rPh sb="61" eb="63">
      <t>トクレイ</t>
    </rPh>
    <rPh sb="63" eb="65">
      <t>シャダン</t>
    </rPh>
    <rPh sb="65" eb="67">
      <t>ホウジン</t>
    </rPh>
    <phoneticPr fontId="3"/>
  </si>
  <si>
    <t>公共調達の適正化について（平成18年8月25日付財計第2017号）に基づく随意契約に係る情報の公表（物品・役務等）及び公益法人に対する支出の公表・点検の方針について（平成24年6月1日行政改革実行本部決定）に基づく情報の公開</t>
  </si>
  <si>
    <r>
      <t>支出負担行為担当官
外務省大臣官房会計課長　</t>
    </r>
    <r>
      <rPr>
        <sz val="14"/>
        <rFont val="ＭＳ Ｐゴシック"/>
        <family val="3"/>
        <charset val="128"/>
      </rPr>
      <t>貝原健太郎
東京都千代田区霞が関２－２－１</t>
    </r>
    <rPh sb="22" eb="24">
      <t>カイバラ</t>
    </rPh>
    <rPh sb="24" eb="27">
      <t>ケンタロウ</t>
    </rPh>
    <phoneticPr fontId="3"/>
  </si>
  <si>
    <t>コミュニ・クラウド・ジャパン株式会社</t>
  </si>
  <si>
    <t>通訳業務については、極めて高度な通訳能力、国際会議等における豊富な実績に加え、発言者である総理・大臣の特有の言い回しや用語に習熟し、総理・大臣自身の希望に適った相性のよい通訳者を確保することが不可欠であり、他に競争を許さないため（会計法第29条の3第4項）。</t>
  </si>
  <si>
    <t>法人番号なし</t>
    <rPh sb="0" eb="2">
      <t>ホウジン</t>
    </rPh>
    <rPh sb="2" eb="4">
      <t>バンゴウ</t>
    </rPh>
    <phoneticPr fontId="3"/>
  </si>
  <si>
    <t>「米国における健康安全保障と日米協力に関する発信」業務委嘱</t>
  </si>
  <si>
    <t>株式会社サイマル・インターナショナル</t>
  </si>
  <si>
    <t>8010001013240</t>
  </si>
  <si>
    <t>株式会社電通PRコンサルティング</t>
  </si>
  <si>
    <t>「ジャパン・ハウス国内イベント企画・実施・運営」業務委嘱</t>
  </si>
  <si>
    <t>単価契約
予定調達総額3,498,000円</t>
    <rPh sb="0" eb="2">
      <t>タンカ</t>
    </rPh>
    <rPh sb="2" eb="4">
      <t>ケイヤク</t>
    </rPh>
    <rPh sb="5" eb="7">
      <t>ヨテイ</t>
    </rPh>
    <rPh sb="7" eb="9">
      <t>チョウタツ</t>
    </rPh>
    <rPh sb="9" eb="11">
      <t>ソウガク</t>
    </rPh>
    <rPh sb="20" eb="21">
      <t>エン</t>
    </rPh>
    <phoneticPr fontId="3"/>
  </si>
  <si>
    <t>株式会社放送サービスセンター</t>
  </si>
  <si>
    <t>9030001013221</t>
  </si>
  <si>
    <t>2020001043507</t>
  </si>
  <si>
    <t>ジョンズ・ホプキンス大学ポール・H・ニッツィ高等国際問題研究大学院ライシャワー東アジア研究所</t>
  </si>
  <si>
    <t>ＮＥＣネッツエスアイ株式会社</t>
  </si>
  <si>
    <t>富士通株式会社</t>
  </si>
  <si>
    <t>株式会社ニュー・オータニ</t>
  </si>
  <si>
    <t>富士ソフト株式会社</t>
  </si>
  <si>
    <t>2020001109803</t>
  </si>
  <si>
    <t>4011101019544</t>
  </si>
  <si>
    <t>2010001142210</t>
  </si>
  <si>
    <t>8010001078399</t>
  </si>
  <si>
    <t>6010001135680</t>
  </si>
  <si>
    <t>1020001071491</t>
  </si>
  <si>
    <t>6010001109206</t>
  </si>
  <si>
    <t>埼玉県さいたま市中央区円阿弥７丁目３番２３号</t>
  </si>
  <si>
    <t>神奈川県横浜市中区扇町１丁目１番地２５</t>
  </si>
  <si>
    <t>東京都新宿区四谷本塩町４番４０号</t>
  </si>
  <si>
    <t>東京都文京区後楽２丁目６番１号</t>
  </si>
  <si>
    <t>東京都港区東新橋１丁目５番２号</t>
    <rPh sb="0" eb="3">
      <t>トウキョウト</t>
    </rPh>
    <rPh sb="3" eb="5">
      <t>ミナトク</t>
    </rPh>
    <rPh sb="5" eb="6">
      <t>ヒガシ</t>
    </rPh>
    <rPh sb="6" eb="8">
      <t>シンバシ</t>
    </rPh>
    <rPh sb="9" eb="11">
      <t>チョウメ</t>
    </rPh>
    <rPh sb="12" eb="13">
      <t>バン</t>
    </rPh>
    <rPh sb="14" eb="15">
      <t>ゴウ</t>
    </rPh>
    <phoneticPr fontId="3"/>
  </si>
  <si>
    <t>東京都千代田区紀尾井町４番１号</t>
  </si>
  <si>
    <t>東京都港区東新橋１丁目５番２号</t>
    <rPh sb="9" eb="11">
      <t>チョウメ</t>
    </rPh>
    <rPh sb="12" eb="13">
      <t>バン</t>
    </rPh>
    <rPh sb="14" eb="15">
      <t>ゴウ</t>
    </rPh>
    <phoneticPr fontId="3"/>
  </si>
  <si>
    <t>神奈川県横浜市中区桜木町１丁目１番地</t>
  </si>
  <si>
    <t>東京都千代田区内神田２丁目１２番５号</t>
  </si>
  <si>
    <t>契約の性質又は目的から特定の者でなければ納入または履行できず、他に競争を許さないため（会計法第29条の3第4項）。</t>
  </si>
  <si>
    <t>本件サービスの提供が可能な者は、本契約の相手方の他になく、他に競争を許さないため（会計法第29条の3第4項）。</t>
  </si>
  <si>
    <t>企画競争の結果、同者が最も高い評価を得て確実な業務の履行が可能であると認められ、他に競争を許さないため（会計法第29条の3第4項）。</t>
  </si>
  <si>
    <t>本件サービスの提供が可能な者は、統合Web環境の開発・改修業者である本契約の相手方の他になく、他に競争を許さないため（会計法第29条の3第4項）。</t>
  </si>
  <si>
    <t>@58,300</t>
  </si>
  <si>
    <r>
      <t>「</t>
    </r>
    <r>
      <rPr>
        <sz val="14"/>
        <rFont val="ＭＳ Ｐゴシック"/>
        <family val="3"/>
        <charset val="128"/>
      </rPr>
      <t>外交史料館所蔵史料等の脱酸性化処理」業務委嘱</t>
    </r>
    <rPh sb="19" eb="21">
      <t>ギョウム</t>
    </rPh>
    <rPh sb="21" eb="23">
      <t>イショク</t>
    </rPh>
    <phoneticPr fontId="3"/>
  </si>
  <si>
    <r>
      <t>本件サービスの提供が可能な者は､</t>
    </r>
    <r>
      <rPr>
        <sz val="14"/>
        <rFont val="ＭＳ Ｐゴシック"/>
        <family val="3"/>
        <charset val="128"/>
      </rPr>
      <t>当該システムの開発業者である本契約の相手方の他になく、他に競争を許さないため（会計法第29条の3第4項）。</t>
    </r>
    <rPh sb="16" eb="18">
      <t>トウガイ</t>
    </rPh>
    <phoneticPr fontId="3"/>
  </si>
  <si>
    <t>1101 E.33RD STREET,STE B001 BALTIMORE,MD 21218-3637 USA</t>
    <phoneticPr fontId="3"/>
  </si>
  <si>
    <t>東京都渋谷区神宮前２丁目３０番９号</t>
    <rPh sb="10" eb="12">
      <t>チョウメ</t>
    </rPh>
    <rPh sb="14" eb="15">
      <t>バン</t>
    </rPh>
    <rPh sb="16" eb="17">
      <t>ゴウ</t>
    </rPh>
    <phoneticPr fontId="3"/>
  </si>
  <si>
    <t>東京都中央区銀座７丁目１６番１２号</t>
    <phoneticPr fontId="3"/>
  </si>
  <si>
    <t>「APEC閣僚会議におけるテレビ会議の環境構築及び運用支援」業務委嘱</t>
    <rPh sb="32" eb="34">
      <t>イショク</t>
    </rPh>
    <phoneticPr fontId="3"/>
  </si>
  <si>
    <t>「ABACとの対話及びAPEC首脳会議におけるテレビ会議の環境構築及び運用支援」業務委嘱</t>
    <rPh sb="42" eb="44">
      <t>イショク</t>
    </rPh>
    <phoneticPr fontId="3"/>
  </si>
  <si>
    <t>「ABACとの対話及びAPEC首脳会議におけるテレビ会議の同時通訳システム等構築」業務委嘱</t>
    <rPh sb="43" eb="45">
      <t>イショク</t>
    </rPh>
    <phoneticPr fontId="3"/>
  </si>
  <si>
    <t>「専門医による大気汚染講演の実施及び動画制作」業務委嘱</t>
    <rPh sb="23" eb="25">
      <t>ギョウム</t>
    </rPh>
    <rPh sb="25" eb="27">
      <t>イショク</t>
    </rPh>
    <phoneticPr fontId="3"/>
  </si>
  <si>
    <t>「ASEM首脳会合の同時通訳システム等構築」業務委嘱</t>
    <rPh sb="10" eb="12">
      <t>ドウジ</t>
    </rPh>
    <rPh sb="12" eb="14">
      <t>ツウヤク</t>
    </rPh>
    <rPh sb="18" eb="19">
      <t>トウ</t>
    </rPh>
    <rPh sb="24" eb="26">
      <t>イショク</t>
    </rPh>
    <phoneticPr fontId="3"/>
  </si>
  <si>
    <t>「ASEM首脳会合の環境構築及び運用支援」業務委嘱</t>
    <rPh sb="23" eb="25">
      <t>イショク</t>
    </rPh>
    <phoneticPr fontId="3"/>
  </si>
  <si>
    <t>「領事業務情報システム（旅券発給管理システム）の改修」業務委嘱</t>
    <rPh sb="27" eb="29">
      <t>ギョウム</t>
    </rPh>
    <rPh sb="29" eb="31">
      <t>イショク</t>
    </rPh>
    <phoneticPr fontId="3"/>
  </si>
  <si>
    <t>「ファム・ミン・チン・ベトナム首相一行接遇（宿舎等手配）」業務委嘱</t>
    <rPh sb="22" eb="24">
      <t>シュクシャ</t>
    </rPh>
    <rPh sb="24" eb="25">
      <t>トウ</t>
    </rPh>
    <rPh sb="25" eb="27">
      <t>テハイ</t>
    </rPh>
    <rPh sb="29" eb="31">
      <t>ギョウム</t>
    </rPh>
    <rPh sb="31" eb="33">
      <t>イショク</t>
    </rPh>
    <phoneticPr fontId="3"/>
  </si>
  <si>
    <t>「外務大臣のWTO閣僚会議出席にかかる同時通訳」業務委嘱</t>
    <rPh sb="26" eb="28">
      <t>イショク</t>
    </rPh>
    <phoneticPr fontId="3"/>
  </si>
  <si>
    <t>「一般省員による緊急掲載用テンプレートの掲載マニュアルの作成及び研修の実施」業務委嘱</t>
    <rPh sb="38" eb="40">
      <t>ギョウム</t>
    </rPh>
    <rPh sb="40" eb="42">
      <t>イショク</t>
    </rPh>
    <phoneticPr fontId="3"/>
  </si>
  <si>
    <t>「オンライン英語研修」業務委嘱</t>
    <rPh sb="11" eb="13">
      <t>ギョウム</t>
    </rPh>
    <rPh sb="13" eb="15">
      <t>イショク</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</si>
</sst>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Red]#,##0"/>
    <numFmt numFmtId="177" formatCode="#,##0_ "/>
    <numFmt numFmtId="178" formatCode="0.0%"/>
    <numFmt numFmtId="179" formatCode="0_);[Red]\(0\)"/>
    <numFmt numFmtId="180" formatCode="[$-411]ggge&quot;年&quot;m&quot;月&quot;d&quot;日&quot;;@"/>
  </numFmts>
  <fonts count="11" x14ac:knownFonts="1">
    <font>
      <sz val="11"/>
      <name val="ＭＳ Ｐゴシック"/>
      <family val="3"/>
    </font>
    <font>
      <sz val="11"/>
      <name val="ＭＳ Ｐゴシック"/>
      <family val="3"/>
    </font>
    <font>
      <sz val="11"/>
      <color theme="1"/>
      <name val="ＭＳ Ｐゴシック"/>
      <family val="2"/>
      <scheme val="minor"/>
    </font>
    <font>
      <sz val="6"/>
      <name val="ＭＳ Ｐゴシック"/>
      <family val="3"/>
    </font>
    <font>
      <sz val="12"/>
      <name val="ＭＳ Ｐゴシック"/>
      <family val="3"/>
    </font>
    <font>
      <sz val="14"/>
      <name val="ＭＳ Ｐゴシック"/>
      <family val="3"/>
    </font>
    <font>
      <b/>
      <sz val="16"/>
      <name val="ＭＳ Ｐゴシック"/>
      <family val="3"/>
    </font>
    <font>
      <sz val="14"/>
      <color indexed="8"/>
      <name val="ＭＳ Ｐゴシック"/>
      <family val="3"/>
    </font>
    <font>
      <sz val="12"/>
      <color indexed="8"/>
      <name val="ＭＳ Ｐゴシック"/>
      <family val="3"/>
    </font>
    <font>
      <b/>
      <sz val="14"/>
      <color rgb="FFFF0000"/>
      <name val="ＭＳ Ｐゴシック"/>
      <family val="3"/>
    </font>
    <font>
      <sz val="14"/>
      <name val="ＭＳ Ｐゴシック"/>
      <family val="3"/>
      <charset val="128"/>
    </font>
  </fonts>
  <fills count="3">
    <fill>
      <patternFill patternType="none"/>
    </fill>
    <fill>
      <patternFill patternType="gray125"/>
    </fill>
    <fill>
      <patternFill patternType="solid">
        <fgColor theme="0"/>
        <bgColor indexed="64"/>
      </patternFill>
    </fill>
  </fills>
  <borders count="6">
    <border>
      <left/>
      <right/>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s>
  <cellStyleXfs count="7">
    <xf numFmtId="0" fontId="0" fillId="0" borderId="0">
      <alignment vertical="center"/>
    </xf>
    <xf numFmtId="38" fontId="1" fillId="0" borderId="0" applyFont="0" applyFill="0" applyBorder="0" applyAlignment="0" applyProtection="0">
      <alignment vertical="center"/>
    </xf>
    <xf numFmtId="38" fontId="2" fillId="0" borderId="0" applyFont="0" applyFill="0" applyBorder="0" applyAlignment="0" applyProtection="0">
      <alignment vertical="center"/>
    </xf>
    <xf numFmtId="0" fontId="1" fillId="0" borderId="0">
      <alignment vertical="center"/>
    </xf>
    <xf numFmtId="0" fontId="2" fillId="0" borderId="0">
      <alignment vertical="center"/>
    </xf>
    <xf numFmtId="0" fontId="1" fillId="0" borderId="0">
      <alignment vertical="center"/>
    </xf>
    <xf numFmtId="38" fontId="1" fillId="0" borderId="0" applyFont="0" applyFill="0" applyBorder="0" applyAlignment="0" applyProtection="0">
      <alignment vertical="center"/>
    </xf>
  </cellStyleXfs>
  <cellXfs count="54">
    <xf numFmtId="0" fontId="0" fillId="0" borderId="0" xfId="0">
      <alignment vertical="center"/>
    </xf>
    <xf numFmtId="0" fontId="4" fillId="0" borderId="0" xfId="0" applyFont="1" applyAlignment="1">
      <alignment horizontal="center" vertical="center"/>
    </xf>
    <xf numFmtId="0" fontId="4" fillId="2" borderId="0" xfId="0" applyFont="1" applyFill="1" applyAlignment="1">
      <alignment vertical="center" wrapText="1"/>
    </xf>
    <xf numFmtId="0" fontId="4" fillId="2" borderId="0" xfId="0" applyFont="1" applyFill="1" applyAlignment="1">
      <alignment horizontal="center" vertical="center"/>
    </xf>
    <xf numFmtId="0" fontId="4" fillId="2" borderId="0" xfId="0" applyFont="1" applyFill="1" applyAlignment="1">
      <alignment horizontal="center" vertical="center" wrapText="1"/>
    </xf>
    <xf numFmtId="179" fontId="4" fillId="0" borderId="0" xfId="0" applyNumberFormat="1" applyFont="1" applyFill="1" applyAlignment="1">
      <alignment horizontal="center" vertical="center"/>
    </xf>
    <xf numFmtId="0" fontId="4" fillId="0" borderId="0" xfId="0" applyFont="1" applyAlignment="1">
      <alignment vertical="center" wrapText="1"/>
    </xf>
    <xf numFmtId="38" fontId="4" fillId="0" borderId="0" xfId="6" applyFont="1" applyAlignment="1">
      <alignment vertical="center" wrapText="1"/>
    </xf>
    <xf numFmtId="38" fontId="4" fillId="0" borderId="0" xfId="6" applyFont="1">
      <alignment vertical="center"/>
    </xf>
    <xf numFmtId="0" fontId="4" fillId="0" borderId="0" xfId="0" applyFont="1">
      <alignment vertical="center"/>
    </xf>
    <xf numFmtId="177" fontId="4" fillId="0" borderId="0" xfId="0" applyNumberFormat="1" applyFont="1">
      <alignment vertical="center"/>
    </xf>
    <xf numFmtId="0" fontId="4" fillId="2" borderId="0" xfId="0" applyFont="1" applyFill="1">
      <alignment vertical="center"/>
    </xf>
    <xf numFmtId="0" fontId="4" fillId="0" borderId="0" xfId="0" applyFont="1" applyBorder="1">
      <alignment vertical="center"/>
    </xf>
    <xf numFmtId="0" fontId="5" fillId="0" borderId="0" xfId="0" applyFont="1">
      <alignment vertical="center"/>
    </xf>
    <xf numFmtId="0" fontId="7" fillId="0" borderId="4" xfId="0" applyFont="1" applyFill="1" applyBorder="1" applyAlignment="1">
      <alignment horizontal="center" vertical="center" wrapText="1"/>
    </xf>
    <xf numFmtId="0" fontId="4" fillId="0" borderId="5" xfId="0" applyFont="1" applyBorder="1" applyAlignment="1">
      <alignment horizontal="left" vertical="center"/>
    </xf>
    <xf numFmtId="0" fontId="5" fillId="0" borderId="4" xfId="0" applyFont="1" applyBorder="1" applyAlignment="1">
      <alignment vertical="center" wrapText="1"/>
    </xf>
    <xf numFmtId="0" fontId="4" fillId="2" borderId="5" xfId="0" applyFont="1" applyFill="1" applyBorder="1" applyAlignment="1">
      <alignment horizontal="left" vertical="center"/>
    </xf>
    <xf numFmtId="0" fontId="5" fillId="2" borderId="4" xfId="5" applyFont="1" applyFill="1" applyBorder="1" applyAlignment="1">
      <alignment horizontal="left" vertical="center" wrapText="1"/>
    </xf>
    <xf numFmtId="0" fontId="4" fillId="2" borderId="5" xfId="0" applyFont="1" applyFill="1" applyBorder="1" applyAlignment="1">
      <alignment horizontal="center" vertical="center"/>
    </xf>
    <xf numFmtId="179" fontId="4" fillId="0" borderId="5" xfId="0" applyNumberFormat="1" applyFont="1" applyFill="1" applyBorder="1" applyAlignment="1">
      <alignment horizontal="center" vertical="center"/>
    </xf>
    <xf numFmtId="176" fontId="5" fillId="0" borderId="4" xfId="0" applyNumberFormat="1" applyFont="1" applyBorder="1" applyAlignment="1">
      <alignment horizontal="right" vertical="center"/>
    </xf>
    <xf numFmtId="0" fontId="5" fillId="2" borderId="4" xfId="0" applyFont="1" applyFill="1" applyBorder="1" applyAlignment="1">
      <alignment vertical="center" wrapText="1"/>
    </xf>
    <xf numFmtId="0" fontId="9" fillId="0" borderId="0" xfId="0" applyFont="1">
      <alignment vertical="center"/>
    </xf>
    <xf numFmtId="0" fontId="4" fillId="2" borderId="0" xfId="0" applyFont="1" applyFill="1" applyAlignment="1">
      <alignment horizontal="right" vertical="center" wrapText="1"/>
    </xf>
    <xf numFmtId="0" fontId="4" fillId="0" borderId="0" xfId="0" applyFont="1" applyAlignment="1">
      <alignment horizontal="center" vertical="center" wrapText="1"/>
    </xf>
    <xf numFmtId="180" fontId="4" fillId="2" borderId="0" xfId="0" applyNumberFormat="1" applyFont="1" applyFill="1" applyAlignment="1">
      <alignment horizontal="center" vertical="center"/>
    </xf>
    <xf numFmtId="0" fontId="0" fillId="2" borderId="0" xfId="0" applyFont="1" applyFill="1" applyAlignment="1">
      <alignment vertical="center"/>
    </xf>
    <xf numFmtId="38" fontId="4" fillId="2" borderId="0" xfId="6" applyFont="1" applyFill="1" applyAlignment="1">
      <alignment horizontal="right" vertical="center"/>
    </xf>
    <xf numFmtId="0" fontId="4" fillId="2" borderId="0" xfId="0" applyFont="1" applyFill="1" applyAlignment="1">
      <alignment horizontal="left" vertical="center"/>
    </xf>
    <xf numFmtId="0" fontId="4" fillId="0" borderId="0" xfId="0" applyFont="1" applyAlignment="1">
      <alignment vertical="center"/>
    </xf>
    <xf numFmtId="0" fontId="4" fillId="0" borderId="0" xfId="0" applyFont="1" applyAlignment="1">
      <alignment horizontal="right" vertical="center"/>
    </xf>
    <xf numFmtId="0" fontId="4" fillId="2" borderId="0" xfId="0" applyFont="1" applyFill="1" applyBorder="1" applyAlignment="1">
      <alignment vertical="center" wrapText="1"/>
    </xf>
    <xf numFmtId="0" fontId="4" fillId="2" borderId="0" xfId="0" applyFont="1" applyFill="1" applyAlignment="1">
      <alignment vertical="center"/>
    </xf>
    <xf numFmtId="180" fontId="5" fillId="0" borderId="4" xfId="0" applyNumberFormat="1" applyFont="1" applyBorder="1" applyAlignment="1">
      <alignment horizontal="center" vertical="center"/>
    </xf>
    <xf numFmtId="179" fontId="5" fillId="0" borderId="4" xfId="0" applyNumberFormat="1" applyFont="1" applyFill="1" applyBorder="1" applyAlignment="1">
      <alignment horizontal="center" vertical="center"/>
    </xf>
    <xf numFmtId="179" fontId="4" fillId="0" borderId="0" xfId="0" applyNumberFormat="1" applyFont="1" applyFill="1" applyAlignment="1">
      <alignment horizontal="center" vertical="center" wrapText="1"/>
    </xf>
    <xf numFmtId="0" fontId="0" fillId="2" borderId="5" xfId="0" applyFont="1" applyFill="1" applyBorder="1" applyAlignment="1">
      <alignment horizontal="left" vertical="center"/>
    </xf>
    <xf numFmtId="0" fontId="0" fillId="2" borderId="0" xfId="0" applyFont="1" applyFill="1" applyAlignment="1">
      <alignment vertical="center" wrapText="1"/>
    </xf>
    <xf numFmtId="0" fontId="4" fillId="2" borderId="5" xfId="0" applyFont="1" applyFill="1" applyBorder="1" applyAlignment="1">
      <alignment horizontal="right" vertical="center"/>
    </xf>
    <xf numFmtId="0" fontId="4" fillId="2" borderId="0" xfId="0" applyFont="1" applyFill="1" applyAlignment="1">
      <alignment horizontal="right" vertical="center"/>
    </xf>
    <xf numFmtId="178" fontId="5" fillId="2" borderId="4" xfId="0" applyNumberFormat="1" applyFont="1" applyFill="1" applyBorder="1" applyAlignment="1">
      <alignment horizontal="right" vertical="center"/>
    </xf>
    <xf numFmtId="38" fontId="5" fillId="2" borderId="4" xfId="6" applyFont="1" applyFill="1" applyBorder="1" applyAlignment="1">
      <alignment horizontal="center" vertical="center" wrapText="1"/>
    </xf>
    <xf numFmtId="0" fontId="8" fillId="2" borderId="4" xfId="0" applyFont="1" applyFill="1" applyBorder="1" applyAlignment="1">
      <alignment horizontal="center" vertical="center" wrapText="1"/>
    </xf>
    <xf numFmtId="0" fontId="5" fillId="2" borderId="0" xfId="0" applyFont="1" applyFill="1" applyBorder="1" applyAlignment="1">
      <alignment vertical="center" wrapText="1"/>
    </xf>
    <xf numFmtId="0" fontId="10" fillId="0" borderId="4" xfId="0" applyFont="1" applyBorder="1" applyAlignment="1">
      <alignment vertical="center" wrapText="1"/>
    </xf>
    <xf numFmtId="0" fontId="6" fillId="0" borderId="1" xfId="0" applyFont="1" applyBorder="1" applyAlignment="1">
      <alignment horizontal="center" vertical="center"/>
    </xf>
    <xf numFmtId="0" fontId="7" fillId="2" borderId="4" xfId="0" applyFont="1" applyFill="1" applyBorder="1" applyAlignment="1">
      <alignment horizontal="center" vertical="center" wrapText="1"/>
    </xf>
    <xf numFmtId="0" fontId="7" fillId="0" borderId="4" xfId="0" applyFont="1" applyFill="1" applyBorder="1" applyAlignment="1">
      <alignment horizontal="center" vertical="center" wrapText="1"/>
    </xf>
    <xf numFmtId="180" fontId="7" fillId="2" borderId="4" xfId="0" applyNumberFormat="1" applyFont="1" applyFill="1" applyBorder="1" applyAlignment="1">
      <alignment horizontal="center" vertical="center" wrapText="1"/>
    </xf>
    <xf numFmtId="179" fontId="7" fillId="0" borderId="2" xfId="0" applyNumberFormat="1" applyFont="1" applyFill="1" applyBorder="1" applyAlignment="1">
      <alignment horizontal="center" vertical="center" wrapText="1"/>
    </xf>
    <xf numFmtId="179" fontId="7" fillId="0" borderId="3" xfId="0" applyNumberFormat="1" applyFont="1" applyFill="1" applyBorder="1" applyAlignment="1">
      <alignment horizontal="center" vertical="center" wrapText="1"/>
    </xf>
    <xf numFmtId="0" fontId="5" fillId="2" borderId="4" xfId="0" applyFont="1" applyFill="1" applyBorder="1" applyAlignment="1">
      <alignment horizontal="center" vertical="center" wrapText="1"/>
    </xf>
    <xf numFmtId="177" fontId="7" fillId="2" borderId="4" xfId="0" applyNumberFormat="1" applyFont="1" applyFill="1" applyBorder="1" applyAlignment="1">
      <alignment horizontal="center" vertical="center" wrapText="1"/>
    </xf>
  </cellXfs>
  <cellStyles count="7">
    <cellStyle name="桁区切り" xfId="6" builtinId="6"/>
    <cellStyle name="桁区切り 2" xfId="1"/>
    <cellStyle name="桁区切り 3" xfId="2"/>
    <cellStyle name="標準" xfId="0" builtinId="0"/>
    <cellStyle name="標準 2" xfId="3"/>
    <cellStyle name="標準 3" xfId="4"/>
    <cellStyle name="標準_１６７調査票４案件best100（再検討）0914提出用" xfId="5"/>
  </cellStyles>
  <dxfs count="12">
    <dxf>
      <fill>
        <patternFill>
          <bgColor rgb="FFFF0000"/>
        </patternFill>
      </fill>
    </dxf>
    <dxf>
      <fill>
        <patternFill>
          <bgColor rgb="FFFF99CC"/>
        </patternFill>
      </fill>
    </dxf>
    <dxf>
      <fill>
        <patternFill>
          <bgColor rgb="FFFFFF00"/>
        </patternFill>
      </fill>
    </dxf>
    <dxf>
      <fill>
        <patternFill>
          <bgColor rgb="FFFF0000"/>
        </patternFill>
      </fill>
    </dxf>
    <dxf>
      <fill>
        <patternFill>
          <bgColor rgb="FFFF99CC"/>
        </patternFill>
      </fill>
    </dxf>
    <dxf>
      <fill>
        <patternFill>
          <bgColor rgb="FFFFFF00"/>
        </patternFill>
      </fill>
    </dxf>
    <dxf>
      <fill>
        <patternFill>
          <bgColor rgb="FFFF0000"/>
        </patternFill>
      </fill>
    </dxf>
    <dxf>
      <fill>
        <patternFill>
          <bgColor rgb="FFFF99CC"/>
        </patternFill>
      </fill>
    </dxf>
    <dxf>
      <fill>
        <patternFill>
          <bgColor rgb="FFFFFF00"/>
        </patternFill>
      </fill>
    </dxf>
    <dxf>
      <fill>
        <patternFill>
          <bgColor rgb="FFFF0000"/>
        </patternFill>
      </fill>
    </dxf>
    <dxf>
      <fill>
        <patternFill>
          <bgColor rgb="FFFF99CC"/>
        </patternFill>
      </fill>
    </dxf>
    <dxf>
      <fill>
        <patternFill>
          <bgColor rgb="FFFFFF00"/>
        </patternFill>
      </fill>
    </dxf>
  </dxfs>
  <tableStyles count="0" defaultTableStyle="TableStyleMedium9" defaultPivotStyle="PivotStyleLight16"/>
  <colors>
    <mruColors>
      <color rgb="FFFF99CC"/>
      <color rgb="FF559CDD"/>
      <color rgb="FF3399FF"/>
      <color rgb="FFFFFFCC"/>
      <color rgb="FFCCFFCC"/>
      <color rgb="FFFFFF99"/>
      <color rgb="FF3FBBF3"/>
      <color rgb="FF66CCFF"/>
      <color rgb="FF16B5DA"/>
      <color rgb="FFCCE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25"/>
  <sheetViews>
    <sheetView tabSelected="1" view="pageBreakPreview" zoomScale="60" zoomScaleNormal="60" workbookViewId="0">
      <pane xSplit="1" ySplit="3" topLeftCell="B4" activePane="bottomRight" state="frozen"/>
      <selection pane="topRight"/>
      <selection pane="bottomLeft"/>
      <selection pane="bottomRight" sqref="A1:P1"/>
    </sheetView>
  </sheetViews>
  <sheetFormatPr defaultRowHeight="14.25" x14ac:dyDescent="0.15"/>
  <cols>
    <col min="1" max="1" width="7.5" style="1" customWidth="1"/>
    <col min="2" max="2" width="43.625" style="2" customWidth="1"/>
    <col min="3" max="3" width="29" style="3" customWidth="1"/>
    <col min="4" max="4" width="24" style="26" customWidth="1"/>
    <col min="5" max="5" width="34.625" style="2" customWidth="1"/>
    <col min="6" max="6" width="27.25" style="5" customWidth="1"/>
    <col min="7" max="7" width="38" style="2" customWidth="1"/>
    <col min="8" max="8" width="39.5" style="27" customWidth="1"/>
    <col min="9" max="11" width="15.375" style="28" customWidth="1"/>
    <col min="12" max="12" width="10" style="4" customWidth="1"/>
    <col min="13" max="15" width="13.5" style="4" customWidth="1"/>
    <col min="16" max="16" width="19.625" style="29" customWidth="1"/>
    <col min="17" max="17" width="25.875" style="25" customWidth="1"/>
    <col min="18" max="18" width="3.5" style="1" customWidth="1"/>
    <col min="19" max="19" width="35.875" style="30" customWidth="1"/>
    <col min="20" max="21" width="24.625" style="6" customWidth="1"/>
    <col min="22" max="22" width="33.625" style="6" customWidth="1"/>
    <col min="23" max="23" width="8.625" style="9" customWidth="1"/>
    <col min="24" max="24" width="15.625" style="9" customWidth="1"/>
    <col min="25" max="25" width="18.625" style="6" customWidth="1"/>
    <col min="26" max="26" width="25.5" style="9" customWidth="1"/>
    <col min="27" max="27" width="9.875" style="31" customWidth="1"/>
    <col min="28" max="28" width="9" style="9" customWidth="1"/>
    <col min="29" max="16384" width="9" style="9"/>
  </cols>
  <sheetData>
    <row r="1" spans="1:27" ht="104.25" customHeight="1" x14ac:dyDescent="0.15">
      <c r="A1" s="46" t="s">
        <v>23</v>
      </c>
      <c r="B1" s="46"/>
      <c r="C1" s="46"/>
      <c r="D1" s="46"/>
      <c r="E1" s="46"/>
      <c r="F1" s="46"/>
      <c r="G1" s="46"/>
      <c r="H1" s="46"/>
      <c r="I1" s="46"/>
      <c r="J1" s="46"/>
      <c r="K1" s="46"/>
      <c r="L1" s="46"/>
      <c r="M1" s="46"/>
      <c r="N1" s="46"/>
      <c r="O1" s="46"/>
      <c r="P1" s="46"/>
      <c r="Q1" s="9"/>
      <c r="R1" s="9"/>
      <c r="S1" s="12"/>
      <c r="T1" s="9"/>
      <c r="U1" s="9"/>
      <c r="V1" s="9"/>
      <c r="Y1" s="9"/>
      <c r="AA1" s="9"/>
    </row>
    <row r="2" spans="1:27" s="13" customFormat="1" ht="90" customHeight="1" x14ac:dyDescent="0.15">
      <c r="A2" s="48"/>
      <c r="B2" s="47" t="s">
        <v>4</v>
      </c>
      <c r="C2" s="47" t="s">
        <v>11</v>
      </c>
      <c r="D2" s="49" t="s">
        <v>10</v>
      </c>
      <c r="E2" s="47" t="s">
        <v>8</v>
      </c>
      <c r="F2" s="50" t="s">
        <v>9</v>
      </c>
      <c r="G2" s="47" t="s">
        <v>7</v>
      </c>
      <c r="H2" s="47" t="s">
        <v>19</v>
      </c>
      <c r="I2" s="53" t="s">
        <v>0</v>
      </c>
      <c r="J2" s="53" t="s">
        <v>12</v>
      </c>
      <c r="K2" s="47" t="s">
        <v>1</v>
      </c>
      <c r="L2" s="47" t="s">
        <v>2</v>
      </c>
      <c r="M2" s="47" t="s">
        <v>6</v>
      </c>
      <c r="N2" s="47"/>
      <c r="O2" s="47"/>
      <c r="P2" s="52" t="s">
        <v>13</v>
      </c>
      <c r="S2" s="44"/>
    </row>
    <row r="3" spans="1:27" s="13" customFormat="1" ht="45.75" customHeight="1" x14ac:dyDescent="0.15">
      <c r="A3" s="48"/>
      <c r="B3" s="47"/>
      <c r="C3" s="47"/>
      <c r="D3" s="49"/>
      <c r="E3" s="47"/>
      <c r="F3" s="51"/>
      <c r="G3" s="47"/>
      <c r="H3" s="47"/>
      <c r="I3" s="53"/>
      <c r="J3" s="53"/>
      <c r="K3" s="47"/>
      <c r="L3" s="47"/>
      <c r="M3" s="43" t="s">
        <v>3</v>
      </c>
      <c r="N3" s="43" t="s">
        <v>20</v>
      </c>
      <c r="O3" s="43" t="s">
        <v>17</v>
      </c>
      <c r="P3" s="52"/>
      <c r="S3" s="44"/>
    </row>
    <row r="4" spans="1:27" s="13" customFormat="1" ht="99.95" customHeight="1" x14ac:dyDescent="0.15">
      <c r="A4" s="14">
        <v>1</v>
      </c>
      <c r="B4" s="16" t="s">
        <v>63</v>
      </c>
      <c r="C4" s="18" t="s">
        <v>24</v>
      </c>
      <c r="D4" s="34">
        <v>44504</v>
      </c>
      <c r="E4" s="16" t="s">
        <v>5</v>
      </c>
      <c r="F4" s="35" t="s">
        <v>35</v>
      </c>
      <c r="G4" s="16" t="s">
        <v>49</v>
      </c>
      <c r="H4" s="22" t="s">
        <v>58</v>
      </c>
      <c r="I4" s="21">
        <v>1531235</v>
      </c>
      <c r="J4" s="21">
        <v>1531235</v>
      </c>
      <c r="K4" s="41">
        <f t="shared" ref="K4:K16" si="0">ROUNDDOWN(J4/I4,3)</f>
        <v>1</v>
      </c>
      <c r="L4" s="42" t="s">
        <v>18</v>
      </c>
      <c r="M4" s="42" t="s">
        <v>18</v>
      </c>
      <c r="N4" s="42" t="s">
        <v>18</v>
      </c>
      <c r="O4" s="42" t="s">
        <v>18</v>
      </c>
      <c r="P4" s="42" t="s">
        <v>18</v>
      </c>
      <c r="Q4" s="23"/>
      <c r="S4" s="44"/>
    </row>
    <row r="5" spans="1:27" s="13" customFormat="1" ht="99.95" customHeight="1" x14ac:dyDescent="0.15">
      <c r="A5" s="14">
        <v>2</v>
      </c>
      <c r="B5" s="45" t="s">
        <v>68</v>
      </c>
      <c r="C5" s="18" t="s">
        <v>24</v>
      </c>
      <c r="D5" s="34">
        <v>44504</v>
      </c>
      <c r="E5" s="16" t="s">
        <v>25</v>
      </c>
      <c r="F5" s="35" t="s">
        <v>42</v>
      </c>
      <c r="G5" s="16" t="s">
        <v>50</v>
      </c>
      <c r="H5" s="22" t="s">
        <v>16</v>
      </c>
      <c r="I5" s="21">
        <v>1177000</v>
      </c>
      <c r="J5" s="21">
        <v>1177000</v>
      </c>
      <c r="K5" s="41">
        <f t="shared" si="0"/>
        <v>1</v>
      </c>
      <c r="L5" s="42" t="s">
        <v>18</v>
      </c>
      <c r="M5" s="42" t="s">
        <v>18</v>
      </c>
      <c r="N5" s="42" t="s">
        <v>18</v>
      </c>
      <c r="O5" s="42" t="s">
        <v>18</v>
      </c>
      <c r="P5" s="42" t="s">
        <v>18</v>
      </c>
      <c r="Q5" s="23"/>
      <c r="S5" s="44"/>
    </row>
    <row r="6" spans="1:27" s="13" customFormat="1" ht="99.95" customHeight="1" x14ac:dyDescent="0.15">
      <c r="A6" s="14">
        <v>3</v>
      </c>
      <c r="B6" s="45" t="s">
        <v>69</v>
      </c>
      <c r="C6" s="18" t="s">
        <v>24</v>
      </c>
      <c r="D6" s="34">
        <v>44505</v>
      </c>
      <c r="E6" s="16" t="s">
        <v>25</v>
      </c>
      <c r="F6" s="35" t="s">
        <v>42</v>
      </c>
      <c r="G6" s="16" t="s">
        <v>50</v>
      </c>
      <c r="H6" s="22" t="s">
        <v>16</v>
      </c>
      <c r="I6" s="21">
        <v>1243000</v>
      </c>
      <c r="J6" s="21">
        <v>1243000</v>
      </c>
      <c r="K6" s="41">
        <f t="shared" si="0"/>
        <v>1</v>
      </c>
      <c r="L6" s="42" t="s">
        <v>18</v>
      </c>
      <c r="M6" s="42" t="s">
        <v>18</v>
      </c>
      <c r="N6" s="42" t="s">
        <v>18</v>
      </c>
      <c r="O6" s="42" t="s">
        <v>18</v>
      </c>
      <c r="P6" s="42" t="s">
        <v>18</v>
      </c>
      <c r="Q6" s="23"/>
      <c r="S6" s="44"/>
    </row>
    <row r="7" spans="1:27" s="13" customFormat="1" ht="99.95" customHeight="1" x14ac:dyDescent="0.15">
      <c r="A7" s="14">
        <v>4</v>
      </c>
      <c r="B7" s="45" t="s">
        <v>70</v>
      </c>
      <c r="C7" s="18" t="s">
        <v>24</v>
      </c>
      <c r="D7" s="34">
        <v>44509</v>
      </c>
      <c r="E7" s="16" t="s">
        <v>34</v>
      </c>
      <c r="F7" s="35" t="s">
        <v>43</v>
      </c>
      <c r="G7" s="16" t="s">
        <v>51</v>
      </c>
      <c r="H7" s="22" t="s">
        <v>16</v>
      </c>
      <c r="I7" s="21">
        <v>1065700</v>
      </c>
      <c r="J7" s="21">
        <v>1065700</v>
      </c>
      <c r="K7" s="41">
        <f t="shared" si="0"/>
        <v>1</v>
      </c>
      <c r="L7" s="42" t="s">
        <v>18</v>
      </c>
      <c r="M7" s="42" t="s">
        <v>18</v>
      </c>
      <c r="N7" s="42" t="s">
        <v>18</v>
      </c>
      <c r="O7" s="42" t="s">
        <v>18</v>
      </c>
      <c r="P7" s="42" t="s">
        <v>18</v>
      </c>
      <c r="Q7" s="23"/>
      <c r="S7" s="44"/>
    </row>
    <row r="8" spans="1:27" s="13" customFormat="1" ht="99.95" customHeight="1" x14ac:dyDescent="0.15">
      <c r="A8" s="14">
        <v>5</v>
      </c>
      <c r="B8" s="45" t="s">
        <v>28</v>
      </c>
      <c r="C8" s="18" t="s">
        <v>24</v>
      </c>
      <c r="D8" s="34">
        <v>44511</v>
      </c>
      <c r="E8" s="16" t="s">
        <v>37</v>
      </c>
      <c r="F8" s="35" t="s">
        <v>27</v>
      </c>
      <c r="G8" s="16" t="s">
        <v>65</v>
      </c>
      <c r="H8" s="22" t="s">
        <v>59</v>
      </c>
      <c r="I8" s="21">
        <v>8640000</v>
      </c>
      <c r="J8" s="21">
        <v>8640000</v>
      </c>
      <c r="K8" s="41">
        <f t="shared" si="0"/>
        <v>1</v>
      </c>
      <c r="L8" s="42" t="s">
        <v>18</v>
      </c>
      <c r="M8" s="42" t="s">
        <v>18</v>
      </c>
      <c r="N8" s="42" t="s">
        <v>18</v>
      </c>
      <c r="O8" s="42" t="s">
        <v>18</v>
      </c>
      <c r="P8" s="42" t="s">
        <v>18</v>
      </c>
      <c r="Q8" s="23"/>
      <c r="S8" s="44"/>
    </row>
    <row r="9" spans="1:27" s="13" customFormat="1" ht="99.95" customHeight="1" x14ac:dyDescent="0.15">
      <c r="A9" s="14">
        <v>6</v>
      </c>
      <c r="B9" s="45" t="s">
        <v>71</v>
      </c>
      <c r="C9" s="18" t="s">
        <v>24</v>
      </c>
      <c r="D9" s="34">
        <v>44511</v>
      </c>
      <c r="E9" s="16" t="s">
        <v>14</v>
      </c>
      <c r="F9" s="35" t="s">
        <v>45</v>
      </c>
      <c r="G9" s="16" t="s">
        <v>66</v>
      </c>
      <c r="H9" s="22" t="s">
        <v>60</v>
      </c>
      <c r="I9" s="21">
        <v>4300000</v>
      </c>
      <c r="J9" s="21">
        <v>4290000</v>
      </c>
      <c r="K9" s="41">
        <f t="shared" si="0"/>
        <v>0.997</v>
      </c>
      <c r="L9" s="42" t="s">
        <v>18</v>
      </c>
      <c r="M9" s="42" t="s">
        <v>18</v>
      </c>
      <c r="N9" s="42" t="s">
        <v>18</v>
      </c>
      <c r="O9" s="42" t="s">
        <v>18</v>
      </c>
      <c r="P9" s="42" t="s">
        <v>18</v>
      </c>
      <c r="Q9" s="23"/>
      <c r="S9" s="44"/>
    </row>
    <row r="10" spans="1:27" s="13" customFormat="1" ht="99.95" customHeight="1" x14ac:dyDescent="0.15">
      <c r="A10" s="14">
        <v>7</v>
      </c>
      <c r="B10" s="45" t="s">
        <v>73</v>
      </c>
      <c r="C10" s="18" t="s">
        <v>24</v>
      </c>
      <c r="D10" s="34">
        <v>44512</v>
      </c>
      <c r="E10" s="16" t="s">
        <v>38</v>
      </c>
      <c r="F10" s="35" t="s">
        <v>46</v>
      </c>
      <c r="G10" s="16" t="s">
        <v>52</v>
      </c>
      <c r="H10" s="22" t="s">
        <v>16</v>
      </c>
      <c r="I10" s="21">
        <v>1357400</v>
      </c>
      <c r="J10" s="21">
        <v>1357400</v>
      </c>
      <c r="K10" s="41">
        <f>ROUNDDOWN(J10/I10,3)</f>
        <v>1</v>
      </c>
      <c r="L10" s="42" t="s">
        <v>18</v>
      </c>
      <c r="M10" s="42" t="s">
        <v>18</v>
      </c>
      <c r="N10" s="42" t="s">
        <v>18</v>
      </c>
      <c r="O10" s="42" t="s">
        <v>18</v>
      </c>
      <c r="P10" s="42" t="s">
        <v>18</v>
      </c>
      <c r="Q10" s="23"/>
      <c r="S10" s="44"/>
    </row>
    <row r="11" spans="1:27" s="13" customFormat="1" ht="99.95" customHeight="1" x14ac:dyDescent="0.15">
      <c r="A11" s="14">
        <v>8</v>
      </c>
      <c r="B11" s="45" t="s">
        <v>72</v>
      </c>
      <c r="C11" s="18" t="s">
        <v>24</v>
      </c>
      <c r="D11" s="34">
        <v>44512</v>
      </c>
      <c r="E11" s="16" t="s">
        <v>34</v>
      </c>
      <c r="F11" s="35" t="s">
        <v>43</v>
      </c>
      <c r="G11" s="16" t="s">
        <v>51</v>
      </c>
      <c r="H11" s="22" t="s">
        <v>16</v>
      </c>
      <c r="I11" s="21">
        <v>1040000</v>
      </c>
      <c r="J11" s="21">
        <v>1040000</v>
      </c>
      <c r="K11" s="41">
        <f t="shared" si="0"/>
        <v>1</v>
      </c>
      <c r="L11" s="42" t="s">
        <v>18</v>
      </c>
      <c r="M11" s="42" t="s">
        <v>18</v>
      </c>
      <c r="N11" s="42" t="s">
        <v>18</v>
      </c>
      <c r="O11" s="42" t="s">
        <v>18</v>
      </c>
      <c r="P11" s="42" t="s">
        <v>18</v>
      </c>
      <c r="Q11" s="23"/>
      <c r="S11" s="44"/>
    </row>
    <row r="12" spans="1:27" s="13" customFormat="1" ht="99.95" customHeight="1" x14ac:dyDescent="0.15">
      <c r="A12" s="14">
        <v>9</v>
      </c>
      <c r="B12" s="45" t="s">
        <v>74</v>
      </c>
      <c r="C12" s="18" t="s">
        <v>24</v>
      </c>
      <c r="D12" s="34">
        <v>44515</v>
      </c>
      <c r="E12" s="16" t="s">
        <v>39</v>
      </c>
      <c r="F12" s="35" t="s">
        <v>47</v>
      </c>
      <c r="G12" s="16" t="s">
        <v>53</v>
      </c>
      <c r="H12" s="22" t="s">
        <v>64</v>
      </c>
      <c r="I12" s="21">
        <v>16908100</v>
      </c>
      <c r="J12" s="21">
        <v>16908100</v>
      </c>
      <c r="K12" s="41">
        <f t="shared" si="0"/>
        <v>1</v>
      </c>
      <c r="L12" s="42" t="s">
        <v>18</v>
      </c>
      <c r="M12" s="42" t="s">
        <v>18</v>
      </c>
      <c r="N12" s="42" t="s">
        <v>18</v>
      </c>
      <c r="O12" s="42" t="s">
        <v>18</v>
      </c>
      <c r="P12" s="42" t="s">
        <v>18</v>
      </c>
      <c r="Q12" s="23"/>
      <c r="S12" s="44"/>
    </row>
    <row r="13" spans="1:27" s="13" customFormat="1" ht="110.1" customHeight="1" x14ac:dyDescent="0.15">
      <c r="A13" s="14">
        <v>10</v>
      </c>
      <c r="B13" s="45" t="s">
        <v>75</v>
      </c>
      <c r="C13" s="18" t="s">
        <v>24</v>
      </c>
      <c r="D13" s="34">
        <v>44518</v>
      </c>
      <c r="E13" s="16" t="s">
        <v>40</v>
      </c>
      <c r="F13" s="35" t="s">
        <v>30</v>
      </c>
      <c r="G13" s="16" t="s">
        <v>54</v>
      </c>
      <c r="H13" s="22" t="s">
        <v>58</v>
      </c>
      <c r="I13" s="21">
        <v>2241550</v>
      </c>
      <c r="J13" s="21">
        <v>2241550</v>
      </c>
      <c r="K13" s="41">
        <f t="shared" si="0"/>
        <v>1</v>
      </c>
      <c r="L13" s="42" t="s">
        <v>18</v>
      </c>
      <c r="M13" s="42" t="s">
        <v>18</v>
      </c>
      <c r="N13" s="42" t="s">
        <v>18</v>
      </c>
      <c r="O13" s="42" t="s">
        <v>18</v>
      </c>
      <c r="P13" s="42" t="s">
        <v>18</v>
      </c>
      <c r="Q13" s="23"/>
      <c r="S13" s="44"/>
    </row>
    <row r="14" spans="1:27" s="13" customFormat="1" ht="182.45" customHeight="1" x14ac:dyDescent="0.15">
      <c r="A14" s="14">
        <v>11</v>
      </c>
      <c r="B14" s="45" t="s">
        <v>76</v>
      </c>
      <c r="C14" s="18" t="s">
        <v>24</v>
      </c>
      <c r="D14" s="34">
        <v>44519</v>
      </c>
      <c r="E14" s="16" t="s">
        <v>29</v>
      </c>
      <c r="F14" s="35" t="s">
        <v>48</v>
      </c>
      <c r="G14" s="16" t="s">
        <v>67</v>
      </c>
      <c r="H14" s="22" t="s">
        <v>26</v>
      </c>
      <c r="I14" s="21">
        <v>3146925</v>
      </c>
      <c r="J14" s="21">
        <v>3146925</v>
      </c>
      <c r="K14" s="41">
        <f t="shared" si="0"/>
        <v>1</v>
      </c>
      <c r="L14" s="42" t="s">
        <v>18</v>
      </c>
      <c r="M14" s="42" t="s">
        <v>18</v>
      </c>
      <c r="N14" s="42" t="s">
        <v>18</v>
      </c>
      <c r="O14" s="42" t="s">
        <v>18</v>
      </c>
      <c r="P14" s="42" t="s">
        <v>18</v>
      </c>
      <c r="Q14" s="23"/>
      <c r="S14" s="44"/>
    </row>
    <row r="15" spans="1:27" s="13" customFormat="1" ht="99.95" customHeight="1" x14ac:dyDescent="0.15">
      <c r="A15" s="14">
        <v>12</v>
      </c>
      <c r="B15" s="45" t="s">
        <v>32</v>
      </c>
      <c r="C15" s="18" t="s">
        <v>24</v>
      </c>
      <c r="D15" s="34">
        <v>44524</v>
      </c>
      <c r="E15" s="16" t="s">
        <v>31</v>
      </c>
      <c r="F15" s="35">
        <v>2010001050792</v>
      </c>
      <c r="G15" s="16" t="s">
        <v>55</v>
      </c>
      <c r="H15" s="22" t="s">
        <v>60</v>
      </c>
      <c r="I15" s="21">
        <v>10974700</v>
      </c>
      <c r="J15" s="21">
        <v>10974700</v>
      </c>
      <c r="K15" s="41">
        <f t="shared" si="0"/>
        <v>1</v>
      </c>
      <c r="L15" s="42" t="s">
        <v>18</v>
      </c>
      <c r="M15" s="42" t="s">
        <v>18</v>
      </c>
      <c r="N15" s="42" t="s">
        <v>18</v>
      </c>
      <c r="O15" s="42" t="s">
        <v>18</v>
      </c>
      <c r="P15" s="42" t="s">
        <v>18</v>
      </c>
      <c r="Q15" s="23"/>
      <c r="S15" s="44"/>
    </row>
    <row r="16" spans="1:27" s="13" customFormat="1" ht="99.95" customHeight="1" x14ac:dyDescent="0.15">
      <c r="A16" s="14">
        <v>13</v>
      </c>
      <c r="B16" s="45" t="s">
        <v>77</v>
      </c>
      <c r="C16" s="18" t="s">
        <v>24</v>
      </c>
      <c r="D16" s="34">
        <v>44526</v>
      </c>
      <c r="E16" s="16" t="s">
        <v>41</v>
      </c>
      <c r="F16" s="35" t="s">
        <v>36</v>
      </c>
      <c r="G16" s="16" t="s">
        <v>56</v>
      </c>
      <c r="H16" s="22" t="s">
        <v>61</v>
      </c>
      <c r="I16" s="21">
        <v>2431000</v>
      </c>
      <c r="J16" s="21">
        <v>2431000</v>
      </c>
      <c r="K16" s="41">
        <f t="shared" si="0"/>
        <v>1</v>
      </c>
      <c r="L16" s="42" t="s">
        <v>18</v>
      </c>
      <c r="M16" s="42" t="s">
        <v>18</v>
      </c>
      <c r="N16" s="42" t="s">
        <v>18</v>
      </c>
      <c r="O16" s="42" t="s">
        <v>18</v>
      </c>
      <c r="P16" s="42" t="s">
        <v>18</v>
      </c>
      <c r="Q16" s="23"/>
      <c r="S16" s="44"/>
    </row>
    <row r="17" spans="1:27" s="13" customFormat="1" ht="99.95" customHeight="1" x14ac:dyDescent="0.15">
      <c r="A17" s="14">
        <v>14</v>
      </c>
      <c r="B17" s="45" t="s">
        <v>78</v>
      </c>
      <c r="C17" s="18" t="s">
        <v>24</v>
      </c>
      <c r="D17" s="34">
        <v>44530</v>
      </c>
      <c r="E17" s="16" t="s">
        <v>21</v>
      </c>
      <c r="F17" s="35" t="s">
        <v>44</v>
      </c>
      <c r="G17" s="16" t="s">
        <v>57</v>
      </c>
      <c r="H17" s="22" t="s">
        <v>60</v>
      </c>
      <c r="I17" s="42" t="s">
        <v>18</v>
      </c>
      <c r="J17" s="21" t="s">
        <v>62</v>
      </c>
      <c r="K17" s="42" t="s">
        <v>18</v>
      </c>
      <c r="L17" s="42" t="s">
        <v>18</v>
      </c>
      <c r="M17" s="42" t="s">
        <v>18</v>
      </c>
      <c r="N17" s="42" t="s">
        <v>18</v>
      </c>
      <c r="O17" s="42" t="s">
        <v>18</v>
      </c>
      <c r="P17" s="42" t="s">
        <v>33</v>
      </c>
      <c r="Q17" s="23"/>
      <c r="S17" s="44"/>
    </row>
    <row r="18" spans="1:27" ht="30" customHeight="1" x14ac:dyDescent="0.15">
      <c r="A18" s="15" t="s">
        <v>22</v>
      </c>
      <c r="B18" s="17"/>
      <c r="C18" s="17"/>
      <c r="D18" s="19"/>
      <c r="E18" s="17"/>
      <c r="F18" s="20"/>
      <c r="G18" s="17"/>
      <c r="H18" s="37"/>
      <c r="I18" s="39"/>
      <c r="J18" s="39"/>
      <c r="K18" s="39"/>
      <c r="L18" s="17"/>
      <c r="M18" s="17"/>
      <c r="O18" s="24"/>
      <c r="P18" s="2"/>
      <c r="Q18" s="7"/>
      <c r="R18" s="8"/>
      <c r="S18" s="9"/>
      <c r="V18" s="10"/>
      <c r="Y18" s="9"/>
      <c r="AA18" s="9"/>
    </row>
    <row r="19" spans="1:27" ht="14.25" customHeight="1" x14ac:dyDescent="0.15">
      <c r="B19" s="3"/>
      <c r="C19" s="33"/>
      <c r="D19" s="4"/>
      <c r="F19" s="36"/>
      <c r="H19" s="38"/>
      <c r="I19" s="40"/>
      <c r="J19" s="40"/>
      <c r="K19" s="40"/>
      <c r="L19" s="11"/>
      <c r="M19" s="11"/>
      <c r="N19" s="11"/>
      <c r="O19" s="11"/>
      <c r="P19" s="11"/>
      <c r="Q19" s="9"/>
      <c r="R19" s="9"/>
      <c r="S19" s="9"/>
      <c r="T19" s="9"/>
      <c r="U19" s="9"/>
      <c r="V19" s="9"/>
      <c r="Y19" s="9"/>
      <c r="AA19" s="9"/>
    </row>
    <row r="20" spans="1:27" ht="14.25" customHeight="1" x14ac:dyDescent="0.15">
      <c r="B20" s="3"/>
      <c r="C20" s="33"/>
      <c r="D20" s="4"/>
      <c r="F20" s="36"/>
      <c r="H20" s="38"/>
      <c r="I20" s="40"/>
      <c r="J20" s="40"/>
      <c r="K20" s="40"/>
      <c r="L20" s="11"/>
      <c r="M20" s="11"/>
      <c r="N20" s="11"/>
      <c r="O20" s="11"/>
      <c r="P20" s="11"/>
      <c r="Q20" s="9"/>
      <c r="R20" s="9"/>
      <c r="S20" s="9"/>
      <c r="T20" s="9"/>
      <c r="U20" s="9"/>
      <c r="V20" s="9"/>
      <c r="Y20" s="9"/>
      <c r="AA20" s="9"/>
    </row>
    <row r="21" spans="1:27" x14ac:dyDescent="0.15">
      <c r="B21" s="3"/>
      <c r="C21" s="33"/>
      <c r="D21" s="4"/>
      <c r="F21" s="36"/>
      <c r="H21" s="38"/>
      <c r="I21" s="40"/>
      <c r="J21" s="40"/>
      <c r="K21" s="40"/>
      <c r="L21" s="11"/>
      <c r="M21" s="11"/>
      <c r="N21" s="11"/>
      <c r="O21" s="11"/>
      <c r="P21" s="11"/>
      <c r="Q21" s="9"/>
      <c r="R21" s="9"/>
      <c r="S21" s="9"/>
      <c r="T21" s="9"/>
      <c r="U21" s="9"/>
      <c r="V21" s="9"/>
      <c r="Y21" s="9"/>
      <c r="AA21" s="9"/>
    </row>
    <row r="22" spans="1:27" x14ac:dyDescent="0.15">
      <c r="B22" s="3"/>
      <c r="C22" s="33"/>
      <c r="D22" s="4"/>
      <c r="F22" s="36"/>
      <c r="H22" s="38"/>
      <c r="I22" s="40"/>
      <c r="J22" s="40"/>
      <c r="K22" s="40"/>
      <c r="L22" s="11"/>
      <c r="M22" s="11"/>
      <c r="N22" s="11"/>
      <c r="O22" s="11"/>
      <c r="P22" s="11"/>
      <c r="Q22" s="9"/>
      <c r="R22" s="9"/>
      <c r="S22" s="9"/>
      <c r="T22" s="9"/>
      <c r="U22" s="9"/>
      <c r="V22" s="9"/>
      <c r="Y22" s="9"/>
      <c r="AA22" s="9"/>
    </row>
    <row r="23" spans="1:27" x14ac:dyDescent="0.15">
      <c r="B23" s="32" t="s">
        <v>15</v>
      </c>
      <c r="C23" s="33"/>
      <c r="D23" s="4"/>
      <c r="F23" s="36"/>
      <c r="H23" s="38"/>
      <c r="I23" s="40"/>
      <c r="J23" s="40"/>
      <c r="K23" s="40"/>
      <c r="L23" s="11"/>
      <c r="M23" s="11"/>
      <c r="N23" s="11"/>
      <c r="O23" s="11"/>
      <c r="P23" s="11"/>
      <c r="Q23" s="9"/>
      <c r="R23" s="9"/>
      <c r="S23" s="9"/>
      <c r="T23" s="9"/>
      <c r="U23" s="9"/>
      <c r="V23" s="9"/>
      <c r="Y23" s="9"/>
      <c r="AA23" s="9"/>
    </row>
    <row r="24" spans="1:27" x14ac:dyDescent="0.15">
      <c r="B24" s="3"/>
      <c r="C24" s="33"/>
      <c r="D24" s="4"/>
      <c r="F24" s="36"/>
      <c r="H24" s="38"/>
      <c r="I24" s="40"/>
      <c r="J24" s="40"/>
      <c r="K24" s="40"/>
      <c r="L24" s="11"/>
      <c r="M24" s="11"/>
      <c r="N24" s="11"/>
      <c r="O24" s="11"/>
      <c r="P24" s="11"/>
      <c r="Q24" s="9"/>
      <c r="R24" s="9"/>
      <c r="S24" s="9"/>
      <c r="T24" s="9"/>
      <c r="U24" s="9"/>
      <c r="V24" s="9"/>
      <c r="Y24" s="9"/>
      <c r="AA24" s="9"/>
    </row>
    <row r="25" spans="1:27" x14ac:dyDescent="0.15">
      <c r="B25" s="3"/>
      <c r="C25" s="33"/>
      <c r="D25" s="4"/>
      <c r="F25" s="36"/>
      <c r="H25" s="38"/>
      <c r="I25" s="40"/>
      <c r="J25" s="40"/>
      <c r="K25" s="40"/>
      <c r="L25" s="11"/>
      <c r="M25" s="11"/>
      <c r="N25" s="11"/>
      <c r="O25" s="11"/>
      <c r="P25" s="11"/>
      <c r="Q25" s="9"/>
      <c r="R25" s="9"/>
      <c r="S25" s="9"/>
      <c r="T25" s="9"/>
      <c r="U25" s="9"/>
      <c r="V25" s="9"/>
      <c r="Y25" s="9"/>
      <c r="AA25" s="9"/>
    </row>
  </sheetData>
  <sortState ref="B32:Z33">
    <sortCondition descending="1" ref="K32:K33"/>
  </sortState>
  <mergeCells count="15">
    <mergeCell ref="A1:P1"/>
    <mergeCell ref="M2:O2"/>
    <mergeCell ref="A2:A3"/>
    <mergeCell ref="B2:B3"/>
    <mergeCell ref="C2:C3"/>
    <mergeCell ref="D2:D3"/>
    <mergeCell ref="E2:E3"/>
    <mergeCell ref="F2:F3"/>
    <mergeCell ref="G2:G3"/>
    <mergeCell ref="P2:P3"/>
    <mergeCell ref="H2:H3"/>
    <mergeCell ref="I2:I3"/>
    <mergeCell ref="J2:J3"/>
    <mergeCell ref="K2:K3"/>
    <mergeCell ref="L2:L3"/>
  </mergeCells>
  <phoneticPr fontId="3"/>
  <conditionalFormatting sqref="K4:K16">
    <cfRule type="expression" dxfId="11" priority="1240" stopIfTrue="1">
      <formula>$AG4=1</formula>
    </cfRule>
    <cfRule type="expression" dxfId="10" priority="1241" stopIfTrue="1">
      <formula>#REF!="随意（単価）"</formula>
    </cfRule>
    <cfRule type="expression" dxfId="9" priority="1242" stopIfTrue="1">
      <formula>#REF!="秘"</formula>
    </cfRule>
  </conditionalFormatting>
  <conditionalFormatting sqref="K4:K16">
    <cfRule type="expression" dxfId="8" priority="1237" stopIfTrue="1">
      <formula>$AF4=1</formula>
    </cfRule>
    <cfRule type="expression" dxfId="7" priority="1238" stopIfTrue="1">
      <formula>#REF!="随意（単価）"</formula>
    </cfRule>
    <cfRule type="expression" dxfId="6" priority="1239" stopIfTrue="1">
      <formula>#REF!="秘"</formula>
    </cfRule>
  </conditionalFormatting>
  <conditionalFormatting sqref="K4:K16">
    <cfRule type="expression" dxfId="5" priority="619" stopIfTrue="1">
      <formula>#REF!=1</formula>
    </cfRule>
    <cfRule type="expression" dxfId="4" priority="620" stopIfTrue="1">
      <formula>#REF!="随意（単価）"</formula>
    </cfRule>
    <cfRule type="expression" dxfId="3" priority="621" stopIfTrue="1">
      <formula>#REF!="秘"</formula>
    </cfRule>
  </conditionalFormatting>
  <conditionalFormatting sqref="K4:K16">
    <cfRule type="expression" dxfId="2" priority="1354" stopIfTrue="1">
      <formula>#REF!=1</formula>
    </cfRule>
    <cfRule type="expression" dxfId="1" priority="1355" stopIfTrue="1">
      <formula>$J4="随意（単価）"</formula>
    </cfRule>
    <cfRule type="expression" dxfId="0" priority="1356" stopIfTrue="1">
      <formula>$B4="秘"</formula>
    </cfRule>
  </conditionalFormatting>
  <printOptions horizontalCentered="1"/>
  <pageMargins left="0.25" right="0.25" top="0.75" bottom="0.75" header="0.3" footer="0.3"/>
  <pageSetup paperSize="9" scale="40" fitToHeight="0" orientation="landscape" horizontalDpi="65534"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随契（物品役務等）</vt:lpstr>
      <vt:lpstr>'随契（物品役務等）'!Print_Area</vt:lpstr>
      <vt:lpstr>'随契（物品役務等）'!Print_Titles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2021-12-20T05:41:59Z</dcterms:created>
  <dcterms:modified xsi:type="dcterms:W3CDTF">2022-03-01T02:32:16Z</dcterms:modified>
</cp:coreProperties>
</file>