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11667\Desktop\井上\井上作業データ\211221米持様；公共調達の公表（令和３年１０月分）の差替え\添付\【差し替え】公共調達の公表（令和３年１０月分）\"/>
    </mc:Choice>
  </mc:AlternateContent>
  <bookViews>
    <workbookView xWindow="-60" yWindow="330" windowWidth="19230" windowHeight="11580" tabRatio="732"/>
  </bookViews>
  <sheets>
    <sheet name="随契（物品役務等）" sheetId="2" r:id="rId1"/>
  </sheets>
  <definedNames>
    <definedName name="_xlnm.Print_Area" localSheetId="0">'随契（物品役務等）'!$A$1:$P$22</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2" l="1"/>
  <c r="K20" i="2"/>
  <c r="K19" i="2"/>
  <c r="K18" i="2"/>
  <c r="K17" i="2"/>
  <c r="K16" i="2"/>
  <c r="K15" i="2"/>
  <c r="K14" i="2"/>
  <c r="K13" i="2"/>
  <c r="K12" i="2"/>
  <c r="K10" i="2"/>
  <c r="K9" i="2"/>
  <c r="K8" i="2"/>
  <c r="K7" i="2"/>
  <c r="K6" i="2"/>
  <c r="K5" i="2"/>
  <c r="K4" i="2"/>
</calcChain>
</file>

<file path=xl/sharedStrings.xml><?xml version="1.0" encoding="utf-8"?>
<sst xmlns="http://schemas.openxmlformats.org/spreadsheetml/2006/main" count="219" uniqueCount="92">
  <si>
    <t>落札率</t>
    <rPh sb="0" eb="2">
      <t>ラクサツ</t>
    </rPh>
    <rPh sb="2" eb="3">
      <t>リツ</t>
    </rPh>
    <phoneticPr fontId="3"/>
  </si>
  <si>
    <t>予定価格</t>
    <rPh sb="0" eb="2">
      <t>ヨテイ</t>
    </rPh>
    <rPh sb="2" eb="4">
      <t>カカク</t>
    </rPh>
    <phoneticPr fontId="3"/>
  </si>
  <si>
    <t>再就職の役員の数</t>
    <rPh sb="0" eb="3">
      <t>サイシュウショク</t>
    </rPh>
    <rPh sb="4" eb="6">
      <t>ヤクイン</t>
    </rPh>
    <rPh sb="7" eb="8">
      <t>カズ</t>
    </rPh>
    <phoneticPr fontId="3"/>
  </si>
  <si>
    <t>公益法人の区分</t>
    <rPh sb="0" eb="2">
      <t>コウエキ</t>
    </rPh>
    <rPh sb="2" eb="4">
      <t>ホウジン</t>
    </rPh>
    <rPh sb="5" eb="7">
      <t>クブン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</si>
  <si>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</si>
  <si>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契約の相手方の名称</t>
    <rPh sb="0" eb="2">
      <t>ケイヤク</t>
    </rPh>
    <rPh sb="3" eb="6">
      <t>アイテガタ</t>
    </rPh>
    <rPh sb="7" eb="9">
      <t>メイショウ</t>
    </rPh>
    <phoneticPr fontId="3"/>
  </si>
  <si>
    <t>契約の相手方の住所</t>
    <rPh sb="0" eb="2">
      <t>ケイヤク</t>
    </rPh>
    <rPh sb="3" eb="6">
      <t>アイテガタ</t>
    </rPh>
    <rPh sb="7" eb="9">
      <t>ジュウショ</t>
    </rPh>
    <phoneticPr fontId="3"/>
  </si>
  <si>
    <t>公益法人の場合</t>
    <rPh sb="0" eb="2">
      <t>コウエキ</t>
    </rPh>
    <rPh sb="2" eb="4">
      <t>ホウジン</t>
    </rPh>
    <rPh sb="5" eb="7">
      <t>バアイ</t>
    </rPh>
    <phoneticPr fontId="3"/>
  </si>
  <si>
    <t>法人番号</t>
    <rPh sb="0" eb="2">
      <t>ホウジン</t>
    </rPh>
    <rPh sb="2" eb="4">
      <t>バンゴウ</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</si>
  <si>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</si>
  <si>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</si>
  <si>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契約金額</t>
    <rPh sb="0" eb="2">
      <t>ケイヤク</t>
    </rPh>
    <rPh sb="2" eb="4">
      <t>キンガク</t>
    </rPh>
    <phoneticPr fontId="3"/>
  </si>
  <si>
    <t>備　　考</t>
    <rPh sb="0" eb="1">
      <t>ソナエ</t>
    </rPh>
    <rPh sb="3" eb="4">
      <t>コウ</t>
    </rPh>
    <phoneticPr fontId="3"/>
  </si>
  <si>
    <t>　</t>
  </si>
  <si>
    <t>応札・応募者数</t>
    <rPh sb="0" eb="2">
      <t>オウサツ</t>
    </rPh>
    <rPh sb="3" eb="7">
      <t>オウボシャスウ</t>
    </rPh>
    <phoneticPr fontId="3"/>
  </si>
  <si>
    <t>－</t>
  </si>
  <si>
    <t>東京都渋谷区神南１丁目１９番４号</t>
  </si>
  <si>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</si>
  <si>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</si>
  <si>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</si>
  <si>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3"/>
  </si>
  <si>
    <t>7010001008844</t>
  </si>
  <si>
    <t>6010001109206</t>
  </si>
  <si>
    <t>2020001043507</t>
  </si>
  <si>
    <t>1020001071491</t>
  </si>
  <si>
    <t>神奈川県横浜市中区桜木町１丁目１番地</t>
  </si>
  <si>
    <t>株式会社日本国際放送</t>
  </si>
  <si>
    <t>株式会社日立製作所</t>
  </si>
  <si>
    <t>企画競争の結果、同者が最も高い評価を得て確実な業務の履行が可能であると認められ、他に競争を許さないため（会計法第29条の3第4項）。</t>
  </si>
  <si>
    <t>株式会社サイマル・インターナショナル</t>
  </si>
  <si>
    <t>富士通株式会社</t>
  </si>
  <si>
    <t>富士ソフト株式会社</t>
  </si>
  <si>
    <t>2011001056152</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</si>
  <si>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</si>
  <si>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契約の性質又は目的から特定の者でなければ納入または履行できず、他に競争を許さないため（会計法第29条の3第4項）。</t>
  </si>
  <si>
    <t>随意契約によることとした会計法
令の根拠条文及び理由
（企画競争，公募等）</t>
    <rPh sb="0" eb="2">
      <t>ズイイ</t>
    </rPh>
    <rPh sb="2" eb="4">
      <t>ケイヤク</t>
    </rPh>
    <rPh sb="12" eb="14">
      <t>カイケイ</t>
    </rPh>
    <rPh sb="14" eb="15">
      <t>ホウ</t>
    </rPh>
    <rPh sb="16" eb="17">
      <t>レイ</t>
    </rPh>
    <rPh sb="18" eb="20">
      <t>コンキョ</t>
    </rPh>
    <rPh sb="20" eb="22">
      <t>ジョウブン</t>
    </rPh>
    <rPh sb="22" eb="23">
      <t>オヨ</t>
    </rPh>
    <rPh sb="24" eb="26">
      <t>リユウ</t>
    </rPh>
    <rPh sb="28" eb="30">
      <t>キカク</t>
    </rPh>
    <rPh sb="30" eb="32">
      <t>キョウソウ</t>
    </rPh>
    <rPh sb="33" eb="35">
      <t>コウボ</t>
    </rPh>
    <rPh sb="35" eb="36">
      <t>トウ</t>
    </rPh>
    <phoneticPr fontId="3"/>
  </si>
  <si>
    <t>株式会社フォーサイト</t>
  </si>
  <si>
    <t>7011301006050</t>
  </si>
  <si>
    <t>東京都中央区八丁堀４丁目１０番８号</t>
  </si>
  <si>
    <t>「ウェブアクセシビリティ改善支援」業務委嘱</t>
    <rPh sb="17" eb="19">
      <t>ギョウム</t>
    </rPh>
    <rPh sb="19" eb="21">
      <t>イショク</t>
    </rPh>
    <phoneticPr fontId="3"/>
  </si>
  <si>
    <t>アライド・ブレインズ株式会社</t>
  </si>
  <si>
    <t>9010001093298</t>
  </si>
  <si>
    <t>東京都千代田区一ツ橋２丁目６番８号</t>
    <rPh sb="16" eb="17">
      <t>ゴウ</t>
    </rPh>
    <phoneticPr fontId="3"/>
  </si>
  <si>
    <t>「日本紹介啓発品の制作・納入」業務委嘱</t>
  </si>
  <si>
    <t>「少数言語（イタリア語・インドネシア語・ポルトガル語・ポーランド語・トルコ語・チェコ語・ヒンディー語・モンゴル語）通訳研修」業務委嘱</t>
    <rPh sb="64" eb="66">
      <t>イショク</t>
    </rPh>
    <phoneticPr fontId="3"/>
  </si>
  <si>
    <t>東京都中央区銀座７丁目１６番１２号</t>
    <phoneticPr fontId="3"/>
  </si>
  <si>
    <t>「少数言語（ペルシャ語・タイ語・ベトナム語・ラオス語）通訳研修」業務委嘱</t>
    <rPh sb="32" eb="34">
      <t>ギョウム</t>
    </rPh>
    <rPh sb="34" eb="36">
      <t>イショク</t>
    </rPh>
    <phoneticPr fontId="3"/>
  </si>
  <si>
    <t>株式会社バークレーハウス</t>
  </si>
  <si>
    <t>5010001026385</t>
  </si>
  <si>
    <t>東京都千代田区九段北４丁目２番１１号</t>
    <phoneticPr fontId="3"/>
  </si>
  <si>
    <r>
      <t>「領事業務情報システム（査証事務支援システム）の機能追加及び改修</t>
    </r>
    <r>
      <rPr>
        <sz val="14"/>
        <rFont val="ＭＳ Ｐゴシック"/>
        <family val="3"/>
        <charset val="128"/>
      </rPr>
      <t>」業務委嘱</t>
    </r>
    <rPh sb="33" eb="35">
      <t>ギョウム</t>
    </rPh>
    <rPh sb="35" eb="37">
      <t>イショク</t>
    </rPh>
    <phoneticPr fontId="3"/>
  </si>
  <si>
    <t>沖電気工業株式会社</t>
  </si>
  <si>
    <t>7010401006126</t>
  </si>
  <si>
    <t>東京都港区虎ノ門１丁目７番１２号</t>
  </si>
  <si>
    <t>本件サービスの提供が可能な者は、当該システムの開発業者である本契約の相手方の他になく、他に競争を許さないため（会計法第29条の3第4項）。</t>
  </si>
  <si>
    <t>「ジャパン・ハウスに向けた受託者調達支援コンサルティング」業務委嘱</t>
  </si>
  <si>
    <t>株式会社野村総合研究所</t>
  </si>
  <si>
    <t>4010001054032</t>
  </si>
  <si>
    <t>東京都千代田区大手町１丁目９番２号</t>
  </si>
  <si>
    <t>「IC旅券用認証局システムワクチン接種証明書発行変更対応改修」業務委嘱</t>
    <rPh sb="31" eb="33">
      <t>ギョウム</t>
    </rPh>
    <rPh sb="33" eb="35">
      <t>イショク</t>
    </rPh>
    <phoneticPr fontId="3"/>
  </si>
  <si>
    <t>東京都港区東新橋１丁目５番２号</t>
    <rPh sb="0" eb="3">
      <t>トウキョウト</t>
    </rPh>
    <rPh sb="3" eb="5">
      <t>ミナトク</t>
    </rPh>
    <rPh sb="5" eb="6">
      <t>ヒガシ</t>
    </rPh>
    <rPh sb="6" eb="8">
      <t>シンバシ</t>
    </rPh>
    <rPh sb="9" eb="11">
      <t>チョウメ</t>
    </rPh>
    <rPh sb="12" eb="13">
      <t>バン</t>
    </rPh>
    <rPh sb="14" eb="15">
      <t>ゴウ</t>
    </rPh>
    <phoneticPr fontId="3"/>
  </si>
  <si>
    <t>「職員別給与簿の電子化に向けた作業」業務委嘱</t>
    <rPh sb="18" eb="20">
      <t>ギョウム</t>
    </rPh>
    <rPh sb="20" eb="22">
      <t>イショク</t>
    </rPh>
    <phoneticPr fontId="3"/>
  </si>
  <si>
    <t>東京都品川区南大井６丁目２３番１号</t>
    <rPh sb="0" eb="3">
      <t>トウキョウト</t>
    </rPh>
    <rPh sb="3" eb="6">
      <t>シナガワク</t>
    </rPh>
    <rPh sb="6" eb="7">
      <t>ミナミ</t>
    </rPh>
    <rPh sb="7" eb="9">
      <t>オオイ</t>
    </rPh>
    <rPh sb="10" eb="11">
      <t>チョウ</t>
    </rPh>
    <rPh sb="11" eb="12">
      <t>メ</t>
    </rPh>
    <rPh sb="14" eb="15">
      <t>バン</t>
    </rPh>
    <rPh sb="16" eb="17">
      <t>ゴウ</t>
    </rPh>
    <phoneticPr fontId="3"/>
  </si>
  <si>
    <t>本件業務を実施しえる者は、当該システムの構築業者である本契約の相手方の他になく、他に競争を許さないため（会計法第29条の3第4項）。</t>
  </si>
  <si>
    <t>「外務省海外旅行登録『たびレジ』IATAコード改訂作業」業務委嘱</t>
    <rPh sb="1" eb="4">
      <t>ガイムショウ</t>
    </rPh>
    <rPh sb="4" eb="6">
      <t>カイガイ</t>
    </rPh>
    <rPh sb="6" eb="8">
      <t>リョコウ</t>
    </rPh>
    <rPh sb="8" eb="10">
      <t>トウロク</t>
    </rPh>
    <rPh sb="28" eb="30">
      <t>ギョウム</t>
    </rPh>
    <rPh sb="30" eb="32">
      <t>イショク</t>
    </rPh>
    <phoneticPr fontId="3"/>
  </si>
  <si>
    <t>本件業務を実施しえる者は、当該システムの開発業者である本契約の相手方の他になく、他に競争を許さないため（会計法第29条の3第4項）。</t>
  </si>
  <si>
    <t>「領事業務情報システム（統合プラットフォームへの新ウイルス対策ソフト）移行対応作業」業務委嘱</t>
    <rPh sb="42" eb="44">
      <t>ギョウム</t>
    </rPh>
    <rPh sb="44" eb="46">
      <t>イショク</t>
    </rPh>
    <phoneticPr fontId="3"/>
  </si>
  <si>
    <t>「第15回日本国際漫画賞実施」業務委嘱</t>
    <rPh sb="15" eb="17">
      <t>ギョウム</t>
    </rPh>
    <rPh sb="17" eb="19">
      <t>イショク</t>
    </rPh>
    <phoneticPr fontId="3"/>
  </si>
  <si>
    <t>株式会社コンベンションリンケージ</t>
  </si>
  <si>
    <t>8010001092202</t>
  </si>
  <si>
    <t>東京都千代田区三番町２番地</t>
  </si>
  <si>
    <t>「条約等国際約束検索システムのHTMLデータ追加に係るデータ提供」業務委嘱</t>
    <rPh sb="3" eb="4">
      <t>トウ</t>
    </rPh>
    <rPh sb="4" eb="6">
      <t>コクサイ</t>
    </rPh>
    <rPh sb="6" eb="8">
      <t>ヤクソク</t>
    </rPh>
    <rPh sb="35" eb="37">
      <t>イショク</t>
    </rPh>
    <phoneticPr fontId="3"/>
  </si>
  <si>
    <t>アクシオヘリックス株式会社</t>
  </si>
  <si>
    <t>4360001006007</t>
  </si>
  <si>
    <t>沖縄県那覇市西２丁目１６番３号</t>
    <phoneticPr fontId="3"/>
  </si>
  <si>
    <t>「海外向け政策広報動画制作」業務委嘱</t>
  </si>
  <si>
    <t>「ASEAN関連首脳会議にかかる音響機材手配」業務委嘱</t>
    <rPh sb="23" eb="25">
      <t>ギョウム</t>
    </rPh>
    <rPh sb="25" eb="27">
      <t>イショク</t>
    </rPh>
    <phoneticPr fontId="3"/>
  </si>
  <si>
    <t>株式会社放送サービスセンター</t>
  </si>
  <si>
    <t>4011101019544</t>
  </si>
  <si>
    <t>東京都新宿区四谷本塩町４番４０号</t>
  </si>
  <si>
    <t>緊急の必要により特定の者でなければ当該業務を履行できず、他に競争を許さないため（会計法第29条の3第4項）。</t>
  </si>
  <si>
    <t>「総理大臣の英国訪問に伴う同時通訳」業務委嘱</t>
    <rPh sb="11" eb="12">
      <t>トモナ</t>
    </rPh>
    <rPh sb="18" eb="20">
      <t>ギョウム</t>
    </rPh>
    <rPh sb="20" eb="22">
      <t>イショク</t>
    </rPh>
    <phoneticPr fontId="3"/>
  </si>
  <si>
    <t>「ASEAN関連外相会議（テレビ会議システム等構築）」業務委嘱</t>
    <rPh sb="29" eb="31">
      <t>イショク</t>
    </rPh>
    <phoneticPr fontId="3"/>
  </si>
  <si>
    <t>三菱電機システムサービス株式会社</t>
  </si>
  <si>
    <t>1010901011705</t>
  </si>
  <si>
    <t>東京都世田谷区太子堂４丁目１番１号</t>
  </si>
  <si>
    <t>「外務省ホームページ内『条約データ検索』のコンテンツ掲載・更新」業務委嘱</t>
    <rPh sb="10" eb="11">
      <t>ナイ</t>
    </rPh>
    <rPh sb="34" eb="36">
      <t>イショク</t>
    </rPh>
    <phoneticPr fontId="3"/>
  </si>
  <si>
    <t>独立行政法人国際協力機構</t>
    <rPh sb="0" eb="2">
      <t>ドクリツ</t>
    </rPh>
    <rPh sb="2" eb="4">
      <t>ギョウセイ</t>
    </rPh>
    <rPh sb="4" eb="6">
      <t>ホウジン</t>
    </rPh>
    <rPh sb="6" eb="8">
      <t>コクサイ</t>
    </rPh>
    <rPh sb="8" eb="10">
      <t>キョウリョク</t>
    </rPh>
    <rPh sb="10" eb="12">
      <t>キコウ</t>
    </rPh>
    <phoneticPr fontId="6"/>
  </si>
  <si>
    <t>東京都千代田区二番町５番地２５</t>
    <rPh sb="0" eb="2">
      <t>トウキョウ</t>
    </rPh>
    <rPh sb="3" eb="7">
      <t>チヨダク</t>
    </rPh>
    <rPh sb="7" eb="10">
      <t>ニバンチョウ</t>
    </rPh>
    <rPh sb="11" eb="13">
      <t>バンチ</t>
    </rPh>
    <phoneticPr fontId="6"/>
  </si>
  <si>
    <t>@4,200他</t>
  </si>
  <si>
    <t>「在外現地職員等の国内支援」業務委嘱</t>
    <rPh sb="16" eb="18">
      <t>イショク</t>
    </rPh>
    <phoneticPr fontId="6"/>
  </si>
  <si>
    <t>単価契約
予定調達総額
72,517,200円</t>
    <rPh sb="0" eb="2">
      <t>タンカ</t>
    </rPh>
    <rPh sb="2" eb="4">
      <t>ケイヤク</t>
    </rPh>
    <rPh sb="5" eb="7">
      <t>ヨテイ</t>
    </rPh>
    <rPh sb="7" eb="9">
      <t>チョウタツ</t>
    </rPh>
    <rPh sb="9" eb="11">
      <t>ソウガク</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</si>
</sst>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10">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4"/>
      <name val="ＭＳ Ｐゴシック"/>
      <family val="3"/>
    </font>
    <font>
      <b/>
      <sz val="16"/>
      <name val="ＭＳ Ｐゴシック"/>
      <family val="3"/>
    </font>
    <font>
      <sz val="14"/>
      <color indexed="10"/>
      <name val="ＭＳ Ｐゴシック"/>
      <family val="3"/>
    </font>
    <font>
      <sz val="14"/>
      <name val="ＭＳ Ｐゴシック"/>
      <family val="3"/>
      <charset val="128"/>
    </font>
    <font>
      <sz val="12"/>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4" fillId="0" borderId="4" xfId="0" applyFont="1" applyBorder="1" applyAlignment="1">
      <alignment vertical="center" wrapText="1"/>
    </xf>
    <xf numFmtId="0" fontId="4" fillId="2" borderId="4" xfId="5" applyFont="1" applyFill="1" applyBorder="1" applyAlignment="1">
      <alignment horizontal="left" vertical="center" wrapText="1"/>
    </xf>
    <xf numFmtId="0" fontId="4" fillId="2" borderId="4" xfId="0" applyFont="1" applyFill="1" applyBorder="1" applyAlignment="1">
      <alignment vertical="center" wrapText="1"/>
    </xf>
    <xf numFmtId="180" fontId="4" fillId="0" borderId="4" xfId="0" applyNumberFormat="1" applyFont="1" applyBorder="1" applyAlignment="1">
      <alignment horizontal="center" vertical="center"/>
    </xf>
    <xf numFmtId="179" fontId="4" fillId="0" borderId="4" xfId="0" applyNumberFormat="1" applyFont="1" applyFill="1" applyBorder="1" applyAlignment="1">
      <alignment horizontal="center" vertical="center"/>
    </xf>
    <xf numFmtId="38" fontId="4" fillId="0" borderId="4" xfId="6" applyFont="1" applyFill="1" applyBorder="1" applyAlignment="1">
      <alignment horizontal="center" vertical="center" wrapText="1"/>
    </xf>
    <xf numFmtId="0" fontId="8" fillId="2" borderId="0" xfId="0" applyFont="1" applyFill="1" applyAlignment="1">
      <alignment horizontal="right" vertical="center" wrapText="1"/>
    </xf>
    <xf numFmtId="0" fontId="8" fillId="2" borderId="0" xfId="0" applyFont="1" applyFill="1" applyAlignment="1">
      <alignment vertical="center" wrapText="1"/>
    </xf>
    <xf numFmtId="0" fontId="8" fillId="2" borderId="0" xfId="0" applyFont="1" applyFill="1">
      <alignment vertical="center"/>
    </xf>
    <xf numFmtId="0" fontId="8" fillId="0" borderId="0" xfId="0" applyFont="1" applyBorder="1">
      <alignment vertical="center"/>
    </xf>
    <xf numFmtId="0" fontId="7" fillId="0" borderId="0" xfId="0" applyFont="1">
      <alignment vertical="center"/>
    </xf>
    <xf numFmtId="0" fontId="7" fillId="0" borderId="4" xfId="0" applyFont="1" applyFill="1" applyBorder="1" applyAlignment="1">
      <alignment horizontal="center" vertical="center" wrapText="1"/>
    </xf>
    <xf numFmtId="0" fontId="7" fillId="0" borderId="4" xfId="0" applyFont="1" applyBorder="1" applyAlignment="1">
      <alignment vertical="center" wrapText="1"/>
    </xf>
    <xf numFmtId="0" fontId="8" fillId="0" borderId="5" xfId="0" applyFont="1" applyBorder="1" applyAlignment="1">
      <alignment horizontal="left" vertical="center"/>
    </xf>
    <xf numFmtId="0" fontId="8" fillId="2" borderId="5" xfId="0" applyFont="1" applyFill="1" applyBorder="1" applyAlignment="1">
      <alignment horizontal="left" vertical="center"/>
    </xf>
    <xf numFmtId="0" fontId="8" fillId="2" borderId="5" xfId="0" applyFont="1" applyFill="1" applyBorder="1" applyAlignment="1">
      <alignment horizontal="center" vertical="center"/>
    </xf>
    <xf numFmtId="179" fontId="8" fillId="0" borderId="5" xfId="0" applyNumberFormat="1" applyFont="1" applyFill="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177" fontId="8" fillId="0" borderId="0" xfId="0" applyNumberFormat="1" applyFont="1">
      <alignment vertical="center"/>
    </xf>
    <xf numFmtId="0" fontId="8" fillId="0" borderId="0" xfId="0" applyFont="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179" fontId="8" fillId="0" borderId="0" xfId="0" applyNumberFormat="1" applyFont="1" applyFill="1" applyAlignment="1">
      <alignment horizontal="center" vertical="center"/>
    </xf>
    <xf numFmtId="0" fontId="7" fillId="2" borderId="0"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5" xfId="0" applyFont="1" applyFill="1" applyBorder="1" applyAlignment="1">
      <alignment horizontal="left" vertical="center"/>
    </xf>
    <xf numFmtId="0" fontId="8" fillId="2" borderId="5" xfId="0" applyFont="1" applyFill="1" applyBorder="1" applyAlignment="1">
      <alignment horizontal="right" vertical="center"/>
    </xf>
    <xf numFmtId="0" fontId="8" fillId="2" borderId="0" xfId="0" applyFont="1" applyFill="1" applyAlignment="1">
      <alignment vertical="center"/>
    </xf>
    <xf numFmtId="179" fontId="8" fillId="0" borderId="0" xfId="0" applyNumberFormat="1" applyFont="1" applyFill="1" applyAlignment="1">
      <alignment horizontal="center" vertical="center" wrapText="1"/>
    </xf>
    <xf numFmtId="0" fontId="9" fillId="2" borderId="0" xfId="0" applyFont="1" applyFill="1" applyAlignment="1">
      <alignment vertical="center" wrapText="1"/>
    </xf>
    <xf numFmtId="0" fontId="8" fillId="2" borderId="0" xfId="0" applyFont="1" applyFill="1" applyAlignment="1">
      <alignment horizontal="right" vertical="center"/>
    </xf>
    <xf numFmtId="0" fontId="8" fillId="2" borderId="0" xfId="0" applyFont="1" applyFill="1" applyBorder="1" applyAlignment="1">
      <alignment vertical="center" wrapText="1"/>
    </xf>
    <xf numFmtId="180" fontId="8" fillId="2" borderId="0" xfId="0" applyNumberFormat="1" applyFont="1" applyFill="1" applyAlignment="1">
      <alignment horizontal="center" vertical="center"/>
    </xf>
    <xf numFmtId="0" fontId="9" fillId="2" borderId="0" xfId="0" applyFont="1" applyFill="1" applyAlignment="1">
      <alignment vertical="center"/>
    </xf>
    <xf numFmtId="38" fontId="8" fillId="2" borderId="0" xfId="6" applyFont="1" applyFill="1" applyAlignment="1">
      <alignment horizontal="right" vertical="center"/>
    </xf>
    <xf numFmtId="0" fontId="8" fillId="2" borderId="0" xfId="0" applyFont="1" applyFill="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176" fontId="4" fillId="0" borderId="4" xfId="0" applyNumberFormat="1" applyFont="1" applyBorder="1" applyAlignment="1">
      <alignment horizontal="right" vertical="center"/>
    </xf>
    <xf numFmtId="178" fontId="4" fillId="2" borderId="4" xfId="0" applyNumberFormat="1" applyFont="1" applyFill="1" applyBorder="1" applyAlignment="1">
      <alignment horizontal="right" vertical="center"/>
    </xf>
    <xf numFmtId="38" fontId="4" fillId="2" borderId="4" xfId="6" applyFont="1" applyFill="1" applyBorder="1" applyAlignment="1">
      <alignment horizontal="center" vertical="center" wrapText="1"/>
    </xf>
    <xf numFmtId="0" fontId="7" fillId="0" borderId="0" xfId="0" applyFont="1" applyBorder="1">
      <alignment vertical="center"/>
    </xf>
    <xf numFmtId="38" fontId="4" fillId="2" borderId="6" xfId="6" applyFont="1" applyFill="1" applyBorder="1" applyAlignment="1">
      <alignment horizontal="center" vertical="center" wrapText="1"/>
    </xf>
    <xf numFmtId="38" fontId="4" fillId="2" borderId="0" xfId="6" applyFont="1" applyFill="1" applyBorder="1" applyAlignment="1">
      <alignment horizontal="center" vertical="center" wrapText="1"/>
    </xf>
    <xf numFmtId="38" fontId="8" fillId="0" borderId="0" xfId="6" applyFont="1" applyBorder="1">
      <alignment vertical="center"/>
    </xf>
    <xf numFmtId="0" fontId="8" fillId="0" borderId="0" xfId="0" applyFont="1" applyBorder="1" applyAlignment="1">
      <alignmen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4" fillId="0" borderId="4" xfId="5" applyFont="1" applyFill="1" applyBorder="1" applyAlignment="1">
      <alignment horizontal="left" vertical="center" wrapText="1"/>
    </xf>
    <xf numFmtId="180" fontId="4" fillId="0" borderId="4" xfId="0" applyNumberFormat="1" applyFont="1" applyFill="1" applyBorder="1" applyAlignment="1">
      <alignment horizontal="center" vertical="center"/>
    </xf>
    <xf numFmtId="0" fontId="4" fillId="0" borderId="4" xfId="0" applyFont="1" applyFill="1" applyBorder="1" applyAlignment="1">
      <alignment vertical="center" wrapText="1"/>
    </xf>
    <xf numFmtId="176" fontId="4" fillId="0" borderId="4" xfId="0" applyNumberFormat="1" applyFont="1" applyFill="1" applyBorder="1" applyAlignment="1">
      <alignment horizontal="right" vertical="center"/>
    </xf>
    <xf numFmtId="38" fontId="4" fillId="0" borderId="4" xfId="6" applyFont="1" applyFill="1" applyBorder="1" applyAlignment="1">
      <alignment horizontal="left" vertical="center" wrapText="1"/>
    </xf>
    <xf numFmtId="0" fontId="5" fillId="0" borderId="1" xfId="0" applyFont="1" applyBorder="1" applyAlignment="1">
      <alignment horizontal="center" vertical="center"/>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80" fontId="7" fillId="2" borderId="4"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
  <cols>
    <col min="1" max="1" width="7.453125" style="21" customWidth="1"/>
    <col min="2" max="2" width="40.6328125" style="8" customWidth="1"/>
    <col min="3" max="3" width="31.453125" style="22" customWidth="1"/>
    <col min="4" max="4" width="22.6328125" style="34" customWidth="1"/>
    <col min="5" max="5" width="38.36328125" style="8" customWidth="1"/>
    <col min="6" max="6" width="27.26953125" style="24" customWidth="1"/>
    <col min="7" max="7" width="38" style="8" customWidth="1"/>
    <col min="8" max="8" width="38.26953125" style="35" customWidth="1"/>
    <col min="9" max="10" width="17.453125" style="36" customWidth="1"/>
    <col min="11" max="11" width="15" style="36" customWidth="1"/>
    <col min="12" max="12" width="10" style="23" customWidth="1"/>
    <col min="13" max="15" width="12.90625" style="23" customWidth="1"/>
    <col min="16" max="16" width="17.08984375" style="37" customWidth="1"/>
    <col min="17" max="17" width="3.453125" style="21" customWidth="1"/>
    <col min="18" max="18" width="35.90625" style="38" customWidth="1"/>
    <col min="19" max="20" width="24.6328125" style="18" customWidth="1"/>
    <col min="21" max="21" width="33.6328125" style="18" customWidth="1"/>
    <col min="22" max="22" width="8.6328125" style="19" customWidth="1"/>
    <col min="23" max="23" width="15.6328125" style="19" customWidth="1"/>
    <col min="24" max="24" width="18.6328125" style="18" customWidth="1"/>
    <col min="25" max="25" width="25.453125" style="19" customWidth="1"/>
    <col min="26" max="26" width="9.90625" style="39" customWidth="1"/>
    <col min="27" max="27" width="9" style="19" customWidth="1"/>
    <col min="28" max="16384" width="9" style="19"/>
  </cols>
  <sheetData>
    <row r="1" spans="1:26" ht="104.25" customHeight="1">
      <c r="A1" s="55" t="s">
        <v>19</v>
      </c>
      <c r="B1" s="55"/>
      <c r="C1" s="55"/>
      <c r="D1" s="55"/>
      <c r="E1" s="55"/>
      <c r="F1" s="55"/>
      <c r="G1" s="55"/>
      <c r="H1" s="55"/>
      <c r="I1" s="55"/>
      <c r="J1" s="55"/>
      <c r="K1" s="55"/>
      <c r="L1" s="55"/>
      <c r="M1" s="55"/>
      <c r="N1" s="55"/>
      <c r="O1" s="55"/>
      <c r="P1" s="55"/>
      <c r="Q1" s="10"/>
      <c r="R1" s="10"/>
      <c r="S1" s="10"/>
      <c r="T1" s="19"/>
      <c r="U1" s="19"/>
      <c r="X1" s="19"/>
      <c r="Z1" s="19"/>
    </row>
    <row r="2" spans="1:26" s="11" customFormat="1" ht="90" customHeight="1">
      <c r="A2" s="57"/>
      <c r="B2" s="56" t="s">
        <v>4</v>
      </c>
      <c r="C2" s="56" t="s">
        <v>10</v>
      </c>
      <c r="D2" s="58" t="s">
        <v>9</v>
      </c>
      <c r="E2" s="56" t="s">
        <v>5</v>
      </c>
      <c r="F2" s="59" t="s">
        <v>8</v>
      </c>
      <c r="G2" s="56" t="s">
        <v>6</v>
      </c>
      <c r="H2" s="56" t="s">
        <v>35</v>
      </c>
      <c r="I2" s="61" t="s">
        <v>1</v>
      </c>
      <c r="J2" s="61" t="s">
        <v>11</v>
      </c>
      <c r="K2" s="56" t="s">
        <v>0</v>
      </c>
      <c r="L2" s="56" t="s">
        <v>2</v>
      </c>
      <c r="M2" s="56" t="s">
        <v>7</v>
      </c>
      <c r="N2" s="56"/>
      <c r="O2" s="56"/>
      <c r="P2" s="56" t="s">
        <v>12</v>
      </c>
      <c r="Q2" s="43"/>
      <c r="R2" s="25"/>
      <c r="S2" s="43"/>
    </row>
    <row r="3" spans="1:26" s="11" customFormat="1" ht="38.25" customHeight="1">
      <c r="A3" s="57"/>
      <c r="B3" s="56"/>
      <c r="C3" s="56"/>
      <c r="D3" s="58"/>
      <c r="E3" s="56"/>
      <c r="F3" s="60"/>
      <c r="G3" s="56"/>
      <c r="H3" s="56"/>
      <c r="I3" s="61"/>
      <c r="J3" s="61"/>
      <c r="K3" s="56"/>
      <c r="L3" s="56"/>
      <c r="M3" s="26" t="s">
        <v>3</v>
      </c>
      <c r="N3" s="26" t="s">
        <v>17</v>
      </c>
      <c r="O3" s="26" t="s">
        <v>14</v>
      </c>
      <c r="P3" s="56"/>
      <c r="Q3" s="43"/>
      <c r="R3" s="25"/>
      <c r="S3" s="43"/>
    </row>
    <row r="4" spans="1:26" s="11" customFormat="1" ht="99.75" customHeight="1">
      <c r="A4" s="12">
        <v>1</v>
      </c>
      <c r="B4" s="13" t="s">
        <v>39</v>
      </c>
      <c r="C4" s="2" t="s">
        <v>20</v>
      </c>
      <c r="D4" s="4">
        <v>44470</v>
      </c>
      <c r="E4" s="1" t="s">
        <v>40</v>
      </c>
      <c r="F4" s="5" t="s">
        <v>41</v>
      </c>
      <c r="G4" s="1" t="s">
        <v>42</v>
      </c>
      <c r="H4" s="3" t="s">
        <v>28</v>
      </c>
      <c r="I4" s="40">
        <v>5115000</v>
      </c>
      <c r="J4" s="40">
        <v>5104990</v>
      </c>
      <c r="K4" s="41">
        <f t="shared" ref="K4:K21" si="0">ROUNDDOWN(J4/I4,3)</f>
        <v>0.998</v>
      </c>
      <c r="L4" s="42" t="s">
        <v>15</v>
      </c>
      <c r="M4" s="42" t="s">
        <v>15</v>
      </c>
      <c r="N4" s="42" t="s">
        <v>15</v>
      </c>
      <c r="O4" s="42" t="s">
        <v>15</v>
      </c>
      <c r="P4" s="42" t="s">
        <v>15</v>
      </c>
      <c r="Q4" s="44"/>
      <c r="R4" s="45"/>
      <c r="S4" s="45"/>
    </row>
    <row r="5" spans="1:26" s="11" customFormat="1" ht="100" customHeight="1">
      <c r="A5" s="12">
        <v>2</v>
      </c>
      <c r="B5" s="13" t="s">
        <v>43</v>
      </c>
      <c r="C5" s="2" t="s">
        <v>20</v>
      </c>
      <c r="D5" s="4">
        <v>44470</v>
      </c>
      <c r="E5" s="1" t="s">
        <v>36</v>
      </c>
      <c r="F5" s="5" t="s">
        <v>37</v>
      </c>
      <c r="G5" s="1" t="s">
        <v>38</v>
      </c>
      <c r="H5" s="3" t="s">
        <v>28</v>
      </c>
      <c r="I5" s="40">
        <v>1848000</v>
      </c>
      <c r="J5" s="40">
        <v>1848000</v>
      </c>
      <c r="K5" s="41">
        <f t="shared" si="0"/>
        <v>1</v>
      </c>
      <c r="L5" s="42" t="s">
        <v>15</v>
      </c>
      <c r="M5" s="42" t="s">
        <v>15</v>
      </c>
      <c r="N5" s="42" t="s">
        <v>15</v>
      </c>
      <c r="O5" s="42" t="s">
        <v>15</v>
      </c>
      <c r="P5" s="42" t="s">
        <v>15</v>
      </c>
      <c r="Q5" s="44"/>
      <c r="R5" s="45"/>
      <c r="S5" s="45"/>
    </row>
    <row r="6" spans="1:26" s="11" customFormat="1" ht="111" customHeight="1">
      <c r="A6" s="12">
        <v>3</v>
      </c>
      <c r="B6" s="13" t="s">
        <v>44</v>
      </c>
      <c r="C6" s="2" t="s">
        <v>20</v>
      </c>
      <c r="D6" s="4">
        <v>44474</v>
      </c>
      <c r="E6" s="1" t="s">
        <v>29</v>
      </c>
      <c r="F6" s="5" t="s">
        <v>22</v>
      </c>
      <c r="G6" s="1" t="s">
        <v>45</v>
      </c>
      <c r="H6" s="3" t="s">
        <v>28</v>
      </c>
      <c r="I6" s="40">
        <v>9312000</v>
      </c>
      <c r="J6" s="40">
        <v>9303360</v>
      </c>
      <c r="K6" s="41">
        <f t="shared" si="0"/>
        <v>0.999</v>
      </c>
      <c r="L6" s="42" t="s">
        <v>15</v>
      </c>
      <c r="M6" s="42" t="s">
        <v>15</v>
      </c>
      <c r="N6" s="42" t="s">
        <v>15</v>
      </c>
      <c r="O6" s="42" t="s">
        <v>15</v>
      </c>
      <c r="P6" s="42" t="s">
        <v>15</v>
      </c>
      <c r="Q6" s="44"/>
      <c r="R6" s="45"/>
      <c r="S6" s="45"/>
    </row>
    <row r="7" spans="1:26" s="11" customFormat="1" ht="100" customHeight="1">
      <c r="A7" s="12">
        <v>4</v>
      </c>
      <c r="B7" s="13" t="s">
        <v>46</v>
      </c>
      <c r="C7" s="2" t="s">
        <v>20</v>
      </c>
      <c r="D7" s="4">
        <v>44474</v>
      </c>
      <c r="E7" s="1" t="s">
        <v>47</v>
      </c>
      <c r="F7" s="5" t="s">
        <v>48</v>
      </c>
      <c r="G7" s="1" t="s">
        <v>49</v>
      </c>
      <c r="H7" s="3" t="s">
        <v>28</v>
      </c>
      <c r="I7" s="40">
        <v>4656000</v>
      </c>
      <c r="J7" s="40">
        <v>4644640</v>
      </c>
      <c r="K7" s="41">
        <f t="shared" si="0"/>
        <v>0.997</v>
      </c>
      <c r="L7" s="42" t="s">
        <v>15</v>
      </c>
      <c r="M7" s="42" t="s">
        <v>15</v>
      </c>
      <c r="N7" s="42" t="s">
        <v>15</v>
      </c>
      <c r="O7" s="42" t="s">
        <v>15</v>
      </c>
      <c r="P7" s="42" t="s">
        <v>15</v>
      </c>
      <c r="Q7" s="44"/>
      <c r="R7" s="45"/>
      <c r="S7" s="45"/>
    </row>
    <row r="8" spans="1:26" s="11" customFormat="1" ht="100" customHeight="1">
      <c r="A8" s="12">
        <v>5</v>
      </c>
      <c r="B8" s="13" t="s">
        <v>50</v>
      </c>
      <c r="C8" s="2" t="s">
        <v>20</v>
      </c>
      <c r="D8" s="4">
        <v>44475</v>
      </c>
      <c r="E8" s="1" t="s">
        <v>51</v>
      </c>
      <c r="F8" s="5" t="s">
        <v>52</v>
      </c>
      <c r="G8" s="1" t="s">
        <v>53</v>
      </c>
      <c r="H8" s="3" t="s">
        <v>54</v>
      </c>
      <c r="I8" s="40">
        <v>37767400</v>
      </c>
      <c r="J8" s="40">
        <v>37767400</v>
      </c>
      <c r="K8" s="41">
        <f t="shared" si="0"/>
        <v>1</v>
      </c>
      <c r="L8" s="42" t="s">
        <v>15</v>
      </c>
      <c r="M8" s="42" t="s">
        <v>15</v>
      </c>
      <c r="N8" s="42" t="s">
        <v>15</v>
      </c>
      <c r="O8" s="42" t="s">
        <v>15</v>
      </c>
      <c r="P8" s="42" t="s">
        <v>15</v>
      </c>
      <c r="Q8" s="44"/>
      <c r="R8" s="45"/>
      <c r="S8" s="45"/>
    </row>
    <row r="9" spans="1:26" s="11" customFormat="1" ht="100" customHeight="1">
      <c r="A9" s="12">
        <v>6</v>
      </c>
      <c r="B9" s="13" t="s">
        <v>55</v>
      </c>
      <c r="C9" s="2" t="s">
        <v>20</v>
      </c>
      <c r="D9" s="4">
        <v>44476</v>
      </c>
      <c r="E9" s="1" t="s">
        <v>56</v>
      </c>
      <c r="F9" s="5" t="s">
        <v>57</v>
      </c>
      <c r="G9" s="1" t="s">
        <v>58</v>
      </c>
      <c r="H9" s="3" t="s">
        <v>28</v>
      </c>
      <c r="I9" s="40">
        <v>14873842</v>
      </c>
      <c r="J9" s="40">
        <v>14873474</v>
      </c>
      <c r="K9" s="41">
        <f t="shared" si="0"/>
        <v>0.999</v>
      </c>
      <c r="L9" s="42" t="s">
        <v>15</v>
      </c>
      <c r="M9" s="42" t="s">
        <v>15</v>
      </c>
      <c r="N9" s="42" t="s">
        <v>15</v>
      </c>
      <c r="O9" s="42" t="s">
        <v>15</v>
      </c>
      <c r="P9" s="42" t="s">
        <v>15</v>
      </c>
      <c r="Q9" s="44"/>
      <c r="R9" s="45"/>
      <c r="S9" s="45"/>
    </row>
    <row r="10" spans="1:26" s="11" customFormat="1" ht="100" customHeight="1">
      <c r="A10" s="12">
        <v>7</v>
      </c>
      <c r="B10" s="13" t="s">
        <v>59</v>
      </c>
      <c r="C10" s="2" t="s">
        <v>20</v>
      </c>
      <c r="D10" s="4">
        <v>44477</v>
      </c>
      <c r="E10" s="1" t="s">
        <v>30</v>
      </c>
      <c r="F10" s="5" t="s">
        <v>24</v>
      </c>
      <c r="G10" s="1" t="s">
        <v>60</v>
      </c>
      <c r="H10" s="3" t="s">
        <v>34</v>
      </c>
      <c r="I10" s="40">
        <v>5475360</v>
      </c>
      <c r="J10" s="40">
        <v>5475360</v>
      </c>
      <c r="K10" s="41">
        <f t="shared" si="0"/>
        <v>1</v>
      </c>
      <c r="L10" s="42" t="s">
        <v>15</v>
      </c>
      <c r="M10" s="42" t="s">
        <v>15</v>
      </c>
      <c r="N10" s="42" t="s">
        <v>15</v>
      </c>
      <c r="O10" s="42" t="s">
        <v>15</v>
      </c>
      <c r="P10" s="42" t="s">
        <v>15</v>
      </c>
      <c r="Q10" s="44"/>
      <c r="R10" s="45"/>
      <c r="S10" s="45"/>
    </row>
    <row r="11" spans="1:26" s="11" customFormat="1" ht="100" customHeight="1">
      <c r="A11" s="48">
        <v>8</v>
      </c>
      <c r="B11" s="49" t="s">
        <v>90</v>
      </c>
      <c r="C11" s="50" t="s">
        <v>20</v>
      </c>
      <c r="D11" s="51">
        <v>44477</v>
      </c>
      <c r="E11" s="52" t="s">
        <v>87</v>
      </c>
      <c r="F11" s="5">
        <v>9010005014408</v>
      </c>
      <c r="G11" s="52" t="s">
        <v>88</v>
      </c>
      <c r="H11" s="52" t="s">
        <v>34</v>
      </c>
      <c r="I11" s="6" t="s">
        <v>15</v>
      </c>
      <c r="J11" s="53" t="s">
        <v>89</v>
      </c>
      <c r="K11" s="6" t="s">
        <v>15</v>
      </c>
      <c r="L11" s="6" t="s">
        <v>15</v>
      </c>
      <c r="M11" s="6" t="s">
        <v>15</v>
      </c>
      <c r="N11" s="6" t="s">
        <v>15</v>
      </c>
      <c r="O11" s="6" t="s">
        <v>15</v>
      </c>
      <c r="P11" s="54" t="s">
        <v>91</v>
      </c>
      <c r="Q11" s="44"/>
      <c r="R11" s="45"/>
      <c r="S11" s="45"/>
    </row>
    <row r="12" spans="1:26" s="11" customFormat="1" ht="100" customHeight="1">
      <c r="A12" s="48">
        <v>9</v>
      </c>
      <c r="B12" s="13" t="s">
        <v>61</v>
      </c>
      <c r="C12" s="2" t="s">
        <v>20</v>
      </c>
      <c r="D12" s="4">
        <v>44480</v>
      </c>
      <c r="E12" s="1" t="s">
        <v>27</v>
      </c>
      <c r="F12" s="5" t="s">
        <v>21</v>
      </c>
      <c r="G12" s="1" t="s">
        <v>62</v>
      </c>
      <c r="H12" s="3" t="s">
        <v>63</v>
      </c>
      <c r="I12" s="40">
        <v>30000000</v>
      </c>
      <c r="J12" s="40">
        <v>30000000</v>
      </c>
      <c r="K12" s="41">
        <f t="shared" si="0"/>
        <v>1</v>
      </c>
      <c r="L12" s="42" t="s">
        <v>15</v>
      </c>
      <c r="M12" s="42" t="s">
        <v>15</v>
      </c>
      <c r="N12" s="42" t="s">
        <v>15</v>
      </c>
      <c r="O12" s="42" t="s">
        <v>15</v>
      </c>
      <c r="P12" s="42" t="s">
        <v>15</v>
      </c>
      <c r="Q12" s="44"/>
      <c r="R12" s="45"/>
      <c r="S12" s="45"/>
    </row>
    <row r="13" spans="1:26" s="11" customFormat="1" ht="100" customHeight="1">
      <c r="A13" s="48">
        <v>10</v>
      </c>
      <c r="B13" s="13" t="s">
        <v>64</v>
      </c>
      <c r="C13" s="2" t="s">
        <v>20</v>
      </c>
      <c r="D13" s="4">
        <v>44482</v>
      </c>
      <c r="E13" s="1" t="s">
        <v>31</v>
      </c>
      <c r="F13" s="5" t="s">
        <v>23</v>
      </c>
      <c r="G13" s="1" t="s">
        <v>25</v>
      </c>
      <c r="H13" s="3" t="s">
        <v>65</v>
      </c>
      <c r="I13" s="40">
        <v>2112000</v>
      </c>
      <c r="J13" s="40">
        <v>2112000</v>
      </c>
      <c r="K13" s="41">
        <f t="shared" si="0"/>
        <v>1</v>
      </c>
      <c r="L13" s="42" t="s">
        <v>15</v>
      </c>
      <c r="M13" s="42" t="s">
        <v>15</v>
      </c>
      <c r="N13" s="42" t="s">
        <v>15</v>
      </c>
      <c r="O13" s="42" t="s">
        <v>15</v>
      </c>
      <c r="P13" s="42" t="s">
        <v>15</v>
      </c>
      <c r="Q13" s="44"/>
      <c r="R13" s="45"/>
      <c r="S13" s="45"/>
    </row>
    <row r="14" spans="1:26" s="11" customFormat="1" ht="100" customHeight="1">
      <c r="A14" s="48">
        <v>11</v>
      </c>
      <c r="B14" s="13" t="s">
        <v>66</v>
      </c>
      <c r="C14" s="2" t="s">
        <v>20</v>
      </c>
      <c r="D14" s="4">
        <v>44484</v>
      </c>
      <c r="E14" s="1" t="s">
        <v>30</v>
      </c>
      <c r="F14" s="5" t="s">
        <v>24</v>
      </c>
      <c r="G14" s="1" t="s">
        <v>60</v>
      </c>
      <c r="H14" s="3" t="s">
        <v>54</v>
      </c>
      <c r="I14" s="40">
        <v>14171520</v>
      </c>
      <c r="J14" s="40">
        <v>14171520</v>
      </c>
      <c r="K14" s="41">
        <f t="shared" si="0"/>
        <v>1</v>
      </c>
      <c r="L14" s="42" t="s">
        <v>15</v>
      </c>
      <c r="M14" s="42" t="s">
        <v>15</v>
      </c>
      <c r="N14" s="42" t="s">
        <v>15</v>
      </c>
      <c r="O14" s="42" t="s">
        <v>15</v>
      </c>
      <c r="P14" s="42" t="s">
        <v>15</v>
      </c>
      <c r="Q14" s="44"/>
      <c r="R14" s="45"/>
      <c r="S14" s="45"/>
    </row>
    <row r="15" spans="1:26" s="11" customFormat="1" ht="100" customHeight="1">
      <c r="A15" s="48">
        <v>12</v>
      </c>
      <c r="B15" s="13" t="s">
        <v>67</v>
      </c>
      <c r="C15" s="2" t="s">
        <v>20</v>
      </c>
      <c r="D15" s="4">
        <v>44488</v>
      </c>
      <c r="E15" s="1" t="s">
        <v>68</v>
      </c>
      <c r="F15" s="5" t="s">
        <v>69</v>
      </c>
      <c r="G15" s="1" t="s">
        <v>70</v>
      </c>
      <c r="H15" s="3" t="s">
        <v>28</v>
      </c>
      <c r="I15" s="40">
        <v>8004000</v>
      </c>
      <c r="J15" s="40">
        <v>8003985</v>
      </c>
      <c r="K15" s="41">
        <f t="shared" si="0"/>
        <v>0.999</v>
      </c>
      <c r="L15" s="42" t="s">
        <v>15</v>
      </c>
      <c r="M15" s="42" t="s">
        <v>15</v>
      </c>
      <c r="N15" s="42" t="s">
        <v>15</v>
      </c>
      <c r="O15" s="42" t="s">
        <v>15</v>
      </c>
      <c r="P15" s="42" t="s">
        <v>15</v>
      </c>
      <c r="Q15" s="44"/>
      <c r="R15" s="45"/>
      <c r="S15" s="45"/>
    </row>
    <row r="16" spans="1:26" s="11" customFormat="1" ht="100" customHeight="1">
      <c r="A16" s="48">
        <v>13</v>
      </c>
      <c r="B16" s="13" t="s">
        <v>71</v>
      </c>
      <c r="C16" s="2" t="s">
        <v>20</v>
      </c>
      <c r="D16" s="4">
        <v>44489</v>
      </c>
      <c r="E16" s="1" t="s">
        <v>72</v>
      </c>
      <c r="F16" s="5" t="s">
        <v>73</v>
      </c>
      <c r="G16" s="1" t="s">
        <v>74</v>
      </c>
      <c r="H16" s="3" t="s">
        <v>65</v>
      </c>
      <c r="I16" s="40">
        <v>5038000</v>
      </c>
      <c r="J16" s="40">
        <v>5038000</v>
      </c>
      <c r="K16" s="41">
        <f t="shared" si="0"/>
        <v>1</v>
      </c>
      <c r="L16" s="42" t="s">
        <v>15</v>
      </c>
      <c r="M16" s="42" t="s">
        <v>15</v>
      </c>
      <c r="N16" s="42" t="s">
        <v>15</v>
      </c>
      <c r="O16" s="42" t="s">
        <v>15</v>
      </c>
      <c r="P16" s="42" t="s">
        <v>15</v>
      </c>
      <c r="Q16" s="44"/>
      <c r="R16" s="45"/>
      <c r="S16" s="45"/>
    </row>
    <row r="17" spans="1:26" s="11" customFormat="1" ht="100" customHeight="1">
      <c r="A17" s="48">
        <v>14</v>
      </c>
      <c r="B17" s="13" t="s">
        <v>75</v>
      </c>
      <c r="C17" s="2" t="s">
        <v>20</v>
      </c>
      <c r="D17" s="4">
        <v>44490</v>
      </c>
      <c r="E17" s="1" t="s">
        <v>26</v>
      </c>
      <c r="F17" s="5" t="s">
        <v>32</v>
      </c>
      <c r="G17" s="1" t="s">
        <v>16</v>
      </c>
      <c r="H17" s="3" t="s">
        <v>28</v>
      </c>
      <c r="I17" s="40">
        <v>5000000</v>
      </c>
      <c r="J17" s="40">
        <v>4997300</v>
      </c>
      <c r="K17" s="41">
        <f t="shared" si="0"/>
        <v>0.999</v>
      </c>
      <c r="L17" s="42" t="s">
        <v>15</v>
      </c>
      <c r="M17" s="42" t="s">
        <v>15</v>
      </c>
      <c r="N17" s="42" t="s">
        <v>15</v>
      </c>
      <c r="O17" s="42" t="s">
        <v>15</v>
      </c>
      <c r="P17" s="42" t="s">
        <v>15</v>
      </c>
      <c r="Q17" s="44"/>
      <c r="R17" s="45"/>
      <c r="S17" s="45"/>
    </row>
    <row r="18" spans="1:26" s="11" customFormat="1" ht="100" customHeight="1">
      <c r="A18" s="48">
        <v>15</v>
      </c>
      <c r="B18" s="13" t="s">
        <v>76</v>
      </c>
      <c r="C18" s="2" t="s">
        <v>20</v>
      </c>
      <c r="D18" s="4">
        <v>44491</v>
      </c>
      <c r="E18" s="1" t="s">
        <v>77</v>
      </c>
      <c r="F18" s="5" t="s">
        <v>78</v>
      </c>
      <c r="G18" s="1" t="s">
        <v>79</v>
      </c>
      <c r="H18" s="3" t="s">
        <v>80</v>
      </c>
      <c r="I18" s="40">
        <v>1943100</v>
      </c>
      <c r="J18" s="40">
        <v>1943100</v>
      </c>
      <c r="K18" s="41">
        <f t="shared" si="0"/>
        <v>1</v>
      </c>
      <c r="L18" s="42" t="s">
        <v>15</v>
      </c>
      <c r="M18" s="42" t="s">
        <v>15</v>
      </c>
      <c r="N18" s="42" t="s">
        <v>15</v>
      </c>
      <c r="O18" s="42" t="s">
        <v>15</v>
      </c>
      <c r="P18" s="42" t="s">
        <v>15</v>
      </c>
      <c r="Q18" s="44"/>
      <c r="R18" s="45"/>
      <c r="S18" s="45"/>
    </row>
    <row r="19" spans="1:26" s="11" customFormat="1" ht="158.25" customHeight="1">
      <c r="A19" s="48">
        <v>16</v>
      </c>
      <c r="B19" s="13" t="s">
        <v>81</v>
      </c>
      <c r="C19" s="2" t="s">
        <v>20</v>
      </c>
      <c r="D19" s="4">
        <v>44494</v>
      </c>
      <c r="E19" s="1" t="s">
        <v>29</v>
      </c>
      <c r="F19" s="5" t="s">
        <v>22</v>
      </c>
      <c r="G19" s="1" t="s">
        <v>45</v>
      </c>
      <c r="H19" s="3" t="s">
        <v>33</v>
      </c>
      <c r="I19" s="40">
        <v>4815400</v>
      </c>
      <c r="J19" s="40">
        <v>4815400</v>
      </c>
      <c r="K19" s="41">
        <f t="shared" si="0"/>
        <v>1</v>
      </c>
      <c r="L19" s="42" t="s">
        <v>15</v>
      </c>
      <c r="M19" s="42" t="s">
        <v>15</v>
      </c>
      <c r="N19" s="42" t="s">
        <v>15</v>
      </c>
      <c r="O19" s="42" t="s">
        <v>15</v>
      </c>
      <c r="P19" s="42" t="s">
        <v>15</v>
      </c>
      <c r="Q19" s="44"/>
      <c r="R19" s="45"/>
      <c r="S19" s="45"/>
    </row>
    <row r="20" spans="1:26" s="11" customFormat="1" ht="100" customHeight="1">
      <c r="A20" s="48">
        <v>17</v>
      </c>
      <c r="B20" s="13" t="s">
        <v>82</v>
      </c>
      <c r="C20" s="2" t="s">
        <v>20</v>
      </c>
      <c r="D20" s="4">
        <v>44494</v>
      </c>
      <c r="E20" s="1" t="s">
        <v>83</v>
      </c>
      <c r="F20" s="5" t="s">
        <v>84</v>
      </c>
      <c r="G20" s="1" t="s">
        <v>85</v>
      </c>
      <c r="H20" s="3" t="s">
        <v>80</v>
      </c>
      <c r="I20" s="40">
        <v>1116500</v>
      </c>
      <c r="J20" s="40">
        <v>1116500</v>
      </c>
      <c r="K20" s="41">
        <f t="shared" si="0"/>
        <v>1</v>
      </c>
      <c r="L20" s="42" t="s">
        <v>15</v>
      </c>
      <c r="M20" s="42" t="s">
        <v>15</v>
      </c>
      <c r="N20" s="42" t="s">
        <v>15</v>
      </c>
      <c r="O20" s="42" t="s">
        <v>15</v>
      </c>
      <c r="P20" s="42" t="s">
        <v>15</v>
      </c>
      <c r="Q20" s="44"/>
      <c r="R20" s="45"/>
      <c r="S20" s="45"/>
    </row>
    <row r="21" spans="1:26" s="11" customFormat="1" ht="100" customHeight="1">
      <c r="A21" s="48">
        <v>18</v>
      </c>
      <c r="B21" s="13" t="s">
        <v>86</v>
      </c>
      <c r="C21" s="2" t="s">
        <v>20</v>
      </c>
      <c r="D21" s="4">
        <v>44495</v>
      </c>
      <c r="E21" s="1" t="s">
        <v>31</v>
      </c>
      <c r="F21" s="5" t="s">
        <v>23</v>
      </c>
      <c r="G21" s="1" t="s">
        <v>25</v>
      </c>
      <c r="H21" s="3" t="s">
        <v>65</v>
      </c>
      <c r="I21" s="40">
        <v>1429494</v>
      </c>
      <c r="J21" s="40">
        <v>1429494</v>
      </c>
      <c r="K21" s="41">
        <f t="shared" si="0"/>
        <v>1</v>
      </c>
      <c r="L21" s="42" t="s">
        <v>15</v>
      </c>
      <c r="M21" s="42" t="s">
        <v>15</v>
      </c>
      <c r="N21" s="42" t="s">
        <v>15</v>
      </c>
      <c r="O21" s="42" t="s">
        <v>15</v>
      </c>
      <c r="P21" s="42" t="s">
        <v>15</v>
      </c>
      <c r="Q21" s="44"/>
      <c r="R21" s="45"/>
      <c r="S21" s="45"/>
    </row>
    <row r="22" spans="1:26" ht="30" customHeight="1">
      <c r="A22" s="14" t="s">
        <v>18</v>
      </c>
      <c r="B22" s="15"/>
      <c r="C22" s="15"/>
      <c r="D22" s="16"/>
      <c r="E22" s="15"/>
      <c r="F22" s="17"/>
      <c r="G22" s="15"/>
      <c r="H22" s="27"/>
      <c r="I22" s="28"/>
      <c r="J22" s="28"/>
      <c r="K22" s="28"/>
      <c r="L22" s="15"/>
      <c r="M22" s="15"/>
      <c r="O22" s="7"/>
      <c r="P22" s="8"/>
      <c r="Q22" s="46"/>
      <c r="R22" s="10"/>
      <c r="S22" s="47"/>
      <c r="U22" s="20"/>
      <c r="X22" s="19"/>
      <c r="Z22" s="19"/>
    </row>
    <row r="23" spans="1:26" ht="14.25" customHeight="1">
      <c r="B23" s="22"/>
      <c r="C23" s="29"/>
      <c r="D23" s="23"/>
      <c r="F23" s="30"/>
      <c r="H23" s="31"/>
      <c r="I23" s="32"/>
      <c r="J23" s="32"/>
      <c r="K23" s="32"/>
      <c r="L23" s="9"/>
      <c r="M23" s="9"/>
      <c r="N23" s="9"/>
      <c r="O23" s="9"/>
      <c r="P23" s="9"/>
      <c r="Q23" s="19"/>
      <c r="R23" s="19"/>
      <c r="S23" s="19"/>
      <c r="T23" s="19"/>
      <c r="U23" s="19"/>
      <c r="X23" s="19"/>
      <c r="Z23" s="19"/>
    </row>
    <row r="24" spans="1:26" ht="14.25" customHeight="1">
      <c r="B24" s="22"/>
      <c r="C24" s="29"/>
      <c r="D24" s="23"/>
      <c r="F24" s="30"/>
      <c r="H24" s="31"/>
      <c r="I24" s="32"/>
      <c r="J24" s="32"/>
      <c r="K24" s="32"/>
      <c r="L24" s="9"/>
      <c r="M24" s="9"/>
      <c r="N24" s="9"/>
      <c r="O24" s="9"/>
      <c r="P24" s="9"/>
      <c r="Q24" s="19"/>
      <c r="R24" s="19"/>
      <c r="S24" s="19"/>
      <c r="T24" s="19"/>
      <c r="U24" s="19"/>
      <c r="X24" s="19"/>
      <c r="Z24" s="19"/>
    </row>
    <row r="25" spans="1:26">
      <c r="B25" s="22"/>
      <c r="C25" s="29"/>
      <c r="D25" s="23"/>
      <c r="F25" s="30"/>
      <c r="H25" s="31"/>
      <c r="I25" s="32"/>
      <c r="J25" s="32"/>
      <c r="K25" s="32"/>
      <c r="L25" s="9"/>
      <c r="M25" s="9"/>
      <c r="N25" s="9"/>
      <c r="O25" s="9"/>
      <c r="P25" s="9"/>
      <c r="Q25" s="19"/>
      <c r="R25" s="19"/>
      <c r="S25" s="19"/>
      <c r="T25" s="19"/>
      <c r="U25" s="19"/>
      <c r="X25" s="19"/>
      <c r="Z25" s="19"/>
    </row>
    <row r="26" spans="1:26">
      <c r="B26" s="22"/>
      <c r="C26" s="29"/>
      <c r="D26" s="23"/>
      <c r="F26" s="30"/>
      <c r="H26" s="31"/>
      <c r="I26" s="32"/>
      <c r="J26" s="32"/>
      <c r="K26" s="32"/>
      <c r="L26" s="9"/>
      <c r="M26" s="9"/>
      <c r="N26" s="9"/>
      <c r="O26" s="9"/>
      <c r="P26" s="9"/>
      <c r="Q26" s="19"/>
      <c r="R26" s="19"/>
      <c r="S26" s="19"/>
      <c r="T26" s="19"/>
      <c r="U26" s="19"/>
      <c r="X26" s="19"/>
      <c r="Z26" s="19"/>
    </row>
    <row r="27" spans="1:26">
      <c r="B27" s="33" t="s">
        <v>13</v>
      </c>
      <c r="C27" s="29"/>
      <c r="D27" s="23"/>
      <c r="F27" s="30"/>
      <c r="H27" s="31"/>
      <c r="I27" s="32"/>
      <c r="J27" s="32"/>
      <c r="K27" s="32"/>
      <c r="L27" s="9"/>
      <c r="M27" s="9"/>
      <c r="N27" s="9"/>
      <c r="O27" s="9"/>
      <c r="P27" s="9"/>
      <c r="Q27" s="19"/>
      <c r="R27" s="19"/>
      <c r="S27" s="19"/>
      <c r="T27" s="19"/>
      <c r="U27" s="19"/>
      <c r="X27" s="19"/>
      <c r="Z27" s="19"/>
    </row>
    <row r="28" spans="1:26">
      <c r="B28" s="22"/>
      <c r="C28" s="29"/>
      <c r="D28" s="23"/>
      <c r="F28" s="30"/>
      <c r="H28" s="31"/>
      <c r="I28" s="32"/>
      <c r="J28" s="32"/>
      <c r="K28" s="32"/>
      <c r="L28" s="9"/>
      <c r="M28" s="9"/>
      <c r="N28" s="9"/>
      <c r="O28" s="9"/>
      <c r="P28" s="9"/>
      <c r="Q28" s="19"/>
      <c r="R28" s="19"/>
      <c r="S28" s="19"/>
      <c r="T28" s="19"/>
      <c r="U28" s="19"/>
      <c r="X28" s="19"/>
      <c r="Z28" s="19"/>
    </row>
    <row r="29" spans="1:26">
      <c r="B29" s="22"/>
      <c r="C29" s="29"/>
      <c r="D29" s="23"/>
      <c r="F29" s="30"/>
      <c r="H29" s="31"/>
      <c r="I29" s="32"/>
      <c r="J29" s="32"/>
      <c r="K29" s="32"/>
      <c r="L29" s="9"/>
      <c r="M29" s="9"/>
      <c r="N29" s="9"/>
      <c r="O29" s="9"/>
      <c r="P29" s="9"/>
      <c r="Q29" s="19"/>
      <c r="R29" s="19"/>
      <c r="S29" s="19"/>
      <c r="T29" s="19"/>
      <c r="U29" s="19"/>
      <c r="X29" s="19"/>
      <c r="Z29" s="19"/>
    </row>
  </sheetData>
  <sortState ref="B32:AB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4:K10 K12:K21">
    <cfRule type="expression" dxfId="11" priority="7" stopIfTrue="1">
      <formula>$AG4=1</formula>
    </cfRule>
    <cfRule type="expression" dxfId="10" priority="8" stopIfTrue="1">
      <formula>#REF!="随意（単価）"</formula>
    </cfRule>
    <cfRule type="expression" dxfId="9" priority="9" stopIfTrue="1">
      <formula>#REF!="秘"</formula>
    </cfRule>
  </conditionalFormatting>
  <conditionalFormatting sqref="K4:K10 K12:K21">
    <cfRule type="expression" dxfId="8" priority="4" stopIfTrue="1">
      <formula>$AF4=1</formula>
    </cfRule>
    <cfRule type="expression" dxfId="7" priority="5" stopIfTrue="1">
      <formula>#REF!="随意（単価）"</formula>
    </cfRule>
    <cfRule type="expression" dxfId="6" priority="6" stopIfTrue="1">
      <formula>#REF!="秘"</formula>
    </cfRule>
  </conditionalFormatting>
  <conditionalFormatting sqref="K4:K10 K12:K21">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0 K12:K21">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91" right="0.23622047244094491" top="0.74803149606299213" bottom="0.55118110236220474" header="0.31496062992125984" footer="0.31496062992125984"/>
  <pageSetup paperSize="9" scale="39" fitToHeight="0" orientation="landscape" r:id="rId1"/>
  <headerFooter alignWithMargins="0"/>
  <rowBreaks count="1" manualBreakCount="1">
    <brk id="1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cp:lastPrinted>2021-12-10T06:32:23Z</cp:lastPrinted>
  <dcterms:created xsi:type="dcterms:W3CDTF">2008-11-21T09:34:24Z</dcterms:created>
  <dcterms:modified xsi:type="dcterms:W3CDTF">2021-12-21T07:10:35Z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2021-09-21T08:16:38Z</vt:filetime>
  </property>
</Properties>
</file>