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11667\Desktop\井上\井上作業データ\211112米持様：公共調達の公表（令和３年９月分）の掲載及び（平成２８年９月分）の削除\公共調達の公表（R3年9月分）\"/>
    </mc:Choice>
  </mc:AlternateContent>
  <bookViews>
    <workbookView xWindow="-60" yWindow="330" windowWidth="19230" windowHeight="11580" tabRatio="732"/>
  </bookViews>
  <sheets>
    <sheet name="随契（物品役務等）" sheetId="2" r:id="rId1"/>
  </sheets>
  <definedNames>
    <definedName name="_xlnm.Print_Area" localSheetId="0">'随契（物品役務等）'!$A$1:$P$25</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2" l="1"/>
  <c r="K21" i="2"/>
  <c r="K20" i="2"/>
  <c r="K19" i="2"/>
  <c r="K18" i="2"/>
  <c r="K17" i="2"/>
  <c r="K16" i="2"/>
  <c r="K15" i="2"/>
  <c r="K14" i="2"/>
  <c r="K13" i="2"/>
  <c r="K12" i="2"/>
  <c r="K11" i="2"/>
  <c r="K10" i="2"/>
  <c r="K9" i="2"/>
  <c r="K7" i="2"/>
  <c r="K6" i="2"/>
  <c r="K5" i="2"/>
</calcChain>
</file>

<file path=xl/sharedStrings.xml><?xml version="1.0" encoding="utf-8"?>
<sst xmlns="http://schemas.openxmlformats.org/spreadsheetml/2006/main" count="245" uniqueCount="105">
  <si>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</si>
  <si>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</si>
  <si>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</si>
  <si>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</si>
  <si>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公益法人の区分</t>
    <rPh sb="0" eb="2">
      <t>コウエキ</t>
    </rPh>
    <rPh sb="2" eb="4">
      <t>ホウジン</t>
    </rPh>
    <rPh sb="5" eb="7">
      <t>クブン</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</si>
  <si>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</si>
  <si>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</si>
  <si>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</si>
  <si>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</si>
  <si>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</si>
  <si>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</si>
  <si>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</si>
  <si>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備　　考</t>
    <rPh sb="0" eb="1">
      <t>ソナエ</t>
    </rPh>
    <rPh sb="3" eb="4">
      <t>コウ</t>
    </rPh>
    <phoneticPr fontId="3"/>
  </si>
  <si>
    <t>　</t>
  </si>
  <si>
    <t>応札・応募者数</t>
    <rPh sb="0" eb="2">
      <t>オウサツ</t>
    </rPh>
    <rPh sb="3" eb="7">
      <t>オウボシャスウ</t>
    </rPh>
    <phoneticPr fontId="3"/>
  </si>
  <si>
    <t>－</t>
  </si>
  <si>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</si>
  <si>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</si>
  <si>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</si>
  <si>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株式会社国際開発センター</t>
  </si>
  <si>
    <t/>
  </si>
  <si>
    <t>神奈川県横浜市中区桜木町１丁目１番地</t>
  </si>
  <si>
    <t>公財</t>
  </si>
  <si>
    <t>企画競争の結果、同者が最も高い評価を得て確実な業務の履行が可能であると認められ、他に競争を許さないため（会計法第29条の3第4項）。</t>
  </si>
  <si>
    <t>東京都新宿区揚場町１番１８号</t>
  </si>
  <si>
    <t>株式会社サイマル・インターナショナル</t>
  </si>
  <si>
    <t>富士通株式会社</t>
  </si>
  <si>
    <t>東京都中央区八丁堀４丁目１０番８号</t>
  </si>
  <si>
    <t>富士ソフト株式会社</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</si>
  <si>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</si>
  <si>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東京都港区東新橋１丁目５番２号</t>
  </si>
  <si>
    <t>契約の性質又は目的から特定の者でなければ納入または履行できず、他に競争を許さないため（会計法第29条の3第4項）。</t>
  </si>
  <si>
    <t>企画競争の結果、同者が高い評価を得て確実な業務の履行が可能であると認められ、他に競争を許さないため（会計法第29条の3第4項）。</t>
  </si>
  <si>
    <t>国所管</t>
  </si>
  <si>
    <t>随意契約によることとした会計法
令の根拠条文及び理由
（企画競争，公募等）</t>
    <rPh sb="0" eb="2">
      <t>ズイイ</t>
    </rPh>
    <rPh sb="2" eb="4">
      <t>ケイヤク</t>
    </rPh>
    <rPh sb="12" eb="14">
      <t>カイケイ</t>
    </rPh>
    <rPh sb="14" eb="15">
      <t>ホウ</t>
    </rPh>
    <rPh sb="16" eb="17">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3"/>
  </si>
  <si>
    <t>株式会社フォーサイト</t>
  </si>
  <si>
    <t>株式会社ＮＴＴデータ・アイ</t>
  </si>
  <si>
    <t>「ハーグ条約の広報動画制作及び右動画のYouTube上の広告配信」業務委嘱</t>
  </si>
  <si>
    <t>「フィリピン残留日本人調査」業務委託</t>
  </si>
  <si>
    <t>「米国におけるWTOと非市場経済に関する発信」業務委嘱</t>
  </si>
  <si>
    <t>「インド太平洋地域における日米経済協力に関する発信」業務委嘱</t>
  </si>
  <si>
    <t>「新たな在留資格『特定技能』広報に関する企画・制作等（広報動画制作）」業務委嘱</t>
  </si>
  <si>
    <t>「米国における極地外交に関する発信」業務委嘱</t>
  </si>
  <si>
    <t>株式会社イエローツーカンパニー</t>
  </si>
  <si>
    <t>公益財団法人日本国際交流センター</t>
  </si>
  <si>
    <t>特定非営利活動法人フィリピン日系人リーガルサポートセンター</t>
  </si>
  <si>
    <t>公益財団法人日韓文化交流基金</t>
  </si>
  <si>
    <t>ハーバード大学ウェザーヘッド国際問題研究所日米プログラム</t>
  </si>
  <si>
    <t>アジア・ソサエティ政策研究所</t>
  </si>
  <si>
    <t>戦略国際問題研究所</t>
  </si>
  <si>
    <t>株式会社日テレアックスオン</t>
  </si>
  <si>
    <t>ソフトバンク株式会社</t>
  </si>
  <si>
    <t>EvREsearch, Ltd</t>
  </si>
  <si>
    <t>株式会社日本旅行</t>
  </si>
  <si>
    <t>東京ビジネスサービス株式会社</t>
  </si>
  <si>
    <t>医療法人社団天太会</t>
  </si>
  <si>
    <t>2011101056358</t>
  </si>
  <si>
    <t>3011001002097</t>
  </si>
  <si>
    <t>法人番号なし</t>
    <rPh sb="0" eb="1">
      <t>ホウジン</t>
    </rPh>
    <rPh sb="1" eb="3">
      <t>バンゴウ</t>
    </rPh>
    <phoneticPr fontId="3"/>
  </si>
  <si>
    <t>法人番号なし</t>
    <rPh sb="0" eb="2">
      <t>バンゴウ</t>
    </rPh>
    <phoneticPr fontId="3"/>
  </si>
  <si>
    <t>8010001033445</t>
  </si>
  <si>
    <t>9010401052465</t>
  </si>
  <si>
    <t>1010401023408</t>
  </si>
  <si>
    <t>東京都渋谷区富ヶ谷１丁目６番９号</t>
  </si>
  <si>
    <t>東京都港区港南１丁目６番４１号</t>
  </si>
  <si>
    <t>東京都新宿区四谷本塩町４番１５号</t>
  </si>
  <si>
    <t>東京都港区東新橋１丁目６番１号</t>
  </si>
  <si>
    <t>東京都港区海岸１丁目７番１号</t>
  </si>
  <si>
    <t>56 West Street, Medford, MA 02155</t>
  </si>
  <si>
    <t>東京都中央区京橋２丁目４番１６号</t>
    <rPh sb="0" eb="3">
      <t>トウキョウト</t>
    </rPh>
    <rPh sb="3" eb="6">
      <t>チュウオウク</t>
    </rPh>
    <rPh sb="6" eb="8">
      <t>キョウバシ</t>
    </rPh>
    <rPh sb="9" eb="11">
      <t>チョウメ</t>
    </rPh>
    <rPh sb="12" eb="13">
      <t>バン</t>
    </rPh>
    <rPh sb="15" eb="16">
      <t>ゴウ</t>
    </rPh>
    <phoneticPr fontId="3"/>
  </si>
  <si>
    <t>東京都中央区日本橋１丁目１９番１号</t>
    <rPh sb="0" eb="3">
      <t>トウキョウト</t>
    </rPh>
    <rPh sb="3" eb="6">
      <t>チュウオウク</t>
    </rPh>
    <rPh sb="6" eb="9">
      <t>ニホンバシ</t>
    </rPh>
    <rPh sb="10" eb="12">
      <t>チョウメ</t>
    </rPh>
    <rPh sb="14" eb="15">
      <t>バン</t>
    </rPh>
    <rPh sb="16" eb="17">
      <t>ゴウ</t>
    </rPh>
    <phoneticPr fontId="3"/>
  </si>
  <si>
    <t>東京都新宿区西新宿６丁目１４番１号</t>
    <rPh sb="10" eb="12">
      <t>チョウメ</t>
    </rPh>
    <rPh sb="14" eb="15">
      <t>バン</t>
    </rPh>
    <rPh sb="16" eb="17">
      <t>ゴウ</t>
    </rPh>
    <phoneticPr fontId="3"/>
  </si>
  <si>
    <t>本サービスの提供が可能な業者は、本契約の相手方の他になく、他に競争を許さないため（会計法第29条の3第4項）。</t>
    <rPh sb="47" eb="48">
      <t>ジョウ</t>
    </rPh>
    <rPh sb="50" eb="51">
      <t>ダイ</t>
    </rPh>
    <phoneticPr fontId="3"/>
  </si>
  <si>
    <t>現在契約中の電気通信役務の提供を引き続きうけるものであり、他に競争を許さないため（会計法第29条の12）。</t>
  </si>
  <si>
    <t>単価契約予定調達総額
3,294,530円</t>
    <rPh sb="0" eb="2">
      <t>タンカ</t>
    </rPh>
    <rPh sb="2" eb="4">
      <t>ケイヤク</t>
    </rPh>
    <rPh sb="4" eb="6">
      <t>ヨテイ</t>
    </rPh>
    <rPh sb="6" eb="8">
      <t>チョウタツ</t>
    </rPh>
    <rPh sb="8" eb="10">
      <t>ソウガク</t>
    </rPh>
    <rPh sb="20" eb="21">
      <t>エン</t>
    </rPh>
    <phoneticPr fontId="3"/>
  </si>
  <si>
    <t>単価契約予定調達総額
38,674,310円</t>
    <rPh sb="0" eb="2">
      <t>タンカ</t>
    </rPh>
    <rPh sb="2" eb="4">
      <t>ケイヤク</t>
    </rPh>
    <rPh sb="4" eb="6">
      <t>ヨテイ</t>
    </rPh>
    <rPh sb="6" eb="8">
      <t>チョウタツ</t>
    </rPh>
    <rPh sb="8" eb="10">
      <t>ソウガク</t>
    </rPh>
    <rPh sb="21" eb="22">
      <t>エン</t>
    </rPh>
    <phoneticPr fontId="3"/>
  </si>
  <si>
    <t>単価契約予定調達総額
69,436,500円</t>
    <rPh sb="0" eb="2">
      <t>タンカ</t>
    </rPh>
    <rPh sb="2" eb="4">
      <t>ケイヤク</t>
    </rPh>
    <rPh sb="4" eb="6">
      <t>ヨテイ</t>
    </rPh>
    <rPh sb="6" eb="8">
      <t>チョウタツ</t>
    </rPh>
    <rPh sb="8" eb="10">
      <t>ソウガク</t>
    </rPh>
    <rPh sb="21" eb="22">
      <t>エン</t>
    </rPh>
    <phoneticPr fontId="3"/>
  </si>
  <si>
    <t>単価契約予定調達総額
10,171,500円</t>
    <rPh sb="0" eb="2">
      <t>タンカ</t>
    </rPh>
    <rPh sb="2" eb="4">
      <t>ケイヤク</t>
    </rPh>
    <rPh sb="4" eb="6">
      <t>ヨテイ</t>
    </rPh>
    <rPh sb="6" eb="8">
      <t>チョウタツ</t>
    </rPh>
    <rPh sb="8" eb="10">
      <t>ソウガク</t>
    </rPh>
    <rPh sb="21" eb="22">
      <t>エン</t>
    </rPh>
    <phoneticPr fontId="3"/>
  </si>
  <si>
    <t>本件サービスの提供が可能な者は、当該システムの開発業者である本契約の相手方の他になく、他に競争を許さないため（会計法第29条の3第4項）。</t>
    <rPh sb="16" eb="18">
      <t>トウガイ</t>
    </rPh>
    <phoneticPr fontId="3"/>
  </si>
  <si>
    <t>本件物品の納入が可能な者は、本契約の相手方の他になく、他に競争を許さないため（会計法第29条の3第4項）。</t>
    <rPh sb="2" eb="4">
      <t>ブッピン</t>
    </rPh>
    <rPh sb="5" eb="7">
      <t>ノウニュウ</t>
    </rPh>
    <phoneticPr fontId="3"/>
  </si>
  <si>
    <t>@82他</t>
  </si>
  <si>
    <t>@88,000他</t>
  </si>
  <si>
    <t>@700他</t>
  </si>
  <si>
    <t>Meiji Seikaファルマ株式会社</t>
    <rPh sb="15" eb="19">
      <t>カブシキガイシャ</t>
    </rPh>
    <phoneticPr fontId="3"/>
  </si>
  <si>
    <t>東京都港区赤坂１丁目１番１２号</t>
    <phoneticPr fontId="3"/>
  </si>
  <si>
    <t>東京都千代田区神田三崎町２丁目２１番２号</t>
    <phoneticPr fontId="3"/>
  </si>
  <si>
    <t>東京都中央区銀座７丁目１６番１２号</t>
    <phoneticPr fontId="3"/>
  </si>
  <si>
    <t>東京都港区西新橋１丁目５番１４号</t>
    <rPh sb="9" eb="11">
      <t>チョウメ</t>
    </rPh>
    <rPh sb="12" eb="13">
      <t>バン</t>
    </rPh>
    <rPh sb="15" eb="16">
      <t>ゴウ</t>
    </rPh>
    <phoneticPr fontId="3"/>
  </si>
  <si>
    <t>1737 Cambridge Street, Cambridge, MA 02138.USA</t>
    <phoneticPr fontId="3"/>
  </si>
  <si>
    <t>1779 Massachusetts Avenue NW, Suite 805, Washington, DC 20036.USA</t>
    <phoneticPr fontId="3"/>
  </si>
  <si>
    <t>1616 Rhode Island Avenue NW, Washington, DC 20018.USA</t>
    <phoneticPr fontId="3"/>
  </si>
  <si>
    <t>「在タイ大使館、在ベトナム大使館、在ホーチミン総領事館仕向貨物梱包」業務委嘱</t>
    <rPh sb="34" eb="36">
      <t>ギョウム</t>
    </rPh>
    <rPh sb="36" eb="38">
      <t>イショク</t>
    </rPh>
    <phoneticPr fontId="3"/>
  </si>
  <si>
    <t>支出負担行為担当官
外務省大臣官房会計課長　貝原健太郎
東京都千代田区霞が関２－２－１</t>
    <rPh sb="22" eb="24">
      <t>カイバラ</t>
    </rPh>
    <rPh sb="24" eb="27">
      <t>ケンタロウ</t>
    </rPh>
    <phoneticPr fontId="3"/>
  </si>
  <si>
    <t>「外務本省庁舎電気錠追加設置」業務委嘱</t>
    <rPh sb="15" eb="17">
      <t>ギョウム</t>
    </rPh>
    <rPh sb="17" eb="19">
      <t>イショク</t>
    </rPh>
    <phoneticPr fontId="3"/>
  </si>
  <si>
    <t>「第29回日韓フォーラム日本側事務局運営」業務委嘱</t>
    <rPh sb="18" eb="20">
      <t>ウンエイ</t>
    </rPh>
    <rPh sb="23" eb="25">
      <t>イショク</t>
    </rPh>
    <phoneticPr fontId="3"/>
  </si>
  <si>
    <t>「ＯＤＡ評価『教育協力政策の評価』の作成」業務委嘱</t>
    <rPh sb="18" eb="20">
      <t>サクセイ</t>
    </rPh>
    <rPh sb="21" eb="23">
      <t>ギョウム</t>
    </rPh>
    <rPh sb="23" eb="25">
      <t>イショク</t>
    </rPh>
    <phoneticPr fontId="3"/>
  </si>
  <si>
    <t>「『日韓歴史家会議』日本側事務局運営」業務委嘱</t>
    <rPh sb="16" eb="18">
      <t>ウンエイ</t>
    </rPh>
    <rPh sb="21" eb="23">
      <t>イショク</t>
    </rPh>
    <phoneticPr fontId="3"/>
  </si>
  <si>
    <t>「総理大臣の海外出張に伴う同時通訳」業務委嘱</t>
    <rPh sb="18" eb="20">
      <t>ギョウム</t>
    </rPh>
    <rPh sb="20" eb="22">
      <t>イショク</t>
    </rPh>
    <phoneticPr fontId="3"/>
  </si>
  <si>
    <t>「外務大臣の米国訪問にかかる同時通訳」業務委嘱</t>
    <rPh sb="21" eb="23">
      <t>イショク</t>
    </rPh>
    <phoneticPr fontId="3"/>
  </si>
  <si>
    <t>「在留届制度変更に伴うシステム改修」業務委嘱</t>
    <rPh sb="18" eb="20">
      <t>ギョウム</t>
    </rPh>
    <rPh sb="20" eb="22">
      <t>イショク</t>
    </rPh>
    <phoneticPr fontId="3"/>
  </si>
  <si>
    <t>「領事業務情報システム（次世代旅券対応）の回線等の提供・保守」業務委嘱</t>
    <rPh sb="31" eb="33">
      <t>ギョウム</t>
    </rPh>
    <rPh sb="33" eb="35">
      <t>イショク</t>
    </rPh>
    <phoneticPr fontId="3"/>
  </si>
  <si>
    <t>「文書保管用書庫書庫」の購入</t>
    <rPh sb="12" eb="14">
      <t>コウニュウ</t>
    </rPh>
    <phoneticPr fontId="3"/>
  </si>
  <si>
    <t>「領事業務情報システムへのユーザ情報等出力機能追加に伴うシステム改修」業務委嘱</t>
    <rPh sb="35" eb="37">
      <t>ギョウム</t>
    </rPh>
    <rPh sb="37" eb="39">
      <t>イショク</t>
    </rPh>
    <phoneticPr fontId="3"/>
  </si>
  <si>
    <t>「在外現地職員等の国内支援」業務委嘱</t>
    <rPh sb="16" eb="18">
      <t>イショク</t>
    </rPh>
    <phoneticPr fontId="3"/>
  </si>
  <si>
    <r>
      <t>フィリピン各地の日系人組織とのネットワークを有し、在留日系人の問題に精通している</t>
    </r>
    <r>
      <rPr>
        <sz val="14"/>
        <rFont val="ＭＳ Ｐゴシック"/>
        <family val="3"/>
        <charset val="128"/>
      </rPr>
      <t>同者を活用することが不可欠で</t>
    </r>
    <r>
      <rPr>
        <sz val="14"/>
        <rFont val="ＭＳ Ｐゴシック"/>
        <family val="3"/>
        <charset val="128"/>
      </rPr>
      <t>あり、また、これまでの調査結果を活用しつつ新たな調査を行っていくことが効率的であ</t>
    </r>
    <r>
      <rPr>
        <sz val="14"/>
        <rFont val="ＭＳ Ｐゴシック"/>
        <family val="3"/>
        <charset val="128"/>
      </rPr>
      <t>り、</t>
    </r>
    <r>
      <rPr>
        <sz val="14"/>
        <rFont val="ＭＳ Ｐゴシック"/>
        <family val="3"/>
        <charset val="128"/>
      </rPr>
      <t>他に競争を許さないため（会計法第29条の3第4項）。</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</si>
</sst>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9">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b/>
      <sz val="16"/>
      <name val="ＭＳ Ｐゴシック"/>
      <family val="3"/>
    </font>
    <font>
      <sz val="14"/>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5" fillId="0" borderId="4" xfId="0" applyFont="1" applyBorder="1" applyAlignment="1">
      <alignment vertical="center" wrapText="1"/>
    </xf>
    <xf numFmtId="0" fontId="5" fillId="2" borderId="4" xfId="0" applyFont="1" applyFill="1" applyBorder="1" applyAlignment="1">
      <alignment vertical="center" wrapText="1"/>
    </xf>
    <xf numFmtId="0" fontId="6" fillId="0" borderId="0" xfId="0" applyFont="1">
      <alignment vertical="center"/>
    </xf>
    <xf numFmtId="0" fontId="6" fillId="0" borderId="0" xfId="0" applyFont="1" applyBorder="1">
      <alignment vertical="center"/>
    </xf>
    <xf numFmtId="0" fontId="5" fillId="0" borderId="0" xfId="0" applyFont="1">
      <alignment vertical="center"/>
    </xf>
    <xf numFmtId="0" fontId="5" fillId="2" borderId="0" xfId="0" applyFont="1" applyFill="1" applyBorder="1" applyAlignment="1">
      <alignment vertical="center" wrapText="1"/>
    </xf>
    <xf numFmtId="0" fontId="6"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5" applyFont="1" applyFill="1" applyBorder="1" applyAlignment="1">
      <alignment horizontal="left" vertical="center" wrapText="1"/>
    </xf>
    <xf numFmtId="180" fontId="5" fillId="0" borderId="4" xfId="0" applyNumberFormat="1" applyFont="1" applyBorder="1" applyAlignment="1">
      <alignment horizontal="center" vertical="center"/>
    </xf>
    <xf numFmtId="179" fontId="5" fillId="0" borderId="4" xfId="0" applyNumberFormat="1" applyFont="1" applyFill="1" applyBorder="1" applyAlignment="1">
      <alignment horizontal="center" vertical="center"/>
    </xf>
    <xf numFmtId="38" fontId="5" fillId="2" borderId="4" xfId="6" applyFont="1" applyFill="1" applyBorder="1" applyAlignment="1">
      <alignment horizontal="center" vertical="center" wrapText="1"/>
    </xf>
    <xf numFmtId="176" fontId="5" fillId="0" borderId="4" xfId="0" applyNumberFormat="1" applyFont="1" applyBorder="1" applyAlignment="1">
      <alignment horizontal="right" vertical="center"/>
    </xf>
    <xf numFmtId="38" fontId="5" fillId="2" borderId="4" xfId="6" applyFont="1" applyFill="1" applyBorder="1" applyAlignment="1">
      <alignment horizontal="left" vertical="center" wrapText="1"/>
    </xf>
    <xf numFmtId="0" fontId="7" fillId="0" borderId="0" xfId="0" applyFont="1">
      <alignment vertical="center"/>
    </xf>
    <xf numFmtId="178" fontId="5" fillId="2" borderId="4"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6" fillId="0" borderId="5" xfId="0" applyFont="1" applyBorder="1" applyAlignment="1">
      <alignment horizontal="lef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179" fontId="6" fillId="0" borderId="5" xfId="0" applyNumberFormat="1" applyFont="1" applyFill="1" applyBorder="1" applyAlignment="1">
      <alignment horizontal="center" vertical="center"/>
    </xf>
    <xf numFmtId="0" fontId="8" fillId="2" borderId="5" xfId="0" applyFont="1" applyFill="1" applyBorder="1" applyAlignment="1">
      <alignment horizontal="left" vertical="center"/>
    </xf>
    <xf numFmtId="0" fontId="6" fillId="2" borderId="5" xfId="0"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horizontal="right" vertical="center" wrapText="1"/>
    </xf>
    <xf numFmtId="0" fontId="6" fillId="2" borderId="0" xfId="0" applyFont="1" applyFill="1" applyAlignment="1">
      <alignment vertical="center" wrapText="1"/>
    </xf>
    <xf numFmtId="38" fontId="6" fillId="0" borderId="0" xfId="6" applyFont="1" applyAlignment="1">
      <alignment vertical="center" wrapText="1"/>
    </xf>
    <xf numFmtId="38" fontId="6" fillId="0" borderId="0" xfId="6" applyFont="1">
      <alignment vertical="center"/>
    </xf>
    <xf numFmtId="0" fontId="6" fillId="0" borderId="0" xfId="0" applyFont="1" applyAlignment="1">
      <alignment vertical="center" wrapText="1"/>
    </xf>
    <xf numFmtId="177" fontId="6" fillId="0" borderId="0" xfId="0" applyNumberFormat="1" applyFo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179" fontId="6" fillId="0" borderId="0" xfId="0" applyNumberFormat="1" applyFont="1" applyFill="1" applyAlignment="1">
      <alignment horizontal="center" vertical="center" wrapText="1"/>
    </xf>
    <xf numFmtId="0" fontId="8" fillId="2" borderId="0" xfId="0" applyFont="1" applyFill="1" applyAlignment="1">
      <alignment vertical="center" wrapText="1"/>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Border="1" applyAlignment="1">
      <alignment vertical="center" wrapText="1"/>
    </xf>
    <xf numFmtId="180" fontId="6" fillId="2" borderId="0" xfId="0" applyNumberFormat="1" applyFont="1" applyFill="1" applyAlignment="1">
      <alignment horizontal="center" vertical="center"/>
    </xf>
    <xf numFmtId="179" fontId="6" fillId="0" borderId="0" xfId="0" applyNumberFormat="1" applyFont="1" applyFill="1" applyAlignment="1">
      <alignment horizontal="center" vertical="center"/>
    </xf>
    <xf numFmtId="0" fontId="8" fillId="2" borderId="0" xfId="0" applyFont="1" applyFill="1" applyAlignment="1">
      <alignment vertical="center"/>
    </xf>
    <xf numFmtId="38" fontId="6" fillId="2" borderId="0" xfId="6" applyFont="1" applyFill="1" applyAlignment="1">
      <alignment horizontal="right" vertical="center"/>
    </xf>
    <xf numFmtId="0" fontId="6" fillId="2"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180" fontId="5" fillId="2" borderId="4"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177" fontId="5" fillId="2" borderId="4"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ColWidth="9" defaultRowHeight="14"/>
  <cols>
    <col min="1" max="1" width="7.453125" style="31" customWidth="1"/>
    <col min="2" max="2" width="40.6328125" style="26" customWidth="1"/>
    <col min="3" max="3" width="31.453125" style="32" customWidth="1"/>
    <col min="4" max="4" width="20.453125" style="39" customWidth="1"/>
    <col min="5" max="5" width="38.36328125" style="26" customWidth="1"/>
    <col min="6" max="6" width="27.26953125" style="40" customWidth="1"/>
    <col min="7" max="7" width="38" style="26" customWidth="1"/>
    <col min="8" max="8" width="38.26953125" style="41" customWidth="1"/>
    <col min="9" max="10" width="17.453125" style="42" customWidth="1"/>
    <col min="11" max="11" width="15" style="42" customWidth="1"/>
    <col min="12" max="12" width="10" style="24" customWidth="1"/>
    <col min="13" max="13" width="13.453125" style="24" customWidth="1"/>
    <col min="14" max="14" width="14.7265625" style="24" customWidth="1"/>
    <col min="15" max="15" width="13.08984375" style="24" customWidth="1"/>
    <col min="16" max="16" width="14.90625" style="43" customWidth="1"/>
    <col min="17" max="17" width="25.90625" style="44" customWidth="1"/>
    <col min="18" max="18" width="3.453125" style="31" customWidth="1"/>
    <col min="19" max="19" width="35.90625" style="45" customWidth="1"/>
    <col min="20" max="21" width="24.6328125" style="29" customWidth="1"/>
    <col min="22" max="22" width="33.6328125" style="29" customWidth="1"/>
    <col min="23" max="23" width="8.6328125" style="3" customWidth="1"/>
    <col min="24" max="24" width="15.6328125" style="3" customWidth="1"/>
    <col min="25" max="25" width="18.6328125" style="29" customWidth="1"/>
    <col min="26" max="26" width="25.453125" style="3" customWidth="1"/>
    <col min="27" max="27" width="9.90625" style="46" customWidth="1"/>
    <col min="28" max="28" width="9" style="3" customWidth="1"/>
    <col min="29" max="16384" width="9" style="3"/>
  </cols>
  <sheetData>
    <row r="1" spans="1:19" s="3" customFormat="1" ht="104.25" customHeight="1">
      <c r="A1" s="47" t="s">
        <v>18</v>
      </c>
      <c r="B1" s="47"/>
      <c r="C1" s="47"/>
      <c r="D1" s="47"/>
      <c r="E1" s="47"/>
      <c r="F1" s="47"/>
      <c r="G1" s="47"/>
      <c r="H1" s="47"/>
      <c r="I1" s="47"/>
      <c r="J1" s="47"/>
      <c r="K1" s="47"/>
      <c r="L1" s="47"/>
      <c r="M1" s="47"/>
      <c r="N1" s="47"/>
      <c r="O1" s="47"/>
      <c r="P1" s="47"/>
      <c r="S1" s="4"/>
    </row>
    <row r="2" spans="1:19" s="5" customFormat="1" ht="90" customHeight="1">
      <c r="A2" s="49"/>
      <c r="B2" s="48" t="s">
        <v>3</v>
      </c>
      <c r="C2" s="48" t="s">
        <v>10</v>
      </c>
      <c r="D2" s="50" t="s">
        <v>9</v>
      </c>
      <c r="E2" s="48" t="s">
        <v>7</v>
      </c>
      <c r="F2" s="51" t="s">
        <v>8</v>
      </c>
      <c r="G2" s="48" t="s">
        <v>6</v>
      </c>
      <c r="H2" s="48" t="s">
        <v>34</v>
      </c>
      <c r="I2" s="53" t="s">
        <v>0</v>
      </c>
      <c r="J2" s="53" t="s">
        <v>11</v>
      </c>
      <c r="K2" s="48" t="s">
        <v>1</v>
      </c>
      <c r="L2" s="48" t="s">
        <v>2</v>
      </c>
      <c r="M2" s="48" t="s">
        <v>5</v>
      </c>
      <c r="N2" s="48"/>
      <c r="O2" s="48"/>
      <c r="P2" s="48" t="s">
        <v>12</v>
      </c>
      <c r="S2" s="6"/>
    </row>
    <row r="3" spans="1:19" s="5" customFormat="1" ht="38.25" customHeight="1">
      <c r="A3" s="49"/>
      <c r="B3" s="48"/>
      <c r="C3" s="48"/>
      <c r="D3" s="50"/>
      <c r="E3" s="48"/>
      <c r="F3" s="52"/>
      <c r="G3" s="48"/>
      <c r="H3" s="48"/>
      <c r="I3" s="53"/>
      <c r="J3" s="53"/>
      <c r="K3" s="48"/>
      <c r="L3" s="48"/>
      <c r="M3" s="7" t="s">
        <v>4</v>
      </c>
      <c r="N3" s="7" t="s">
        <v>16</v>
      </c>
      <c r="O3" s="7" t="s">
        <v>14</v>
      </c>
      <c r="P3" s="48"/>
      <c r="S3" s="6"/>
    </row>
    <row r="4" spans="1:19" s="5" customFormat="1" ht="134.25" customHeight="1">
      <c r="A4" s="8">
        <v>1</v>
      </c>
      <c r="B4" s="1" t="s">
        <v>91</v>
      </c>
      <c r="C4" s="9" t="s">
        <v>92</v>
      </c>
      <c r="D4" s="10">
        <v>44440</v>
      </c>
      <c r="E4" s="1" t="s">
        <v>83</v>
      </c>
      <c r="F4" s="11">
        <v>3010001034951</v>
      </c>
      <c r="G4" s="1" t="s">
        <v>69</v>
      </c>
      <c r="H4" s="2" t="s">
        <v>31</v>
      </c>
      <c r="I4" s="12" t="s">
        <v>15</v>
      </c>
      <c r="J4" s="13" t="s">
        <v>80</v>
      </c>
      <c r="K4" s="12" t="s">
        <v>15</v>
      </c>
      <c r="L4" s="12" t="s">
        <v>15</v>
      </c>
      <c r="M4" s="12" t="s">
        <v>15</v>
      </c>
      <c r="N4" s="12" t="s">
        <v>15</v>
      </c>
      <c r="O4" s="12" t="s">
        <v>15</v>
      </c>
      <c r="P4" s="14" t="s">
        <v>74</v>
      </c>
      <c r="Q4" s="15"/>
      <c r="S4" s="6"/>
    </row>
    <row r="5" spans="1:19" s="5" customFormat="1" ht="100" customHeight="1">
      <c r="A5" s="8">
        <v>2</v>
      </c>
      <c r="B5" s="1" t="s">
        <v>93</v>
      </c>
      <c r="C5" s="9" t="s">
        <v>92</v>
      </c>
      <c r="D5" s="10">
        <v>44441</v>
      </c>
      <c r="E5" s="1" t="s">
        <v>36</v>
      </c>
      <c r="F5" s="11" t="s">
        <v>56</v>
      </c>
      <c r="G5" s="1" t="s">
        <v>24</v>
      </c>
      <c r="H5" s="2" t="s">
        <v>31</v>
      </c>
      <c r="I5" s="13">
        <v>13420000</v>
      </c>
      <c r="J5" s="13">
        <v>13420000</v>
      </c>
      <c r="K5" s="16">
        <f>ROUNDDOWN(J5/I5,3)</f>
        <v>1</v>
      </c>
      <c r="L5" s="12" t="s">
        <v>15</v>
      </c>
      <c r="M5" s="12" t="s">
        <v>15</v>
      </c>
      <c r="N5" s="12" t="s">
        <v>15</v>
      </c>
      <c r="O5" s="12" t="s">
        <v>15</v>
      </c>
      <c r="P5" s="14" t="s">
        <v>20</v>
      </c>
      <c r="Q5" s="15"/>
      <c r="S5" s="6"/>
    </row>
    <row r="6" spans="1:19" s="5" customFormat="1" ht="111" customHeight="1">
      <c r="A6" s="8">
        <v>3</v>
      </c>
      <c r="B6" s="1" t="s">
        <v>37</v>
      </c>
      <c r="C6" s="9" t="s">
        <v>92</v>
      </c>
      <c r="D6" s="10">
        <v>44442</v>
      </c>
      <c r="E6" s="1" t="s">
        <v>43</v>
      </c>
      <c r="F6" s="11" t="s">
        <v>57</v>
      </c>
      <c r="G6" s="1" t="s">
        <v>63</v>
      </c>
      <c r="H6" s="2" t="s">
        <v>23</v>
      </c>
      <c r="I6" s="13">
        <v>1922000</v>
      </c>
      <c r="J6" s="13">
        <v>1914000</v>
      </c>
      <c r="K6" s="16">
        <f>ROUNDDOWN(J6/I6,3)</f>
        <v>0.995</v>
      </c>
      <c r="L6" s="12" t="s">
        <v>15</v>
      </c>
      <c r="M6" s="12" t="s">
        <v>15</v>
      </c>
      <c r="N6" s="12" t="s">
        <v>15</v>
      </c>
      <c r="O6" s="12" t="s">
        <v>15</v>
      </c>
      <c r="P6" s="14" t="s">
        <v>20</v>
      </c>
      <c r="Q6" s="15"/>
      <c r="S6" s="6"/>
    </row>
    <row r="7" spans="1:19" s="5" customFormat="1" ht="117" customHeight="1">
      <c r="A7" s="8">
        <v>4</v>
      </c>
      <c r="B7" s="1" t="s">
        <v>94</v>
      </c>
      <c r="C7" s="9" t="s">
        <v>92</v>
      </c>
      <c r="D7" s="10">
        <v>44446</v>
      </c>
      <c r="E7" s="1" t="s">
        <v>44</v>
      </c>
      <c r="F7" s="11">
        <v>1010405009378</v>
      </c>
      <c r="G7" s="1" t="s">
        <v>84</v>
      </c>
      <c r="H7" s="2" t="s">
        <v>32</v>
      </c>
      <c r="I7" s="17">
        <v>5122000</v>
      </c>
      <c r="J7" s="17">
        <v>5112195</v>
      </c>
      <c r="K7" s="16">
        <f>ROUNDDOWN(J7/I7,3)</f>
        <v>0.998</v>
      </c>
      <c r="L7" s="12">
        <v>0</v>
      </c>
      <c r="M7" s="12" t="s">
        <v>22</v>
      </c>
      <c r="N7" s="12" t="s">
        <v>33</v>
      </c>
      <c r="O7" s="12">
        <v>1</v>
      </c>
      <c r="P7" s="14" t="s">
        <v>20</v>
      </c>
      <c r="Q7" s="15"/>
      <c r="S7" s="6"/>
    </row>
    <row r="8" spans="1:19" s="5" customFormat="1" ht="117" customHeight="1">
      <c r="A8" s="8">
        <v>5</v>
      </c>
      <c r="B8" s="1" t="s">
        <v>95</v>
      </c>
      <c r="C8" s="9" t="s">
        <v>92</v>
      </c>
      <c r="D8" s="10">
        <v>44448</v>
      </c>
      <c r="E8" s="1" t="s">
        <v>19</v>
      </c>
      <c r="F8" s="11">
        <v>2010701024476</v>
      </c>
      <c r="G8" s="1" t="s">
        <v>64</v>
      </c>
      <c r="H8" s="2" t="s">
        <v>32</v>
      </c>
      <c r="I8" s="12">
        <v>15695604</v>
      </c>
      <c r="J8" s="13">
        <v>15695603</v>
      </c>
      <c r="K8" s="16">
        <f>ROUNDDOWN(J8/I8,3)</f>
        <v>0.999</v>
      </c>
      <c r="L8" s="12" t="s">
        <v>15</v>
      </c>
      <c r="M8" s="12" t="s">
        <v>15</v>
      </c>
      <c r="N8" s="12" t="s">
        <v>15</v>
      </c>
      <c r="O8" s="12" t="s">
        <v>15</v>
      </c>
      <c r="P8" s="14" t="s">
        <v>20</v>
      </c>
      <c r="Q8" s="15"/>
      <c r="S8" s="6"/>
    </row>
    <row r="9" spans="1:19" s="5" customFormat="1" ht="210" customHeight="1">
      <c r="A9" s="8">
        <v>6</v>
      </c>
      <c r="B9" s="1" t="s">
        <v>38</v>
      </c>
      <c r="C9" s="9" t="s">
        <v>92</v>
      </c>
      <c r="D9" s="10">
        <v>44448</v>
      </c>
      <c r="E9" s="1" t="s">
        <v>45</v>
      </c>
      <c r="F9" s="11">
        <v>2011105002440</v>
      </c>
      <c r="G9" s="1" t="s">
        <v>65</v>
      </c>
      <c r="H9" s="2" t="s">
        <v>104</v>
      </c>
      <c r="I9" s="13">
        <v>4610959</v>
      </c>
      <c r="J9" s="13">
        <v>4610959</v>
      </c>
      <c r="K9" s="16">
        <f t="shared" ref="K9:K21" si="0">ROUNDDOWN(J9/I9,3)</f>
        <v>1</v>
      </c>
      <c r="L9" s="12" t="s">
        <v>15</v>
      </c>
      <c r="M9" s="12" t="s">
        <v>15</v>
      </c>
      <c r="N9" s="12" t="s">
        <v>15</v>
      </c>
      <c r="O9" s="12" t="s">
        <v>15</v>
      </c>
      <c r="P9" s="14" t="s">
        <v>20</v>
      </c>
      <c r="Q9" s="15"/>
      <c r="S9" s="6"/>
    </row>
    <row r="10" spans="1:19" s="5" customFormat="1" ht="100" customHeight="1">
      <c r="A10" s="8">
        <v>7</v>
      </c>
      <c r="B10" s="1" t="s">
        <v>96</v>
      </c>
      <c r="C10" s="9" t="s">
        <v>92</v>
      </c>
      <c r="D10" s="10">
        <v>44448</v>
      </c>
      <c r="E10" s="1" t="s">
        <v>46</v>
      </c>
      <c r="F10" s="11">
        <v>9010405010428</v>
      </c>
      <c r="G10" s="1" t="s">
        <v>85</v>
      </c>
      <c r="H10" s="2" t="s">
        <v>32</v>
      </c>
      <c r="I10" s="13">
        <v>2872000</v>
      </c>
      <c r="J10" s="13">
        <v>2872000</v>
      </c>
      <c r="K10" s="16">
        <f t="shared" si="0"/>
        <v>1</v>
      </c>
      <c r="L10" s="12">
        <v>0</v>
      </c>
      <c r="M10" s="12" t="s">
        <v>22</v>
      </c>
      <c r="N10" s="12" t="s">
        <v>33</v>
      </c>
      <c r="O10" s="12">
        <v>1</v>
      </c>
      <c r="P10" s="14" t="s">
        <v>20</v>
      </c>
      <c r="Q10" s="15"/>
      <c r="S10" s="6"/>
    </row>
    <row r="11" spans="1:19" s="5" customFormat="1" ht="168" customHeight="1">
      <c r="A11" s="8">
        <v>8</v>
      </c>
      <c r="B11" s="1" t="s">
        <v>97</v>
      </c>
      <c r="C11" s="9" t="s">
        <v>92</v>
      </c>
      <c r="D11" s="10">
        <v>44449</v>
      </c>
      <c r="E11" s="1" t="s">
        <v>25</v>
      </c>
      <c r="F11" s="11">
        <v>6010001109206</v>
      </c>
      <c r="G11" s="1" t="s">
        <v>86</v>
      </c>
      <c r="H11" s="2" t="s">
        <v>29</v>
      </c>
      <c r="I11" s="13">
        <v>4001100</v>
      </c>
      <c r="J11" s="13">
        <v>4001100</v>
      </c>
      <c r="K11" s="16">
        <f t="shared" si="0"/>
        <v>1</v>
      </c>
      <c r="L11" s="12" t="s">
        <v>15</v>
      </c>
      <c r="M11" s="12" t="s">
        <v>15</v>
      </c>
      <c r="N11" s="12" t="s">
        <v>15</v>
      </c>
      <c r="O11" s="12" t="s">
        <v>15</v>
      </c>
      <c r="P11" s="14" t="s">
        <v>20</v>
      </c>
      <c r="Q11" s="15"/>
      <c r="S11" s="6"/>
    </row>
    <row r="12" spans="1:19" s="5" customFormat="1" ht="100" customHeight="1">
      <c r="A12" s="8">
        <v>9</v>
      </c>
      <c r="B12" s="1" t="s">
        <v>39</v>
      </c>
      <c r="C12" s="9" t="s">
        <v>92</v>
      </c>
      <c r="D12" s="10">
        <v>44452</v>
      </c>
      <c r="E12" s="1" t="s">
        <v>47</v>
      </c>
      <c r="F12" s="11" t="s">
        <v>58</v>
      </c>
      <c r="G12" s="1" t="s">
        <v>88</v>
      </c>
      <c r="H12" s="2" t="s">
        <v>72</v>
      </c>
      <c r="I12" s="13">
        <v>6999816</v>
      </c>
      <c r="J12" s="13">
        <v>6999816</v>
      </c>
      <c r="K12" s="16">
        <f t="shared" si="0"/>
        <v>1</v>
      </c>
      <c r="L12" s="12" t="s">
        <v>15</v>
      </c>
      <c r="M12" s="12" t="s">
        <v>15</v>
      </c>
      <c r="N12" s="12" t="s">
        <v>15</v>
      </c>
      <c r="O12" s="12" t="s">
        <v>15</v>
      </c>
      <c r="P12" s="14" t="s">
        <v>20</v>
      </c>
      <c r="Q12" s="15"/>
      <c r="S12" s="6"/>
    </row>
    <row r="13" spans="1:19" s="5" customFormat="1" ht="100" customHeight="1">
      <c r="A13" s="8">
        <v>10</v>
      </c>
      <c r="B13" s="1" t="s">
        <v>39</v>
      </c>
      <c r="C13" s="9" t="s">
        <v>92</v>
      </c>
      <c r="D13" s="10">
        <v>44452</v>
      </c>
      <c r="E13" s="1" t="s">
        <v>48</v>
      </c>
      <c r="F13" s="11" t="s">
        <v>58</v>
      </c>
      <c r="G13" s="1" t="s">
        <v>89</v>
      </c>
      <c r="H13" s="2" t="s">
        <v>72</v>
      </c>
      <c r="I13" s="13">
        <v>4732992</v>
      </c>
      <c r="J13" s="13">
        <v>4732992</v>
      </c>
      <c r="K13" s="16">
        <f t="shared" si="0"/>
        <v>1</v>
      </c>
      <c r="L13" s="12" t="s">
        <v>15</v>
      </c>
      <c r="M13" s="12" t="s">
        <v>15</v>
      </c>
      <c r="N13" s="12" t="s">
        <v>15</v>
      </c>
      <c r="O13" s="12" t="s">
        <v>15</v>
      </c>
      <c r="P13" s="14" t="s">
        <v>20</v>
      </c>
      <c r="Q13" s="15"/>
      <c r="S13" s="6"/>
    </row>
    <row r="14" spans="1:19" s="5" customFormat="1" ht="100" customHeight="1">
      <c r="A14" s="8">
        <v>11</v>
      </c>
      <c r="B14" s="1" t="s">
        <v>40</v>
      </c>
      <c r="C14" s="9" t="s">
        <v>92</v>
      </c>
      <c r="D14" s="10">
        <v>44452</v>
      </c>
      <c r="E14" s="1" t="s">
        <v>49</v>
      </c>
      <c r="F14" s="11" t="s">
        <v>59</v>
      </c>
      <c r="G14" s="1" t="s">
        <v>90</v>
      </c>
      <c r="H14" s="2" t="s">
        <v>72</v>
      </c>
      <c r="I14" s="13">
        <v>4320000</v>
      </c>
      <c r="J14" s="13">
        <v>4320000</v>
      </c>
      <c r="K14" s="16">
        <f t="shared" si="0"/>
        <v>1</v>
      </c>
      <c r="L14" s="12" t="s">
        <v>15</v>
      </c>
      <c r="M14" s="12" t="s">
        <v>15</v>
      </c>
      <c r="N14" s="12" t="s">
        <v>15</v>
      </c>
      <c r="O14" s="12" t="s">
        <v>15</v>
      </c>
      <c r="P14" s="14" t="s">
        <v>20</v>
      </c>
      <c r="Q14" s="15"/>
      <c r="S14" s="6"/>
    </row>
    <row r="15" spans="1:19" s="5" customFormat="1" ht="100" customHeight="1">
      <c r="A15" s="8">
        <v>12</v>
      </c>
      <c r="B15" s="1" t="s">
        <v>41</v>
      </c>
      <c r="C15" s="9" t="s">
        <v>92</v>
      </c>
      <c r="D15" s="10">
        <v>44454</v>
      </c>
      <c r="E15" s="1" t="s">
        <v>50</v>
      </c>
      <c r="F15" s="11" t="s">
        <v>60</v>
      </c>
      <c r="G15" s="1" t="s">
        <v>66</v>
      </c>
      <c r="H15" s="2" t="s">
        <v>23</v>
      </c>
      <c r="I15" s="13">
        <v>12486650</v>
      </c>
      <c r="J15" s="13">
        <v>12448095</v>
      </c>
      <c r="K15" s="16">
        <f t="shared" si="0"/>
        <v>0.996</v>
      </c>
      <c r="L15" s="12" t="s">
        <v>15</v>
      </c>
      <c r="M15" s="12" t="s">
        <v>15</v>
      </c>
      <c r="N15" s="12" t="s">
        <v>15</v>
      </c>
      <c r="O15" s="12" t="s">
        <v>15</v>
      </c>
      <c r="P15" s="14" t="s">
        <v>20</v>
      </c>
      <c r="Q15" s="15"/>
      <c r="S15" s="6"/>
    </row>
    <row r="16" spans="1:19" s="5" customFormat="1" ht="213" customHeight="1">
      <c r="A16" s="8">
        <v>13</v>
      </c>
      <c r="B16" s="1" t="s">
        <v>98</v>
      </c>
      <c r="C16" s="9" t="s">
        <v>92</v>
      </c>
      <c r="D16" s="10">
        <v>44454</v>
      </c>
      <c r="E16" s="1" t="s">
        <v>25</v>
      </c>
      <c r="F16" s="11">
        <v>6010001109206</v>
      </c>
      <c r="G16" s="1" t="s">
        <v>86</v>
      </c>
      <c r="H16" s="2" t="s">
        <v>29</v>
      </c>
      <c r="I16" s="13">
        <v>8034720</v>
      </c>
      <c r="J16" s="13">
        <v>8034720</v>
      </c>
      <c r="K16" s="16">
        <f t="shared" si="0"/>
        <v>1</v>
      </c>
      <c r="L16" s="12" t="s">
        <v>15</v>
      </c>
      <c r="M16" s="12" t="s">
        <v>15</v>
      </c>
      <c r="N16" s="12" t="s">
        <v>15</v>
      </c>
      <c r="O16" s="12" t="s">
        <v>15</v>
      </c>
      <c r="P16" s="14" t="s">
        <v>20</v>
      </c>
      <c r="Q16" s="15"/>
      <c r="S16" s="6"/>
    </row>
    <row r="17" spans="1:22" s="5" customFormat="1" ht="100" customHeight="1">
      <c r="A17" s="8">
        <v>14</v>
      </c>
      <c r="B17" s="1" t="s">
        <v>99</v>
      </c>
      <c r="C17" s="9" t="s">
        <v>92</v>
      </c>
      <c r="D17" s="10">
        <v>44455</v>
      </c>
      <c r="E17" s="1" t="s">
        <v>28</v>
      </c>
      <c r="F17" s="11">
        <v>2020001043507</v>
      </c>
      <c r="G17" s="1" t="s">
        <v>21</v>
      </c>
      <c r="H17" s="2" t="s">
        <v>78</v>
      </c>
      <c r="I17" s="13">
        <v>69300000</v>
      </c>
      <c r="J17" s="13">
        <v>69300000</v>
      </c>
      <c r="K17" s="16">
        <f t="shared" si="0"/>
        <v>1</v>
      </c>
      <c r="L17" s="12" t="s">
        <v>15</v>
      </c>
      <c r="M17" s="12" t="s">
        <v>15</v>
      </c>
      <c r="N17" s="12" t="s">
        <v>15</v>
      </c>
      <c r="O17" s="12" t="s">
        <v>15</v>
      </c>
      <c r="P17" s="14" t="s">
        <v>20</v>
      </c>
      <c r="Q17" s="15"/>
      <c r="S17" s="6"/>
    </row>
    <row r="18" spans="1:22" s="5" customFormat="1" ht="100" customHeight="1">
      <c r="A18" s="8">
        <v>15</v>
      </c>
      <c r="B18" s="1" t="s">
        <v>100</v>
      </c>
      <c r="C18" s="9" t="s">
        <v>92</v>
      </c>
      <c r="D18" s="10">
        <v>44460</v>
      </c>
      <c r="E18" s="1" t="s">
        <v>51</v>
      </c>
      <c r="F18" s="11" t="s">
        <v>61</v>
      </c>
      <c r="G18" s="1" t="s">
        <v>67</v>
      </c>
      <c r="H18" s="2" t="s">
        <v>73</v>
      </c>
      <c r="I18" s="13">
        <v>2539350</v>
      </c>
      <c r="J18" s="13">
        <v>2539350</v>
      </c>
      <c r="K18" s="16">
        <f t="shared" si="0"/>
        <v>1</v>
      </c>
      <c r="L18" s="12" t="s">
        <v>15</v>
      </c>
      <c r="M18" s="12" t="s">
        <v>15</v>
      </c>
      <c r="N18" s="12" t="s">
        <v>15</v>
      </c>
      <c r="O18" s="12" t="s">
        <v>15</v>
      </c>
      <c r="P18" s="14"/>
      <c r="Q18" s="15"/>
      <c r="S18" s="6"/>
    </row>
    <row r="19" spans="1:22" s="5" customFormat="1" ht="100" customHeight="1">
      <c r="A19" s="8">
        <v>16</v>
      </c>
      <c r="B19" s="1" t="s">
        <v>101</v>
      </c>
      <c r="C19" s="9" t="s">
        <v>92</v>
      </c>
      <c r="D19" s="10">
        <v>44466</v>
      </c>
      <c r="E19" s="1" t="s">
        <v>35</v>
      </c>
      <c r="F19" s="11">
        <v>7011301006050</v>
      </c>
      <c r="G19" s="1" t="s">
        <v>27</v>
      </c>
      <c r="H19" s="2" t="s">
        <v>79</v>
      </c>
      <c r="I19" s="13">
        <v>1309000</v>
      </c>
      <c r="J19" s="13">
        <v>1309000</v>
      </c>
      <c r="K19" s="16">
        <f t="shared" si="0"/>
        <v>1</v>
      </c>
      <c r="L19" s="12" t="s">
        <v>15</v>
      </c>
      <c r="M19" s="12" t="s">
        <v>15</v>
      </c>
      <c r="N19" s="12" t="s">
        <v>15</v>
      </c>
      <c r="O19" s="12" t="s">
        <v>15</v>
      </c>
      <c r="P19" s="14" t="s">
        <v>20</v>
      </c>
      <c r="Q19" s="15"/>
      <c r="S19" s="6"/>
    </row>
    <row r="20" spans="1:22" s="5" customFormat="1" ht="100" customHeight="1">
      <c r="A20" s="8">
        <v>17</v>
      </c>
      <c r="B20" s="1" t="s">
        <v>42</v>
      </c>
      <c r="C20" s="9" t="s">
        <v>92</v>
      </c>
      <c r="D20" s="10">
        <v>44467</v>
      </c>
      <c r="E20" s="1" t="s">
        <v>52</v>
      </c>
      <c r="F20" s="11" t="s">
        <v>58</v>
      </c>
      <c r="G20" s="1" t="s">
        <v>68</v>
      </c>
      <c r="H20" s="2" t="s">
        <v>72</v>
      </c>
      <c r="I20" s="13">
        <v>4796820</v>
      </c>
      <c r="J20" s="13">
        <v>4796820</v>
      </c>
      <c r="K20" s="16">
        <f t="shared" si="0"/>
        <v>1</v>
      </c>
      <c r="L20" s="12" t="s">
        <v>15</v>
      </c>
      <c r="M20" s="12" t="s">
        <v>15</v>
      </c>
      <c r="N20" s="12" t="s">
        <v>15</v>
      </c>
      <c r="O20" s="12" t="s">
        <v>15</v>
      </c>
      <c r="P20" s="14" t="s">
        <v>20</v>
      </c>
      <c r="Q20" s="15"/>
      <c r="S20" s="6"/>
    </row>
    <row r="21" spans="1:22" s="5" customFormat="1" ht="100" customHeight="1">
      <c r="A21" s="8">
        <v>18</v>
      </c>
      <c r="B21" s="1" t="s">
        <v>102</v>
      </c>
      <c r="C21" s="9" t="s">
        <v>92</v>
      </c>
      <c r="D21" s="10">
        <v>44468</v>
      </c>
      <c r="E21" s="1" t="s">
        <v>26</v>
      </c>
      <c r="F21" s="11">
        <v>1020001071491</v>
      </c>
      <c r="G21" s="1" t="s">
        <v>30</v>
      </c>
      <c r="H21" s="2" t="s">
        <v>78</v>
      </c>
      <c r="I21" s="13">
        <v>9700680</v>
      </c>
      <c r="J21" s="13">
        <v>9700680</v>
      </c>
      <c r="K21" s="16">
        <f t="shared" si="0"/>
        <v>1</v>
      </c>
      <c r="L21" s="12" t="s">
        <v>15</v>
      </c>
      <c r="M21" s="12" t="s">
        <v>15</v>
      </c>
      <c r="N21" s="12" t="s">
        <v>15</v>
      </c>
      <c r="O21" s="12" t="s">
        <v>15</v>
      </c>
      <c r="P21" s="14" t="s">
        <v>20</v>
      </c>
      <c r="Q21" s="15"/>
      <c r="S21" s="6"/>
    </row>
    <row r="22" spans="1:22" s="5" customFormat="1" ht="100" customHeight="1">
      <c r="A22" s="8">
        <v>19</v>
      </c>
      <c r="B22" s="1" t="s">
        <v>103</v>
      </c>
      <c r="C22" s="9" t="s">
        <v>92</v>
      </c>
      <c r="D22" s="10">
        <v>44469</v>
      </c>
      <c r="E22" s="1" t="s">
        <v>53</v>
      </c>
      <c r="F22" s="11" t="s">
        <v>62</v>
      </c>
      <c r="G22" s="1" t="s">
        <v>70</v>
      </c>
      <c r="H22" s="2" t="s">
        <v>31</v>
      </c>
      <c r="I22" s="12" t="s">
        <v>15</v>
      </c>
      <c r="J22" s="13" t="s">
        <v>81</v>
      </c>
      <c r="K22" s="12" t="s">
        <v>15</v>
      </c>
      <c r="L22" s="12" t="s">
        <v>15</v>
      </c>
      <c r="M22" s="12" t="s">
        <v>15</v>
      </c>
      <c r="N22" s="12" t="s">
        <v>15</v>
      </c>
      <c r="O22" s="12" t="s">
        <v>15</v>
      </c>
      <c r="P22" s="14" t="s">
        <v>75</v>
      </c>
      <c r="Q22" s="15"/>
      <c r="S22" s="6"/>
    </row>
    <row r="23" spans="1:22" s="5" customFormat="1" ht="100" customHeight="1">
      <c r="A23" s="8">
        <v>20</v>
      </c>
      <c r="B23" s="1" t="s">
        <v>103</v>
      </c>
      <c r="C23" s="9" t="s">
        <v>92</v>
      </c>
      <c r="D23" s="10">
        <v>44469</v>
      </c>
      <c r="E23" s="1" t="s">
        <v>54</v>
      </c>
      <c r="F23" s="11">
        <v>6011101015161</v>
      </c>
      <c r="G23" s="1" t="s">
        <v>71</v>
      </c>
      <c r="H23" s="2" t="s">
        <v>31</v>
      </c>
      <c r="I23" s="12" t="s">
        <v>15</v>
      </c>
      <c r="J23" s="13" t="s">
        <v>82</v>
      </c>
      <c r="K23" s="12" t="s">
        <v>15</v>
      </c>
      <c r="L23" s="12" t="s">
        <v>15</v>
      </c>
      <c r="M23" s="12" t="s">
        <v>15</v>
      </c>
      <c r="N23" s="12" t="s">
        <v>15</v>
      </c>
      <c r="O23" s="12" t="s">
        <v>15</v>
      </c>
      <c r="P23" s="14" t="s">
        <v>76</v>
      </c>
      <c r="Q23" s="15"/>
      <c r="S23" s="6"/>
    </row>
    <row r="24" spans="1:22" s="5" customFormat="1" ht="100" customHeight="1">
      <c r="A24" s="8">
        <v>21</v>
      </c>
      <c r="B24" s="1" t="s">
        <v>103</v>
      </c>
      <c r="C24" s="9" t="s">
        <v>92</v>
      </c>
      <c r="D24" s="10">
        <v>44469</v>
      </c>
      <c r="E24" s="1" t="s">
        <v>55</v>
      </c>
      <c r="F24" s="11">
        <v>1011705000456</v>
      </c>
      <c r="G24" s="1" t="s">
        <v>87</v>
      </c>
      <c r="H24" s="2" t="s">
        <v>31</v>
      </c>
      <c r="I24" s="12" t="s">
        <v>15</v>
      </c>
      <c r="J24" s="13" t="s">
        <v>82</v>
      </c>
      <c r="K24" s="12" t="s">
        <v>15</v>
      </c>
      <c r="L24" s="12" t="s">
        <v>15</v>
      </c>
      <c r="M24" s="12" t="s">
        <v>15</v>
      </c>
      <c r="N24" s="12" t="s">
        <v>15</v>
      </c>
      <c r="O24" s="12" t="s">
        <v>15</v>
      </c>
      <c r="P24" s="14" t="s">
        <v>77</v>
      </c>
      <c r="Q24" s="15"/>
      <c r="S24" s="6"/>
    </row>
    <row r="25" spans="1:22" s="3" customFormat="1" ht="30" customHeight="1">
      <c r="A25" s="18" t="s">
        <v>17</v>
      </c>
      <c r="B25" s="19"/>
      <c r="C25" s="19"/>
      <c r="D25" s="20"/>
      <c r="E25" s="19"/>
      <c r="F25" s="21"/>
      <c r="G25" s="19"/>
      <c r="H25" s="22"/>
      <c r="I25" s="23"/>
      <c r="J25" s="23"/>
      <c r="K25" s="23"/>
      <c r="L25" s="19"/>
      <c r="M25" s="19"/>
      <c r="N25" s="24"/>
      <c r="O25" s="25"/>
      <c r="P25" s="26"/>
      <c r="Q25" s="27"/>
      <c r="R25" s="28"/>
      <c r="T25" s="29"/>
      <c r="U25" s="29"/>
      <c r="V25" s="30"/>
    </row>
    <row r="26" spans="1:22" s="3" customFormat="1" ht="14.25" customHeight="1">
      <c r="A26" s="31"/>
      <c r="B26" s="32"/>
      <c r="C26" s="33"/>
      <c r="D26" s="24"/>
      <c r="E26" s="26"/>
      <c r="F26" s="34"/>
      <c r="G26" s="26"/>
      <c r="H26" s="35"/>
      <c r="I26" s="36"/>
      <c r="J26" s="36"/>
      <c r="K26" s="36"/>
      <c r="L26" s="37"/>
      <c r="M26" s="37"/>
      <c r="N26" s="37"/>
      <c r="O26" s="37"/>
      <c r="P26" s="37"/>
    </row>
    <row r="27" spans="1:22" s="3" customFormat="1" ht="14.25" customHeight="1">
      <c r="A27" s="31"/>
      <c r="B27" s="32"/>
      <c r="C27" s="33"/>
      <c r="D27" s="24"/>
      <c r="E27" s="26"/>
      <c r="F27" s="34"/>
      <c r="G27" s="26"/>
      <c r="H27" s="35"/>
      <c r="I27" s="36"/>
      <c r="J27" s="36"/>
      <c r="K27" s="36"/>
      <c r="L27" s="37"/>
      <c r="M27" s="37"/>
      <c r="N27" s="37"/>
      <c r="O27" s="37"/>
      <c r="P27" s="37"/>
    </row>
    <row r="28" spans="1:22" s="3" customFormat="1">
      <c r="A28" s="31"/>
      <c r="B28" s="32"/>
      <c r="C28" s="33"/>
      <c r="D28" s="24"/>
      <c r="E28" s="26"/>
      <c r="F28" s="34"/>
      <c r="G28" s="26"/>
      <c r="H28" s="35"/>
      <c r="I28" s="36"/>
      <c r="J28" s="36"/>
      <c r="K28" s="36"/>
      <c r="L28" s="37"/>
      <c r="M28" s="37"/>
      <c r="N28" s="37"/>
      <c r="O28" s="37"/>
      <c r="P28" s="37"/>
    </row>
    <row r="29" spans="1:22" s="3" customFormat="1">
      <c r="A29" s="31"/>
      <c r="B29" s="32"/>
      <c r="C29" s="33"/>
      <c r="D29" s="24"/>
      <c r="E29" s="26"/>
      <c r="F29" s="34"/>
      <c r="G29" s="26"/>
      <c r="H29" s="35"/>
      <c r="I29" s="36"/>
      <c r="J29" s="36"/>
      <c r="K29" s="36"/>
      <c r="L29" s="37"/>
      <c r="M29" s="37"/>
      <c r="N29" s="37"/>
      <c r="O29" s="37"/>
      <c r="P29" s="37"/>
    </row>
    <row r="30" spans="1:22" s="3" customFormat="1">
      <c r="A30" s="31"/>
      <c r="B30" s="38" t="s">
        <v>13</v>
      </c>
      <c r="C30" s="33"/>
      <c r="D30" s="24"/>
      <c r="E30" s="26"/>
      <c r="F30" s="34"/>
      <c r="G30" s="26"/>
      <c r="H30" s="35"/>
      <c r="I30" s="36"/>
      <c r="J30" s="36"/>
      <c r="K30" s="36"/>
      <c r="L30" s="37"/>
      <c r="M30" s="37"/>
      <c r="N30" s="37"/>
      <c r="O30" s="37"/>
      <c r="P30" s="37"/>
    </row>
    <row r="31" spans="1:22" s="3" customFormat="1">
      <c r="A31" s="31"/>
      <c r="B31" s="32"/>
      <c r="C31" s="33"/>
      <c r="D31" s="24"/>
      <c r="E31" s="26"/>
      <c r="F31" s="34"/>
      <c r="G31" s="26"/>
      <c r="H31" s="35"/>
      <c r="I31" s="36"/>
      <c r="J31" s="36"/>
      <c r="K31" s="36"/>
      <c r="L31" s="37"/>
      <c r="M31" s="37"/>
      <c r="N31" s="37"/>
      <c r="O31" s="37"/>
      <c r="P31" s="37"/>
    </row>
    <row r="32" spans="1:22" s="3" customFormat="1">
      <c r="A32" s="31"/>
      <c r="B32" s="32"/>
      <c r="C32" s="33"/>
      <c r="D32" s="24"/>
      <c r="E32" s="26"/>
      <c r="F32" s="34"/>
      <c r="G32" s="26"/>
      <c r="H32" s="35"/>
      <c r="I32" s="36"/>
      <c r="J32" s="36"/>
      <c r="K32" s="36"/>
      <c r="L32" s="37"/>
      <c r="M32" s="37"/>
      <c r="N32" s="37"/>
      <c r="O32" s="37"/>
      <c r="P32" s="37"/>
    </row>
  </sheetData>
  <sortState ref="B32:AA33">
    <sortCondition descending="1" ref="K32:K33"/>
  </sortState>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K5:K21">
    <cfRule type="expression" dxfId="11" priority="1240" stopIfTrue="1">
      <formula>$AG5=1</formula>
    </cfRule>
    <cfRule type="expression" dxfId="10" priority="1241" stopIfTrue="1">
      <formula>#REF!="随意（単価）"</formula>
    </cfRule>
    <cfRule type="expression" dxfId="9" priority="1242" stopIfTrue="1">
      <formula>#REF!="秘"</formula>
    </cfRule>
  </conditionalFormatting>
  <conditionalFormatting sqref="K5:K21">
    <cfRule type="expression" dxfId="8" priority="1237" stopIfTrue="1">
      <formula>$AF5=1</formula>
    </cfRule>
    <cfRule type="expression" dxfId="7" priority="1238" stopIfTrue="1">
      <formula>#REF!="随意（単価）"</formula>
    </cfRule>
    <cfRule type="expression" dxfId="6" priority="1239" stopIfTrue="1">
      <formula>#REF!="秘"</formula>
    </cfRule>
  </conditionalFormatting>
  <conditionalFormatting sqref="K5:K21">
    <cfRule type="expression" dxfId="5" priority="619" stopIfTrue="1">
      <formula>#REF!=1</formula>
    </cfRule>
    <cfRule type="expression" dxfId="4" priority="620" stopIfTrue="1">
      <formula>#REF!="随意（単価）"</formula>
    </cfRule>
    <cfRule type="expression" dxfId="3" priority="621" stopIfTrue="1">
      <formula>#REF!="秘"</formula>
    </cfRule>
  </conditionalFormatting>
  <conditionalFormatting sqref="K5:K21">
    <cfRule type="expression" dxfId="2" priority="1384" stopIfTrue="1">
      <formula>#REF!=1</formula>
    </cfRule>
    <cfRule type="expression" dxfId="1" priority="1385" stopIfTrue="1">
      <formula>$J5="随意（単価）"</formula>
    </cfRule>
    <cfRule type="expression" dxfId="0" priority="1386" stopIfTrue="1">
      <formula>$B5="秘"</formula>
    </cfRule>
  </conditionalFormatting>
  <printOptions horizontalCentered="1"/>
  <pageMargins left="0.23622047244094488" right="0.23622047244094488" top="0.74803149606299213" bottom="0.74803149606299213" header="0.31496062992125984" footer="0.31496062992125984"/>
  <pageSetup paperSize="9" scale="3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2021-10-29T05:06:01Z</cp:lastPrinted>
  <dcterms:created xsi:type="dcterms:W3CDTF">2008-11-21T09:34:24Z</dcterms:created>
  <dcterms:modified xsi:type="dcterms:W3CDTF">2021-11-12T00:58:36Z</dcterms:modified>
</cp:coreProperties>
</file>