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e11667\Desktop\井上\井上作業データ\211112米持様：公共調達の公表（令和３年９月分）の掲載及び（平成２８年９月分）の削除\公共調達の公表（R3年9月分）\"/>
    </mc:Choice>
  </mc:AlternateContent>
  <bookViews>
    <workbookView xWindow="-60" yWindow="330" windowWidth="19230" windowHeight="11580" tabRatio="732"/>
  </bookViews>
  <sheets>
    <sheet name="随契（物品役務等）" sheetId="2" r:id="rId1"/>
  </sheets>
  <definedNames>
    <definedName name="_xlnm.Print_Area" localSheetId="0">'随契（物品役務等）'!$A$1:$P$25</definedName>
    <definedName name="_xlnm.Print_Titles" localSheetId="0">'随契（物品役務等）'!$2:$3</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2" l="1"/>
  <c r="K21" i="2"/>
  <c r="K20" i="2"/>
  <c r="K19" i="2"/>
  <c r="K18" i="2"/>
  <c r="K17" i="2"/>
  <c r="K16" i="2"/>
  <c r="K15" i="2"/>
  <c r="K14" i="2"/>
  <c r="K13" i="2"/>
  <c r="K12" i="2"/>
  <c r="K11" i="2"/>
  <c r="K10" i="2"/>
  <c r="K9" i="2"/>
  <c r="K7" i="2"/>
  <c r="K6" i="2"/>
  <c r="K5" i="2"/>
</calcChain>
</file>

<file path=xl/sharedStrings.xml><?xml version="1.0" encoding="utf-8"?>
<sst xmlns="http://schemas.openxmlformats.org/spreadsheetml/2006/main" count="245" uniqueCount="105">
  <si>
    <t>予定価格</t>
    <rPh sb="0" eb="2">
      <t>ヨテイ</t>
    </rPh>
    <rPh sb="2" eb="4">
      <t>カカク</t>
    </rPh>
    <phoneticPr fontId="3"/>
  </si>
  <si>
    <t>落札率</t>
    <rPh sb="0" eb="2">
      <t>ラクサツ</t>
    </rPh>
    <rPh sb="2" eb="3">
      <t>リツ</t>
    </rPh>
    <phoneticPr fontId="3"/>
  </si>
  <si>
    <t>再就職の役員の数</t>
    <rPh sb="0" eb="3">
      <t>サイシュウショク</t>
    </rPh>
    <rPh sb="4" eb="6">
      <t>ヤクイン</t>
    </rPh>
    <rPh sb="7" eb="8">
      <t>カズ</t>
    </rPh>
    <phoneticPr fontId="3"/>
  </si>
  <si>
    <t>物品役務等の名称及び数量</t>
    <rPh sb="0" eb="2">
      <t>ブッピン</t>
    </rPh>
    <rPh sb="2" eb="4">
      <t>エキム</t>
    </rPh>
    <rPh sb="4" eb="5">
      <t>トウ</t>
    </rPh>
    <rPh sb="6" eb="8">
      <t>メイショウ</t>
    </rPh>
    <rPh sb="8" eb="9">
      <t>オヨ</t>
    </rPh>
    <rPh sb="10" eb="12">
      <t>スウリョウ</t>
    </rPh>
    <phoneticPr fontId="3"/>
  </si>
  <si>
    <t>公益法人の区分</t>
    <rPh sb="0" eb="2">
      <t>コウエキ</t>
    </rPh>
    <rPh sb="2" eb="4">
      <t>ホウジン</t>
    </rPh>
    <rPh sb="5" eb="7">
      <t>クブン</t>
    </rPh>
    <phoneticPr fontId="3"/>
  </si>
  <si>
    <t>公益法人の場合</t>
    <rPh sb="0" eb="2">
      <t>コウエキ</t>
    </rPh>
    <rPh sb="2" eb="4">
      <t>ホウジン</t>
    </rPh>
    <rPh sb="5" eb="7">
      <t>バアイ</t>
    </rPh>
    <phoneticPr fontId="3"/>
  </si>
  <si>
    <t>契約の相手方の住所</t>
    <rPh sb="0" eb="2">
      <t>ケイヤク</t>
    </rPh>
    <rPh sb="3" eb="6">
      <t>アイテガタ</t>
    </rPh>
    <rPh sb="7" eb="9">
      <t>ジュウショ</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</si>
  <si>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</si>
  <si>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</si>
  <si>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契約を締結した日</t>
    <rPh sb="0" eb="2">
      <t>ケイヤク</t>
    </rPh>
    <rPh sb="3" eb="5">
      <t>テイケツ</t>
    </rPh>
    <rPh sb="7" eb="8">
      <t>ヒ</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</si>
  <si>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</si>
  <si>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契約金額</t>
    <rPh sb="0" eb="2">
      <t>ケイヤク</t>
    </rPh>
    <rPh sb="2" eb="4">
      <t>キンガク</t>
    </rPh>
    <phoneticPr fontId="3"/>
  </si>
  <si>
    <t>備　　考</t>
    <rPh sb="0" eb="1">
      <t>ソナエ</t>
    </rPh>
    <rPh sb="3" eb="4">
      <t>コウ</t>
    </rPh>
    <phoneticPr fontId="3"/>
  </si>
  <si>
    <t>　</t>
  </si>
  <si>
    <t>応札・応募者数</t>
    <rPh sb="0" eb="2">
      <t>オウサツ</t>
    </rPh>
    <rPh sb="3" eb="7">
      <t>オウボシャスウ</t>
    </rPh>
    <phoneticPr fontId="3"/>
  </si>
  <si>
    <t>－</t>
  </si>
  <si>
    <t>国所管，都道府県所管の区分</t>
    <rPh sb="0" eb="1">
      <t>クニ</t>
    </rPh>
    <rPh sb="1" eb="3">
      <t>ショカン</t>
    </rPh>
    <rPh sb="4" eb="8">
      <t>トドウフケン</t>
    </rPh>
    <rPh sb="8" eb="10">
      <t>ショカン</t>
    </rPh>
    <rPh sb="11" eb="13">
      <t>クブン</t>
    </rPh>
    <phoneticPr fontId="3"/>
  </si>
  <si>
    <t>※公益法人の区分において，「公財」は「公益財団法人」，「公社」は「公益社団法人」，「特財」は「特例財団法人」，「特社」は「特例社団法人」をいう。　</t>
    <rPh sb="1" eb="3">
      <t>コウエキ</t>
    </rPh>
    <rPh sb="3" eb="5">
      <t>ホウジン</t>
    </rPh>
    <rPh sb="6" eb="8">
      <t>クブン</t>
    </rPh>
    <rPh sb="14" eb="15">
      <t>コウ</t>
    </rPh>
    <rPh sb="15" eb="16">
      <t>ザイ</t>
    </rPh>
    <rPh sb="19" eb="21">
      <t>コウエキ</t>
    </rPh>
    <rPh sb="21" eb="25">
      <t>ザイダンホウジン</t>
    </rPh>
    <rPh sb="28" eb="29">
      <t>コウ</t>
    </rPh>
    <rPh sb="29" eb="30">
      <t>シャ</t>
    </rPh>
    <rPh sb="33" eb="35">
      <t>コウエキ</t>
    </rPh>
    <rPh sb="35" eb="37">
      <t>シャダン</t>
    </rPh>
    <rPh sb="37" eb="39">
      <t>ホウジン</t>
    </rPh>
    <rPh sb="42" eb="43">
      <t>トク</t>
    </rPh>
    <rPh sb="43" eb="44">
      <t>ザイ</t>
    </rPh>
    <rPh sb="47" eb="49">
      <t>トクレイ</t>
    </rPh>
    <rPh sb="49" eb="53">
      <t>ザイダンホウジン</t>
    </rPh>
    <rPh sb="56" eb="57">
      <t>トク</t>
    </rPh>
    <rPh sb="57" eb="58">
      <t>シャ</t>
    </rPh>
    <rPh sb="61" eb="63">
      <t>トクレイ</t>
    </rPh>
    <rPh sb="63" eb="65">
      <t>シャダン</t>
    </rPh>
    <rPh sb="65" eb="67">
      <t>ホウジン</t>
    </rPh>
    <phoneticPr fontId="3"/>
  </si>
  <si>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</si>
  <si>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t>株式会社国際開発センター</t>
  </si>
  <si>
    <t/>
  </si>
  <si>
    <t>神奈川県横浜市中区桜木町１丁目１番地</t>
  </si>
  <si>
    <t>公財</t>
  </si>
  <si>
    <t>企画競争の結果、同者が最も高い評価を得て確実な業務の履行が可能であると認められ、他に競争を許さないため（会計法第29条の3第4項）。</t>
  </si>
  <si>
    <t>東京都新宿区揚場町１番１８号</t>
  </si>
  <si>
    <t>株式会社サイマル・インターナショナル</t>
  </si>
  <si>
    <t>富士通株式会社</t>
  </si>
  <si>
    <t>東京都中央区八丁堀４丁目１０番８号</t>
  </si>
  <si>
    <t>富士ソフト株式会社</t>
  </si>
  <si>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</si>
  <si>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東京都港区東新橋１丁目５番２号</t>
  </si>
  <si>
    <t>契約の性質又は目的から特定の者でなければ納入または履行できず、他に競争を許さないため（会計法第29条の3第4項）。</t>
  </si>
  <si>
    <t>企画競争の結果、同者が高い評価を得て確実な業務の履行が可能であると認められ、他に競争を許さないため（会計法第29条の3第4項）。</t>
  </si>
  <si>
    <t>国所管</t>
  </si>
  <si>
    <t>随意契約によることとした会計法
令の根拠条文及び理由
（企画競争，公募等）</t>
    <rPh sb="0" eb="2">
      <t>ズイイ</t>
    </rPh>
    <rPh sb="2" eb="4">
      <t>ケイヤク</t>
    </rPh>
    <rPh sb="12" eb="14">
      <t>カイケイ</t>
    </rPh>
    <rPh sb="14" eb="15">
      <t>ホウ</t>
    </rPh>
    <rPh sb="16" eb="17">
      <t>レイ</t>
    </rPh>
    <rPh sb="18" eb="20">
      <t>コンキョ</t>
    </rPh>
    <rPh sb="20" eb="22">
      <t>ジョウブン</t>
    </rPh>
    <rPh sb="22" eb="23">
      <t>オヨ</t>
    </rPh>
    <rPh sb="24" eb="26">
      <t>リユウ</t>
    </rPh>
    <rPh sb="28" eb="30">
      <t>キカク</t>
    </rPh>
    <rPh sb="30" eb="32">
      <t>キョウソウ</t>
    </rPh>
    <rPh sb="33" eb="35">
      <t>コウボ</t>
    </rPh>
    <rPh sb="35" eb="36">
      <t>トウ</t>
    </rPh>
    <phoneticPr fontId="3"/>
  </si>
  <si>
    <t>株式会社フォーサイト</t>
  </si>
  <si>
    <t>株式会社ＮＴＴデータ・アイ</t>
  </si>
  <si>
    <t>「ハーグ条約の広報動画制作及び右動画のYouTube上の広告配信」業務委嘱</t>
  </si>
  <si>
    <t>「フィリピン残留日本人調査」業務委託</t>
  </si>
  <si>
    <t>「米国におけるWTOと非市場経済に関する発信」業務委嘱</t>
  </si>
  <si>
    <t>「インド太平洋地域における日米経済協力に関する発信」業務委嘱</t>
  </si>
  <si>
    <t>「新たな在留資格『特定技能』広報に関する企画・制作等（広報動画制作）」業務委嘱</t>
  </si>
  <si>
    <t>「米国における極地外交に関する発信」業務委嘱</t>
  </si>
  <si>
    <t>株式会社イエローツーカンパニー</t>
  </si>
  <si>
    <t>公益財団法人日本国際交流センター</t>
  </si>
  <si>
    <t>特定非営利活動法人フィリピン日系人リーガルサポートセンター</t>
  </si>
  <si>
    <t>公益財団法人日韓文化交流基金</t>
  </si>
  <si>
    <t>ハーバード大学ウェザーヘッド国際問題研究所日米プログラム</t>
  </si>
  <si>
    <t>アジア・ソサエティ政策研究所</t>
  </si>
  <si>
    <t>戦略国際問題研究所</t>
  </si>
  <si>
    <t>株式会社日テレアックスオン</t>
  </si>
  <si>
    <t>ソフトバンク株式会社</t>
  </si>
  <si>
    <t>EvREsearch, Ltd</t>
  </si>
  <si>
    <t>株式会社日本旅行</t>
  </si>
  <si>
    <t>東京ビジネスサービス株式会社</t>
  </si>
  <si>
    <t>医療法人社団天太会</t>
  </si>
  <si>
    <t>2011101056358</t>
  </si>
  <si>
    <t>3011001002097</t>
  </si>
  <si>
    <t>法人番号なし</t>
    <rPh sb="0" eb="1">
      <t>ホウジン</t>
    </rPh>
    <rPh sb="1" eb="3">
      <t>バンゴウ</t>
    </rPh>
    <phoneticPr fontId="3"/>
  </si>
  <si>
    <t>法人番号なし</t>
    <rPh sb="0" eb="2">
      <t>バンゴウ</t>
    </rPh>
    <phoneticPr fontId="3"/>
  </si>
  <si>
    <t>8010001033445</t>
  </si>
  <si>
    <t>9010401052465</t>
  </si>
  <si>
    <t>1010401023408</t>
  </si>
  <si>
    <t>東京都渋谷区富ヶ谷１丁目６番９号</t>
  </si>
  <si>
    <t>東京都港区港南１丁目６番４１号</t>
  </si>
  <si>
    <t>東京都新宿区四谷本塩町４番１５号</t>
  </si>
  <si>
    <t>東京都港区東新橋１丁目６番１号</t>
  </si>
  <si>
    <t>東京都港区海岸１丁目７番１号</t>
  </si>
  <si>
    <t>56 West Street, Medford, MA 02155</t>
  </si>
  <si>
    <t>東京都中央区京橋２丁目４番１６号</t>
    <rPh sb="0" eb="3">
      <t>トウキョウト</t>
    </rPh>
    <rPh sb="3" eb="6">
      <t>チュウオウク</t>
    </rPh>
    <rPh sb="6" eb="8">
      <t>キョウバシ</t>
    </rPh>
    <rPh sb="9" eb="11">
      <t>チョウメ</t>
    </rPh>
    <rPh sb="12" eb="13">
      <t>バン</t>
    </rPh>
    <rPh sb="15" eb="16">
      <t>ゴウ</t>
    </rPh>
    <phoneticPr fontId="3"/>
  </si>
  <si>
    <t>東京都中央区日本橋１丁目１９番１号</t>
    <rPh sb="0" eb="3">
      <t>トウキョウト</t>
    </rPh>
    <rPh sb="3" eb="6">
      <t>チュウオウク</t>
    </rPh>
    <rPh sb="6" eb="9">
      <t>ニホンバシ</t>
    </rPh>
    <rPh sb="10" eb="12">
      <t>チョウメ</t>
    </rPh>
    <rPh sb="14" eb="15">
      <t>バン</t>
    </rPh>
    <rPh sb="16" eb="17">
      <t>ゴウ</t>
    </rPh>
    <phoneticPr fontId="3"/>
  </si>
  <si>
    <t>東京都新宿区西新宿６丁目１４番１号</t>
    <rPh sb="10" eb="12">
      <t>チョウメ</t>
    </rPh>
    <rPh sb="14" eb="15">
      <t>バン</t>
    </rPh>
    <rPh sb="16" eb="17">
      <t>ゴウ</t>
    </rPh>
    <phoneticPr fontId="3"/>
  </si>
  <si>
    <t>本サービスの提供が可能な業者は、本契約の相手方の他になく、他に競争を許さないため（会計法第29条の3第4項）。</t>
    <rPh sb="47" eb="48">
      <t>ジョウ</t>
    </rPh>
    <rPh sb="50" eb="51">
      <t>ダイ</t>
    </rPh>
    <phoneticPr fontId="3"/>
  </si>
  <si>
    <t>現在契約中の電気通信役務の提供を引き続きうけるものであり、他に競争を許さないため（会計法第29条の12）。</t>
  </si>
  <si>
    <t>単価契約予定調達総額
3,294,530円</t>
    <rPh sb="0" eb="2">
      <t>タンカ</t>
    </rPh>
    <rPh sb="2" eb="4">
      <t>ケイヤク</t>
    </rPh>
    <rPh sb="4" eb="6">
      <t>ヨテイ</t>
    </rPh>
    <rPh sb="6" eb="8">
      <t>チョウタツ</t>
    </rPh>
    <rPh sb="8" eb="10">
      <t>ソウガク</t>
    </rPh>
    <rPh sb="20" eb="21">
      <t>エン</t>
    </rPh>
    <phoneticPr fontId="3"/>
  </si>
  <si>
    <t>単価契約予定調達総額
38,674,310円</t>
    <rPh sb="0" eb="2">
      <t>タンカ</t>
    </rPh>
    <rPh sb="2" eb="4">
      <t>ケイヤク</t>
    </rPh>
    <rPh sb="4" eb="6">
      <t>ヨテイ</t>
    </rPh>
    <rPh sb="6" eb="8">
      <t>チョウタツ</t>
    </rPh>
    <rPh sb="8" eb="10">
      <t>ソウガク</t>
    </rPh>
    <rPh sb="21" eb="22">
      <t>エン</t>
    </rPh>
    <phoneticPr fontId="3"/>
  </si>
  <si>
    <t>単価契約予定調達総額
69,436,500円</t>
    <rPh sb="0" eb="2">
      <t>タンカ</t>
    </rPh>
    <rPh sb="2" eb="4">
      <t>ケイヤク</t>
    </rPh>
    <rPh sb="4" eb="6">
      <t>ヨテイ</t>
    </rPh>
    <rPh sb="6" eb="8">
      <t>チョウタツ</t>
    </rPh>
    <rPh sb="8" eb="10">
      <t>ソウガク</t>
    </rPh>
    <rPh sb="21" eb="22">
      <t>エン</t>
    </rPh>
    <phoneticPr fontId="3"/>
  </si>
  <si>
    <t>単価契約予定調達総額
10,171,500円</t>
    <rPh sb="0" eb="2">
      <t>タンカ</t>
    </rPh>
    <rPh sb="2" eb="4">
      <t>ケイヤク</t>
    </rPh>
    <rPh sb="4" eb="6">
      <t>ヨテイ</t>
    </rPh>
    <rPh sb="6" eb="8">
      <t>チョウタツ</t>
    </rPh>
    <rPh sb="8" eb="10">
      <t>ソウガク</t>
    </rPh>
    <rPh sb="21" eb="22">
      <t>エン</t>
    </rPh>
    <phoneticPr fontId="3"/>
  </si>
  <si>
    <t>本件サービスの提供が可能な者は、当該システムの開発業者である本契約の相手方の他になく、他に競争を許さないため（会計法第29条の3第4項）。</t>
    <rPh sb="16" eb="18">
      <t>トウガイ</t>
    </rPh>
    <phoneticPr fontId="3"/>
  </si>
  <si>
    <t>本件物品の納入が可能な者は、本契約の相手方の他になく、他に競争を許さないため（会計法第29条の3第4項）。</t>
    <rPh sb="2" eb="4">
      <t>ブッピン</t>
    </rPh>
    <rPh sb="5" eb="7">
      <t>ノウニュウ</t>
    </rPh>
    <phoneticPr fontId="3"/>
  </si>
  <si>
    <t>@82他</t>
  </si>
  <si>
    <t>@88,000他</t>
  </si>
  <si>
    <t>@700他</t>
  </si>
  <si>
    <t>Meiji Seikaファルマ株式会社</t>
    <rPh sb="15" eb="19">
      <t>カブシキガイシャ</t>
    </rPh>
    <phoneticPr fontId="3"/>
  </si>
  <si>
    <t>東京都港区赤坂１丁目１番１２号</t>
    <phoneticPr fontId="3"/>
  </si>
  <si>
    <t>東京都千代田区神田三崎町２丁目２１番２号</t>
    <phoneticPr fontId="3"/>
  </si>
  <si>
    <t>東京都中央区銀座７丁目１６番１２号</t>
    <phoneticPr fontId="3"/>
  </si>
  <si>
    <t>東京都港区西新橋１丁目５番１４号</t>
    <rPh sb="9" eb="11">
      <t>チョウメ</t>
    </rPh>
    <rPh sb="12" eb="13">
      <t>バン</t>
    </rPh>
    <rPh sb="15" eb="16">
      <t>ゴウ</t>
    </rPh>
    <phoneticPr fontId="3"/>
  </si>
  <si>
    <t>1737 Cambridge Street, Cambridge, MA 02138.USA</t>
    <phoneticPr fontId="3"/>
  </si>
  <si>
    <t>1779 Massachusetts Avenue NW, Suite 805, Washington, DC 20036.USA</t>
    <phoneticPr fontId="3"/>
  </si>
  <si>
    <t>1616 Rhode Island Avenue NW, Washington, DC 20018.USA</t>
    <phoneticPr fontId="3"/>
  </si>
  <si>
    <t>「在タイ大使館、在ベトナム大使館、在ホーチミン総領事館仕向貨物梱包」業務委嘱</t>
    <rPh sb="34" eb="36">
      <t>ギョウム</t>
    </rPh>
    <rPh sb="36" eb="38">
      <t>イショク</t>
    </rPh>
    <phoneticPr fontId="3"/>
  </si>
  <si>
    <t>支出負担行為担当官
外務省大臣官房会計課長　貝原健太郎
東京都千代田区霞が関２－２－１</t>
    <rPh sb="22" eb="24">
      <t>カイバラ</t>
    </rPh>
    <rPh sb="24" eb="27">
      <t>ケンタロウ</t>
    </rPh>
    <phoneticPr fontId="3"/>
  </si>
  <si>
    <t>「外務本省庁舎電気錠追加設置」業務委嘱</t>
    <rPh sb="15" eb="17">
      <t>ギョウム</t>
    </rPh>
    <rPh sb="17" eb="19">
      <t>イショク</t>
    </rPh>
    <phoneticPr fontId="3"/>
  </si>
  <si>
    <t>「第29回日韓フォーラム日本側事務局運営」業務委嘱</t>
    <rPh sb="18" eb="20">
      <t>ウンエイ</t>
    </rPh>
    <rPh sb="23" eb="25">
      <t>イショク</t>
    </rPh>
    <phoneticPr fontId="3"/>
  </si>
  <si>
    <t>「ＯＤＡ評価『教育協力政策の評価』の作成」業務委嘱</t>
    <rPh sb="18" eb="20">
      <t>サクセイ</t>
    </rPh>
    <rPh sb="21" eb="23">
      <t>ギョウム</t>
    </rPh>
    <rPh sb="23" eb="25">
      <t>イショク</t>
    </rPh>
    <phoneticPr fontId="3"/>
  </si>
  <si>
    <t>「『日韓歴史家会議』日本側事務局運営」業務委嘱</t>
    <rPh sb="16" eb="18">
      <t>ウンエイ</t>
    </rPh>
    <rPh sb="21" eb="23">
      <t>イショク</t>
    </rPh>
    <phoneticPr fontId="3"/>
  </si>
  <si>
    <t>「総理大臣の海外出張に伴う同時通訳」業務委嘱</t>
    <rPh sb="18" eb="20">
      <t>ギョウム</t>
    </rPh>
    <rPh sb="20" eb="22">
      <t>イショク</t>
    </rPh>
    <phoneticPr fontId="3"/>
  </si>
  <si>
    <t>「外務大臣の米国訪問にかかる同時通訳」業務委嘱</t>
    <rPh sb="21" eb="23">
      <t>イショク</t>
    </rPh>
    <phoneticPr fontId="3"/>
  </si>
  <si>
    <t>「在留届制度変更に伴うシステム改修」業務委嘱</t>
    <rPh sb="18" eb="20">
      <t>ギョウム</t>
    </rPh>
    <rPh sb="20" eb="22">
      <t>イショク</t>
    </rPh>
    <phoneticPr fontId="3"/>
  </si>
  <si>
    <t>「領事業務情報システム（次世代旅券対応）の回線等の提供・保守」業務委嘱</t>
    <rPh sb="31" eb="33">
      <t>ギョウム</t>
    </rPh>
    <rPh sb="33" eb="35">
      <t>イショク</t>
    </rPh>
    <phoneticPr fontId="3"/>
  </si>
  <si>
    <t>「文書保管用書庫書庫」の購入</t>
    <rPh sb="12" eb="14">
      <t>コウニュウ</t>
    </rPh>
    <phoneticPr fontId="3"/>
  </si>
  <si>
    <t>「領事業務情報システムへのユーザ情報等出力機能追加に伴うシステム改修」業務委嘱</t>
    <rPh sb="35" eb="37">
      <t>ギョウム</t>
    </rPh>
    <rPh sb="37" eb="39">
      <t>イショク</t>
    </rPh>
    <phoneticPr fontId="3"/>
  </si>
  <si>
    <t>「在外現地職員等の国内支援」業務委嘱</t>
    <rPh sb="16" eb="18">
      <t>イショク</t>
    </rPh>
    <phoneticPr fontId="3"/>
  </si>
  <si>
    <r>
      <t>フィリピン各地の日系人組織とのネットワークを有し、在留日系人の問題に精通している</t>
    </r>
    <r>
      <rPr>
        <sz val="14"/>
        <rFont val="ＭＳ Ｐゴシック"/>
        <family val="3"/>
        <charset val="128"/>
      </rPr>
      <t>同者を活用することが不可欠で</t>
    </r>
    <r>
      <rPr>
        <sz val="14"/>
        <rFont val="ＭＳ Ｐゴシック"/>
        <family val="3"/>
        <charset val="128"/>
      </rPr>
      <t>あり、また、これまでの調査結果を活用しつつ新たな調査を行っていくことが効率的であ</t>
    </r>
    <r>
      <rPr>
        <sz val="14"/>
        <rFont val="ＭＳ Ｐゴシック"/>
        <family val="3"/>
        <charset val="128"/>
      </rPr>
      <t>り、</t>
    </r>
    <r>
      <rPr>
        <sz val="14"/>
        <rFont val="ＭＳ Ｐゴシック"/>
        <family val="3"/>
        <charset val="128"/>
      </rPr>
      <t>他に競争を許さないため（会計法第29条の3第4項）。</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</si>
</sst>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0"/>
    <numFmt numFmtId="177" formatCode="#,##0_ "/>
    <numFmt numFmtId="178" formatCode="0.0%"/>
    <numFmt numFmtId="179" formatCode="0_);[Red]\(0\)"/>
    <numFmt numFmtId="180" formatCode="[$-411]ggge&quot;年&quot;m&quot;月&quot;d&quot;日&quot;;@"/>
  </numFmts>
  <fonts count="9">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b/>
      <sz val="16"/>
      <name val="ＭＳ Ｐゴシック"/>
      <family val="3"/>
    </font>
    <font>
      <sz val="14"/>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0" fontId="5" fillId="0" borderId="4" xfId="0" applyFont="1" applyBorder="1" applyAlignment="1">
      <alignment vertical="center" wrapText="1"/>
    </xf>
    <xf numFmtId="0" fontId="5" fillId="2" borderId="4" xfId="0" applyFont="1" applyFill="1" applyBorder="1" applyAlignment="1">
      <alignment vertical="center" wrapText="1"/>
    </xf>
    <xf numFmtId="0" fontId="6" fillId="0" borderId="0" xfId="0" applyFont="1">
      <alignment vertical="center"/>
    </xf>
    <xf numFmtId="0" fontId="6" fillId="0" borderId="0" xfId="0" applyFont="1" applyBorder="1">
      <alignment vertical="center"/>
    </xf>
    <xf numFmtId="0" fontId="5" fillId="0" borderId="0" xfId="0" applyFont="1">
      <alignment vertical="center"/>
    </xf>
    <xf numFmtId="0" fontId="5" fillId="2" borderId="0" xfId="0" applyFont="1" applyFill="1" applyBorder="1" applyAlignment="1">
      <alignment vertical="center" wrapText="1"/>
    </xf>
    <xf numFmtId="0" fontId="6" fillId="2"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2" borderId="4" xfId="5" applyFont="1" applyFill="1" applyBorder="1" applyAlignment="1">
      <alignment horizontal="left" vertical="center" wrapText="1"/>
    </xf>
    <xf numFmtId="180" fontId="5" fillId="0" borderId="4" xfId="0" applyNumberFormat="1" applyFont="1" applyBorder="1" applyAlignment="1">
      <alignment horizontal="center" vertical="center"/>
    </xf>
    <xf numFmtId="179" fontId="5" fillId="0" borderId="4" xfId="0" applyNumberFormat="1" applyFont="1" applyFill="1" applyBorder="1" applyAlignment="1">
      <alignment horizontal="center" vertical="center"/>
    </xf>
    <xf numFmtId="38" fontId="5" fillId="2" borderId="4" xfId="6" applyFont="1" applyFill="1" applyBorder="1" applyAlignment="1">
      <alignment horizontal="center" vertical="center" wrapText="1"/>
    </xf>
    <xf numFmtId="176" fontId="5" fillId="0" borderId="4" xfId="0" applyNumberFormat="1" applyFont="1" applyBorder="1" applyAlignment="1">
      <alignment horizontal="right" vertical="center"/>
    </xf>
    <xf numFmtId="38" fontId="5" fillId="2" borderId="4" xfId="6" applyFont="1" applyFill="1" applyBorder="1" applyAlignment="1">
      <alignment horizontal="left" vertical="center" wrapText="1"/>
    </xf>
    <xf numFmtId="0" fontId="7" fillId="0" borderId="0" xfId="0" applyFont="1">
      <alignment vertical="center"/>
    </xf>
    <xf numFmtId="178" fontId="5" fillId="2" borderId="4"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0" fontId="6" fillId="0" borderId="5" xfId="0" applyFont="1" applyBorder="1" applyAlignment="1">
      <alignment horizontal="left" vertical="center"/>
    </xf>
    <xf numFmtId="0" fontId="6" fillId="2" borderId="5" xfId="0" applyFont="1" applyFill="1" applyBorder="1" applyAlignment="1">
      <alignment horizontal="left" vertical="center"/>
    </xf>
    <xf numFmtId="0" fontId="6" fillId="2" borderId="5" xfId="0" applyFont="1" applyFill="1" applyBorder="1" applyAlignment="1">
      <alignment horizontal="center" vertical="center"/>
    </xf>
    <xf numFmtId="179" fontId="6" fillId="0" borderId="5" xfId="0" applyNumberFormat="1" applyFont="1" applyFill="1" applyBorder="1" applyAlignment="1">
      <alignment horizontal="center" vertical="center"/>
    </xf>
    <xf numFmtId="0" fontId="8" fillId="2" borderId="5" xfId="0" applyFont="1" applyFill="1" applyBorder="1" applyAlignment="1">
      <alignment horizontal="left" vertical="center"/>
    </xf>
    <xf numFmtId="0" fontId="6" fillId="2" borderId="5" xfId="0" applyFont="1" applyFill="1" applyBorder="1" applyAlignment="1">
      <alignment horizontal="right" vertical="center"/>
    </xf>
    <xf numFmtId="0" fontId="6" fillId="2" borderId="0" xfId="0" applyFont="1" applyFill="1" applyAlignment="1">
      <alignment horizontal="center" vertical="center" wrapText="1"/>
    </xf>
    <xf numFmtId="0" fontId="6" fillId="2" borderId="0" xfId="0" applyFont="1" applyFill="1" applyAlignment="1">
      <alignment horizontal="right" vertical="center" wrapText="1"/>
    </xf>
    <xf numFmtId="0" fontId="6" fillId="2" borderId="0" xfId="0" applyFont="1" applyFill="1" applyAlignment="1">
      <alignment vertical="center" wrapText="1"/>
    </xf>
    <xf numFmtId="38" fontId="6" fillId="0" borderId="0" xfId="6" applyFont="1" applyAlignment="1">
      <alignment vertical="center" wrapText="1"/>
    </xf>
    <xf numFmtId="38" fontId="6" fillId="0" borderId="0" xfId="6" applyFont="1">
      <alignment vertical="center"/>
    </xf>
    <xf numFmtId="0" fontId="6" fillId="0" borderId="0" xfId="0" applyFont="1" applyAlignment="1">
      <alignment vertical="center" wrapText="1"/>
    </xf>
    <xf numFmtId="177" fontId="6" fillId="0" borderId="0" xfId="0" applyNumberFormat="1" applyFont="1">
      <alignment vertical="center"/>
    </xf>
    <xf numFmtId="0" fontId="6" fillId="0" borderId="0" xfId="0" applyFont="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179" fontId="6" fillId="0" borderId="0" xfId="0" applyNumberFormat="1" applyFont="1" applyFill="1" applyAlignment="1">
      <alignment horizontal="center" vertical="center" wrapText="1"/>
    </xf>
    <xf numFmtId="0" fontId="8" fillId="2" borderId="0" xfId="0" applyFont="1" applyFill="1" applyAlignment="1">
      <alignment vertical="center" wrapText="1"/>
    </xf>
    <xf numFmtId="0" fontId="6" fillId="2" borderId="0" xfId="0" applyFont="1" applyFill="1" applyAlignment="1">
      <alignment horizontal="right" vertical="center"/>
    </xf>
    <xf numFmtId="0" fontId="6" fillId="2" borderId="0" xfId="0" applyFont="1" applyFill="1">
      <alignment vertical="center"/>
    </xf>
    <xf numFmtId="0" fontId="6" fillId="2" borderId="0" xfId="0" applyFont="1" applyFill="1" applyBorder="1" applyAlignment="1">
      <alignment vertical="center" wrapText="1"/>
    </xf>
    <xf numFmtId="180" fontId="6" fillId="2" borderId="0" xfId="0" applyNumberFormat="1" applyFont="1" applyFill="1" applyAlignment="1">
      <alignment horizontal="center" vertical="center"/>
    </xf>
    <xf numFmtId="179" fontId="6" fillId="0" borderId="0" xfId="0" applyNumberFormat="1" applyFont="1" applyFill="1" applyAlignment="1">
      <alignment horizontal="center" vertical="center"/>
    </xf>
    <xf numFmtId="0" fontId="8" fillId="2" borderId="0" xfId="0" applyFont="1" applyFill="1" applyAlignment="1">
      <alignment vertical="center"/>
    </xf>
    <xf numFmtId="38" fontId="6" fillId="2" borderId="0" xfId="6" applyFont="1" applyFill="1" applyAlignment="1">
      <alignment horizontal="right" vertical="center"/>
    </xf>
    <xf numFmtId="0" fontId="6" fillId="2" borderId="0" xfId="0" applyFont="1" applyFill="1" applyAlignment="1">
      <alignment horizontal="left" vertical="center"/>
    </xf>
    <xf numFmtId="0" fontId="6"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right" vertical="center"/>
    </xf>
    <xf numFmtId="0" fontId="4" fillId="0" borderId="1" xfId="0" applyFont="1" applyBorder="1" applyAlignment="1">
      <alignment horizontal="center" vertical="center"/>
    </xf>
    <xf numFmtId="0" fontId="5" fillId="2"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180" fontId="5" fillId="2" borderId="4" xfId="0" applyNumberFormat="1" applyFont="1" applyFill="1" applyBorder="1" applyAlignment="1">
      <alignment horizontal="center" vertical="center" wrapText="1"/>
    </xf>
    <xf numFmtId="179" fontId="5" fillId="0" borderId="2" xfId="0" applyNumberFormat="1" applyFont="1" applyFill="1" applyBorder="1" applyAlignment="1">
      <alignment horizontal="center" vertical="center" wrapText="1"/>
    </xf>
    <xf numFmtId="179" fontId="5" fillId="0" borderId="3" xfId="0" applyNumberFormat="1" applyFont="1" applyFill="1" applyBorder="1" applyAlignment="1">
      <alignment horizontal="center" vertical="center" wrapText="1"/>
    </xf>
    <xf numFmtId="177" fontId="5" fillId="2" borderId="4" xfId="0" applyNumberFormat="1" applyFont="1" applyFill="1" applyBorder="1" applyAlignment="1">
      <alignment horizontal="center" vertical="center" wrapText="1"/>
    </xf>
  </cellXfs>
  <cellStyles count="7">
    <cellStyle name="桁区切り" xfId="6" builtinId="6"/>
    <cellStyle name="桁区切り 2" xfId="1"/>
    <cellStyle name="桁区切り 3" xfId="2"/>
    <cellStyle name="標準" xfId="0" builtinId="0"/>
    <cellStyle name="標準 2" xfId="3"/>
    <cellStyle name="標準 3" xfId="4"/>
    <cellStyle name="標準_１６７調査票４案件best100（再検討）0914提出用" xfId="5"/>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FF99CC"/>
      <color rgb="FF559CDD"/>
      <color rgb="FF3399FF"/>
      <color rgb="FFFFFFCC"/>
      <color rgb="FFCCFFCC"/>
      <color rgb="FFFFFF99"/>
      <color rgb="FF3FBBF3"/>
      <color rgb="FF66CCFF"/>
      <color rgb="FF16B5DA"/>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2"/>
  <sheetViews>
    <sheetView tabSelected="1" view="pageBreakPreview" zoomScale="60" zoomScaleNormal="60" workbookViewId="0">
      <pane xSplit="1" ySplit="3" topLeftCell="B4" activePane="bottomRight" state="frozen"/>
      <selection pane="topRight"/>
      <selection pane="bottomLeft"/>
      <selection pane="bottomRight" sqref="A1:P1"/>
    </sheetView>
  </sheetViews>
  <sheetFormatPr defaultColWidth="9" defaultRowHeight="14"/>
  <cols>
    <col min="1" max="1" width="7.453125" style="31" customWidth="1"/>
    <col min="2" max="2" width="40.6328125" style="26" customWidth="1"/>
    <col min="3" max="3" width="31.453125" style="32" customWidth="1"/>
    <col min="4" max="4" width="20.453125" style="39" customWidth="1"/>
    <col min="5" max="5" width="38.36328125" style="26" customWidth="1"/>
    <col min="6" max="6" width="27.26953125" style="40" customWidth="1"/>
    <col min="7" max="7" width="38" style="26" customWidth="1"/>
    <col min="8" max="8" width="38.26953125" style="41" customWidth="1"/>
    <col min="9" max="10" width="17.453125" style="42" customWidth="1"/>
    <col min="11" max="11" width="15" style="42" customWidth="1"/>
    <col min="12" max="12" width="10" style="24" customWidth="1"/>
    <col min="13" max="13" width="13.453125" style="24" customWidth="1"/>
    <col min="14" max="14" width="14.7265625" style="24" customWidth="1"/>
    <col min="15" max="15" width="13.08984375" style="24" customWidth="1"/>
    <col min="16" max="16" width="14.90625" style="43" customWidth="1"/>
    <col min="17" max="17" width="25.90625" style="44" customWidth="1"/>
    <col min="18" max="18" width="3.453125" style="31" customWidth="1"/>
    <col min="19" max="19" width="35.90625" style="45" customWidth="1"/>
    <col min="20" max="21" width="24.6328125" style="29" customWidth="1"/>
    <col min="22" max="22" width="33.6328125" style="29" customWidth="1"/>
    <col min="23" max="23" width="8.6328125" style="3" customWidth="1"/>
    <col min="24" max="24" width="15.6328125" style="3" customWidth="1"/>
    <col min="25" max="25" width="18.6328125" style="29" customWidth="1"/>
    <col min="26" max="26" width="25.453125" style="3" customWidth="1"/>
    <col min="27" max="27" width="9.90625" style="46" customWidth="1"/>
    <col min="28" max="28" width="9" style="3" customWidth="1"/>
    <col min="29" max="16384" width="9" style="3"/>
  </cols>
  <sheetData>
    <row r="1" spans="1:19" s="3" customFormat="1" ht="104.25" customHeight="1">
      <c r="A1" s="47" t="s">
        <v>18</v>
      </c>
      <c r="B1" s="47"/>
      <c r="C1" s="47"/>
      <c r="D1" s="47"/>
      <c r="E1" s="47"/>
      <c r="F1" s="47"/>
      <c r="G1" s="47"/>
      <c r="H1" s="47"/>
      <c r="I1" s="47"/>
      <c r="J1" s="47"/>
      <c r="K1" s="47"/>
      <c r="L1" s="47"/>
      <c r="M1" s="47"/>
      <c r="N1" s="47"/>
      <c r="O1" s="47"/>
      <c r="P1" s="47"/>
      <c r="S1" s="4"/>
    </row>
    <row r="2" spans="1:19" s="5" customFormat="1" ht="90" customHeight="1">
      <c r="A2" s="49"/>
      <c r="B2" s="48" t="s">
        <v>3</v>
      </c>
      <c r="C2" s="48" t="s">
        <v>10</v>
      </c>
      <c r="D2" s="50" t="s">
        <v>9</v>
      </c>
      <c r="E2" s="48" t="s">
        <v>7</v>
      </c>
      <c r="F2" s="51" t="s">
        <v>8</v>
      </c>
      <c r="G2" s="48" t="s">
        <v>6</v>
      </c>
      <c r="H2" s="48" t="s">
        <v>34</v>
      </c>
      <c r="I2" s="53" t="s">
        <v>0</v>
      </c>
      <c r="J2" s="53" t="s">
        <v>11</v>
      </c>
      <c r="K2" s="48" t="s">
        <v>1</v>
      </c>
      <c r="L2" s="48" t="s">
        <v>2</v>
      </c>
      <c r="M2" s="48" t="s">
        <v>5</v>
      </c>
      <c r="N2" s="48"/>
      <c r="O2" s="48"/>
      <c r="P2" s="48" t="s">
        <v>12</v>
      </c>
      <c r="S2" s="6"/>
    </row>
    <row r="3" spans="1:19" s="5" customFormat="1" ht="38.25" customHeight="1">
      <c r="A3" s="49"/>
      <c r="B3" s="48"/>
      <c r="C3" s="48"/>
      <c r="D3" s="50"/>
      <c r="E3" s="48"/>
      <c r="F3" s="52"/>
      <c r="G3" s="48"/>
      <c r="H3" s="48"/>
      <c r="I3" s="53"/>
      <c r="J3" s="53"/>
      <c r="K3" s="48"/>
      <c r="L3" s="48"/>
      <c r="M3" s="7" t="s">
        <v>4</v>
      </c>
      <c r="N3" s="7" t="s">
        <v>16</v>
      </c>
      <c r="O3" s="7" t="s">
        <v>14</v>
      </c>
      <c r="P3" s="48"/>
      <c r="S3" s="6"/>
    </row>
    <row r="4" spans="1:19" s="5" customFormat="1" ht="134.25" customHeight="1">
      <c r="A4" s="8">
        <v>1</v>
      </c>
      <c r="B4" s="1" t="s">
        <v>91</v>
      </c>
      <c r="C4" s="9" t="s">
        <v>92</v>
      </c>
      <c r="D4" s="10">
        <v>44440</v>
      </c>
      <c r="E4" s="1" t="s">
        <v>83</v>
      </c>
      <c r="F4" s="11">
        <v>3010001034951</v>
      </c>
      <c r="G4" s="1" t="s">
        <v>69</v>
      </c>
      <c r="H4" s="2" t="s">
        <v>31</v>
      </c>
      <c r="I4" s="12" t="s">
        <v>15</v>
      </c>
      <c r="J4" s="13" t="s">
        <v>80</v>
      </c>
      <c r="K4" s="12" t="s">
        <v>15</v>
      </c>
      <c r="L4" s="12" t="s">
        <v>15</v>
      </c>
      <c r="M4" s="12" t="s">
        <v>15</v>
      </c>
      <c r="N4" s="12" t="s">
        <v>15</v>
      </c>
      <c r="O4" s="12" t="s">
        <v>15</v>
      </c>
      <c r="P4" s="14" t="s">
        <v>74</v>
      </c>
      <c r="Q4" s="15"/>
      <c r="S4" s="6"/>
    </row>
    <row r="5" spans="1:19" s="5" customFormat="1" ht="100" customHeight="1">
      <c r="A5" s="8">
        <v>2</v>
      </c>
      <c r="B5" s="1" t="s">
        <v>93</v>
      </c>
      <c r="C5" s="9" t="s">
        <v>92</v>
      </c>
      <c r="D5" s="10">
        <v>44441</v>
      </c>
      <c r="E5" s="1" t="s">
        <v>36</v>
      </c>
      <c r="F5" s="11" t="s">
        <v>56</v>
      </c>
      <c r="G5" s="1" t="s">
        <v>24</v>
      </c>
      <c r="H5" s="2" t="s">
        <v>31</v>
      </c>
      <c r="I5" s="13">
        <v>13420000</v>
      </c>
      <c r="J5" s="13">
        <v>13420000</v>
      </c>
      <c r="K5" s="16">
        <f>ROUNDDOWN(J5/I5,3)</f>
        <v>1</v>
      </c>
      <c r="L5" s="12" t="s">
        <v>15</v>
      </c>
      <c r="M5" s="12" t="s">
        <v>15</v>
      </c>
      <c r="N5" s="12" t="s">
        <v>15</v>
      </c>
      <c r="O5" s="12" t="s">
        <v>15</v>
      </c>
      <c r="P5" s="14" t="s">
        <v>20</v>
      </c>
      <c r="Q5" s="15"/>
      <c r="S5" s="6"/>
    </row>
    <row r="6" spans="1:19" s="5" customFormat="1" ht="111" customHeight="1">
      <c r="A6" s="8">
        <v>3</v>
      </c>
      <c r="B6" s="1" t="s">
        <v>37</v>
      </c>
      <c r="C6" s="9" t="s">
        <v>92</v>
      </c>
      <c r="D6" s="10">
        <v>44442</v>
      </c>
      <c r="E6" s="1" t="s">
        <v>43</v>
      </c>
      <c r="F6" s="11" t="s">
        <v>57</v>
      </c>
      <c r="G6" s="1" t="s">
        <v>63</v>
      </c>
      <c r="H6" s="2" t="s">
        <v>23</v>
      </c>
      <c r="I6" s="13">
        <v>1922000</v>
      </c>
      <c r="J6" s="13">
        <v>1914000</v>
      </c>
      <c r="K6" s="16">
        <f>ROUNDDOWN(J6/I6,3)</f>
        <v>0.995</v>
      </c>
      <c r="L6" s="12" t="s">
        <v>15</v>
      </c>
      <c r="M6" s="12" t="s">
        <v>15</v>
      </c>
      <c r="N6" s="12" t="s">
        <v>15</v>
      </c>
      <c r="O6" s="12" t="s">
        <v>15</v>
      </c>
      <c r="P6" s="14" t="s">
        <v>20</v>
      </c>
      <c r="Q6" s="15"/>
      <c r="S6" s="6"/>
    </row>
    <row r="7" spans="1:19" s="5" customFormat="1" ht="117" customHeight="1">
      <c r="A7" s="8">
        <v>4</v>
      </c>
      <c r="B7" s="1" t="s">
        <v>94</v>
      </c>
      <c r="C7" s="9" t="s">
        <v>92</v>
      </c>
      <c r="D7" s="10">
        <v>44446</v>
      </c>
      <c r="E7" s="1" t="s">
        <v>44</v>
      </c>
      <c r="F7" s="11">
        <v>1010405009378</v>
      </c>
      <c r="G7" s="1" t="s">
        <v>84</v>
      </c>
      <c r="H7" s="2" t="s">
        <v>32</v>
      </c>
      <c r="I7" s="17">
        <v>5122000</v>
      </c>
      <c r="J7" s="17">
        <v>5112195</v>
      </c>
      <c r="K7" s="16">
        <f>ROUNDDOWN(J7/I7,3)</f>
        <v>0.998</v>
      </c>
      <c r="L7" s="12">
        <v>0</v>
      </c>
      <c r="M7" s="12" t="s">
        <v>22</v>
      </c>
      <c r="N7" s="12" t="s">
        <v>33</v>
      </c>
      <c r="O7" s="12">
        <v>1</v>
      </c>
      <c r="P7" s="14" t="s">
        <v>20</v>
      </c>
      <c r="Q7" s="15"/>
      <c r="S7" s="6"/>
    </row>
    <row r="8" spans="1:19" s="5" customFormat="1" ht="117" customHeight="1">
      <c r="A8" s="8">
        <v>5</v>
      </c>
      <c r="B8" s="1" t="s">
        <v>95</v>
      </c>
      <c r="C8" s="9" t="s">
        <v>92</v>
      </c>
      <c r="D8" s="10">
        <v>44448</v>
      </c>
      <c r="E8" s="1" t="s">
        <v>19</v>
      </c>
      <c r="F8" s="11">
        <v>2010701024476</v>
      </c>
      <c r="G8" s="1" t="s">
        <v>64</v>
      </c>
      <c r="H8" s="2" t="s">
        <v>32</v>
      </c>
      <c r="I8" s="12">
        <v>15695604</v>
      </c>
      <c r="J8" s="13">
        <v>15695603</v>
      </c>
      <c r="K8" s="16">
        <f>ROUNDDOWN(J8/I8,3)</f>
        <v>0.999</v>
      </c>
      <c r="L8" s="12" t="s">
        <v>15</v>
      </c>
      <c r="M8" s="12" t="s">
        <v>15</v>
      </c>
      <c r="N8" s="12" t="s">
        <v>15</v>
      </c>
      <c r="O8" s="12" t="s">
        <v>15</v>
      </c>
      <c r="P8" s="14" t="s">
        <v>20</v>
      </c>
      <c r="Q8" s="15"/>
      <c r="S8" s="6"/>
    </row>
    <row r="9" spans="1:19" s="5" customFormat="1" ht="210" customHeight="1">
      <c r="A9" s="8">
        <v>6</v>
      </c>
      <c r="B9" s="1" t="s">
        <v>38</v>
      </c>
      <c r="C9" s="9" t="s">
        <v>92</v>
      </c>
      <c r="D9" s="10">
        <v>44448</v>
      </c>
      <c r="E9" s="1" t="s">
        <v>45</v>
      </c>
      <c r="F9" s="11">
        <v>2011105002440</v>
      </c>
      <c r="G9" s="1" t="s">
        <v>65</v>
      </c>
      <c r="H9" s="2" t="s">
        <v>104</v>
      </c>
      <c r="I9" s="13">
        <v>4610959</v>
      </c>
      <c r="J9" s="13">
        <v>4610959</v>
      </c>
      <c r="K9" s="16">
        <f t="shared" ref="K9:K21" si="0">ROUNDDOWN(J9/I9,3)</f>
        <v>1</v>
      </c>
      <c r="L9" s="12" t="s">
        <v>15</v>
      </c>
      <c r="M9" s="12" t="s">
        <v>15</v>
      </c>
      <c r="N9" s="12" t="s">
        <v>15</v>
      </c>
      <c r="O9" s="12" t="s">
        <v>15</v>
      </c>
      <c r="P9" s="14" t="s">
        <v>20</v>
      </c>
      <c r="Q9" s="15"/>
      <c r="S9" s="6"/>
    </row>
    <row r="10" spans="1:19" s="5" customFormat="1" ht="100" customHeight="1">
      <c r="A10" s="8">
        <v>7</v>
      </c>
      <c r="B10" s="1" t="s">
        <v>96</v>
      </c>
      <c r="C10" s="9" t="s">
        <v>92</v>
      </c>
      <c r="D10" s="10">
        <v>44448</v>
      </c>
      <c r="E10" s="1" t="s">
        <v>46</v>
      </c>
      <c r="F10" s="11">
        <v>9010405010428</v>
      </c>
      <c r="G10" s="1" t="s">
        <v>85</v>
      </c>
      <c r="H10" s="2" t="s">
        <v>32</v>
      </c>
      <c r="I10" s="13">
        <v>2872000</v>
      </c>
      <c r="J10" s="13">
        <v>2872000</v>
      </c>
      <c r="K10" s="16">
        <f t="shared" si="0"/>
        <v>1</v>
      </c>
      <c r="L10" s="12">
        <v>0</v>
      </c>
      <c r="M10" s="12" t="s">
        <v>22</v>
      </c>
      <c r="N10" s="12" t="s">
        <v>33</v>
      </c>
      <c r="O10" s="12">
        <v>1</v>
      </c>
      <c r="P10" s="14" t="s">
        <v>20</v>
      </c>
      <c r="Q10" s="15"/>
      <c r="S10" s="6"/>
    </row>
    <row r="11" spans="1:19" s="5" customFormat="1" ht="168" customHeight="1">
      <c r="A11" s="8">
        <v>8</v>
      </c>
      <c r="B11" s="1" t="s">
        <v>97</v>
      </c>
      <c r="C11" s="9" t="s">
        <v>92</v>
      </c>
      <c r="D11" s="10">
        <v>44449</v>
      </c>
      <c r="E11" s="1" t="s">
        <v>25</v>
      </c>
      <c r="F11" s="11">
        <v>6010001109206</v>
      </c>
      <c r="G11" s="1" t="s">
        <v>86</v>
      </c>
      <c r="H11" s="2" t="s">
        <v>29</v>
      </c>
      <c r="I11" s="13">
        <v>4001100</v>
      </c>
      <c r="J11" s="13">
        <v>4001100</v>
      </c>
      <c r="K11" s="16">
        <f t="shared" si="0"/>
        <v>1</v>
      </c>
      <c r="L11" s="12" t="s">
        <v>15</v>
      </c>
      <c r="M11" s="12" t="s">
        <v>15</v>
      </c>
      <c r="N11" s="12" t="s">
        <v>15</v>
      </c>
      <c r="O11" s="12" t="s">
        <v>15</v>
      </c>
      <c r="P11" s="14" t="s">
        <v>20</v>
      </c>
      <c r="Q11" s="15"/>
      <c r="S11" s="6"/>
    </row>
    <row r="12" spans="1:19" s="5" customFormat="1" ht="100" customHeight="1">
      <c r="A12" s="8">
        <v>9</v>
      </c>
      <c r="B12" s="1" t="s">
        <v>39</v>
      </c>
      <c r="C12" s="9" t="s">
        <v>92</v>
      </c>
      <c r="D12" s="10">
        <v>44452</v>
      </c>
      <c r="E12" s="1" t="s">
        <v>47</v>
      </c>
      <c r="F12" s="11" t="s">
        <v>58</v>
      </c>
      <c r="G12" s="1" t="s">
        <v>88</v>
      </c>
      <c r="H12" s="2" t="s">
        <v>72</v>
      </c>
      <c r="I12" s="13">
        <v>6999816</v>
      </c>
      <c r="J12" s="13">
        <v>6999816</v>
      </c>
      <c r="K12" s="16">
        <f t="shared" si="0"/>
        <v>1</v>
      </c>
      <c r="L12" s="12" t="s">
        <v>15</v>
      </c>
      <c r="M12" s="12" t="s">
        <v>15</v>
      </c>
      <c r="N12" s="12" t="s">
        <v>15</v>
      </c>
      <c r="O12" s="12" t="s">
        <v>15</v>
      </c>
      <c r="P12" s="14" t="s">
        <v>20</v>
      </c>
      <c r="Q12" s="15"/>
      <c r="S12" s="6"/>
    </row>
    <row r="13" spans="1:19" s="5" customFormat="1" ht="100" customHeight="1">
      <c r="A13" s="8">
        <v>10</v>
      </c>
      <c r="B13" s="1" t="s">
        <v>39</v>
      </c>
      <c r="C13" s="9" t="s">
        <v>92</v>
      </c>
      <c r="D13" s="10">
        <v>44452</v>
      </c>
      <c r="E13" s="1" t="s">
        <v>48</v>
      </c>
      <c r="F13" s="11" t="s">
        <v>58</v>
      </c>
      <c r="G13" s="1" t="s">
        <v>89</v>
      </c>
      <c r="H13" s="2" t="s">
        <v>72</v>
      </c>
      <c r="I13" s="13">
        <v>4732992</v>
      </c>
      <c r="J13" s="13">
        <v>4732992</v>
      </c>
      <c r="K13" s="16">
        <f t="shared" si="0"/>
        <v>1</v>
      </c>
      <c r="L13" s="12" t="s">
        <v>15</v>
      </c>
      <c r="M13" s="12" t="s">
        <v>15</v>
      </c>
      <c r="N13" s="12" t="s">
        <v>15</v>
      </c>
      <c r="O13" s="12" t="s">
        <v>15</v>
      </c>
      <c r="P13" s="14" t="s">
        <v>20</v>
      </c>
      <c r="Q13" s="15"/>
      <c r="S13" s="6"/>
    </row>
    <row r="14" spans="1:19" s="5" customFormat="1" ht="100" customHeight="1">
      <c r="A14" s="8">
        <v>11</v>
      </c>
      <c r="B14" s="1" t="s">
        <v>40</v>
      </c>
      <c r="C14" s="9" t="s">
        <v>92</v>
      </c>
      <c r="D14" s="10">
        <v>44452</v>
      </c>
      <c r="E14" s="1" t="s">
        <v>49</v>
      </c>
      <c r="F14" s="11" t="s">
        <v>59</v>
      </c>
      <c r="G14" s="1" t="s">
        <v>90</v>
      </c>
      <c r="H14" s="2" t="s">
        <v>72</v>
      </c>
      <c r="I14" s="13">
        <v>4320000</v>
      </c>
      <c r="J14" s="13">
        <v>4320000</v>
      </c>
      <c r="K14" s="16">
        <f t="shared" si="0"/>
        <v>1</v>
      </c>
      <c r="L14" s="12" t="s">
        <v>15</v>
      </c>
      <c r="M14" s="12" t="s">
        <v>15</v>
      </c>
      <c r="N14" s="12" t="s">
        <v>15</v>
      </c>
      <c r="O14" s="12" t="s">
        <v>15</v>
      </c>
      <c r="P14" s="14" t="s">
        <v>20</v>
      </c>
      <c r="Q14" s="15"/>
      <c r="S14" s="6"/>
    </row>
    <row r="15" spans="1:19" s="5" customFormat="1" ht="100" customHeight="1">
      <c r="A15" s="8">
        <v>12</v>
      </c>
      <c r="B15" s="1" t="s">
        <v>41</v>
      </c>
      <c r="C15" s="9" t="s">
        <v>92</v>
      </c>
      <c r="D15" s="10">
        <v>44454</v>
      </c>
      <c r="E15" s="1" t="s">
        <v>50</v>
      </c>
      <c r="F15" s="11" t="s">
        <v>60</v>
      </c>
      <c r="G15" s="1" t="s">
        <v>66</v>
      </c>
      <c r="H15" s="2" t="s">
        <v>23</v>
      </c>
      <c r="I15" s="13">
        <v>12486650</v>
      </c>
      <c r="J15" s="13">
        <v>12448095</v>
      </c>
      <c r="K15" s="16">
        <f t="shared" si="0"/>
        <v>0.996</v>
      </c>
      <c r="L15" s="12" t="s">
        <v>15</v>
      </c>
      <c r="M15" s="12" t="s">
        <v>15</v>
      </c>
      <c r="N15" s="12" t="s">
        <v>15</v>
      </c>
      <c r="O15" s="12" t="s">
        <v>15</v>
      </c>
      <c r="P15" s="14" t="s">
        <v>20</v>
      </c>
      <c r="Q15" s="15"/>
      <c r="S15" s="6"/>
    </row>
    <row r="16" spans="1:19" s="5" customFormat="1" ht="213" customHeight="1">
      <c r="A16" s="8">
        <v>13</v>
      </c>
      <c r="B16" s="1" t="s">
        <v>98</v>
      </c>
      <c r="C16" s="9" t="s">
        <v>92</v>
      </c>
      <c r="D16" s="10">
        <v>44454</v>
      </c>
      <c r="E16" s="1" t="s">
        <v>25</v>
      </c>
      <c r="F16" s="11">
        <v>6010001109206</v>
      </c>
      <c r="G16" s="1" t="s">
        <v>86</v>
      </c>
      <c r="H16" s="2" t="s">
        <v>29</v>
      </c>
      <c r="I16" s="13">
        <v>8034720</v>
      </c>
      <c r="J16" s="13">
        <v>8034720</v>
      </c>
      <c r="K16" s="16">
        <f t="shared" si="0"/>
        <v>1</v>
      </c>
      <c r="L16" s="12" t="s">
        <v>15</v>
      </c>
      <c r="M16" s="12" t="s">
        <v>15</v>
      </c>
      <c r="N16" s="12" t="s">
        <v>15</v>
      </c>
      <c r="O16" s="12" t="s">
        <v>15</v>
      </c>
      <c r="P16" s="14" t="s">
        <v>20</v>
      </c>
      <c r="Q16" s="15"/>
      <c r="S16" s="6"/>
    </row>
    <row r="17" spans="1:22" s="5" customFormat="1" ht="100" customHeight="1">
      <c r="A17" s="8">
        <v>14</v>
      </c>
      <c r="B17" s="1" t="s">
        <v>99</v>
      </c>
      <c r="C17" s="9" t="s">
        <v>92</v>
      </c>
      <c r="D17" s="10">
        <v>44455</v>
      </c>
      <c r="E17" s="1" t="s">
        <v>28</v>
      </c>
      <c r="F17" s="11">
        <v>2020001043507</v>
      </c>
      <c r="G17" s="1" t="s">
        <v>21</v>
      </c>
      <c r="H17" s="2" t="s">
        <v>78</v>
      </c>
      <c r="I17" s="13">
        <v>69300000</v>
      </c>
      <c r="J17" s="13">
        <v>69300000</v>
      </c>
      <c r="K17" s="16">
        <f t="shared" si="0"/>
        <v>1</v>
      </c>
      <c r="L17" s="12" t="s">
        <v>15</v>
      </c>
      <c r="M17" s="12" t="s">
        <v>15</v>
      </c>
      <c r="N17" s="12" t="s">
        <v>15</v>
      </c>
      <c r="O17" s="12" t="s">
        <v>15</v>
      </c>
      <c r="P17" s="14" t="s">
        <v>20</v>
      </c>
      <c r="Q17" s="15"/>
      <c r="S17" s="6"/>
    </row>
    <row r="18" spans="1:22" s="5" customFormat="1" ht="100" customHeight="1">
      <c r="A18" s="8">
        <v>15</v>
      </c>
      <c r="B18" s="1" t="s">
        <v>100</v>
      </c>
      <c r="C18" s="9" t="s">
        <v>92</v>
      </c>
      <c r="D18" s="10">
        <v>44460</v>
      </c>
      <c r="E18" s="1" t="s">
        <v>51</v>
      </c>
      <c r="F18" s="11" t="s">
        <v>61</v>
      </c>
      <c r="G18" s="1" t="s">
        <v>67</v>
      </c>
      <c r="H18" s="2" t="s">
        <v>73</v>
      </c>
      <c r="I18" s="13">
        <v>2539350</v>
      </c>
      <c r="J18" s="13">
        <v>2539350</v>
      </c>
      <c r="K18" s="16">
        <f t="shared" si="0"/>
        <v>1</v>
      </c>
      <c r="L18" s="12" t="s">
        <v>15</v>
      </c>
      <c r="M18" s="12" t="s">
        <v>15</v>
      </c>
      <c r="N18" s="12" t="s">
        <v>15</v>
      </c>
      <c r="O18" s="12" t="s">
        <v>15</v>
      </c>
      <c r="P18" s="14"/>
      <c r="Q18" s="15"/>
      <c r="S18" s="6"/>
    </row>
    <row r="19" spans="1:22" s="5" customFormat="1" ht="100" customHeight="1">
      <c r="A19" s="8">
        <v>16</v>
      </c>
      <c r="B19" s="1" t="s">
        <v>101</v>
      </c>
      <c r="C19" s="9" t="s">
        <v>92</v>
      </c>
      <c r="D19" s="10">
        <v>44466</v>
      </c>
      <c r="E19" s="1" t="s">
        <v>35</v>
      </c>
      <c r="F19" s="11">
        <v>7011301006050</v>
      </c>
      <c r="G19" s="1" t="s">
        <v>27</v>
      </c>
      <c r="H19" s="2" t="s">
        <v>79</v>
      </c>
      <c r="I19" s="13">
        <v>1309000</v>
      </c>
      <c r="J19" s="13">
        <v>1309000</v>
      </c>
      <c r="K19" s="16">
        <f t="shared" si="0"/>
        <v>1</v>
      </c>
      <c r="L19" s="12" t="s">
        <v>15</v>
      </c>
      <c r="M19" s="12" t="s">
        <v>15</v>
      </c>
      <c r="N19" s="12" t="s">
        <v>15</v>
      </c>
      <c r="O19" s="12" t="s">
        <v>15</v>
      </c>
      <c r="P19" s="14" t="s">
        <v>20</v>
      </c>
      <c r="Q19" s="15"/>
      <c r="S19" s="6"/>
    </row>
    <row r="20" spans="1:22" s="5" customFormat="1" ht="100" customHeight="1">
      <c r="A20" s="8">
        <v>17</v>
      </c>
      <c r="B20" s="1" t="s">
        <v>42</v>
      </c>
      <c r="C20" s="9" t="s">
        <v>92</v>
      </c>
      <c r="D20" s="10">
        <v>44467</v>
      </c>
      <c r="E20" s="1" t="s">
        <v>52</v>
      </c>
      <c r="F20" s="11" t="s">
        <v>58</v>
      </c>
      <c r="G20" s="1" t="s">
        <v>68</v>
      </c>
      <c r="H20" s="2" t="s">
        <v>72</v>
      </c>
      <c r="I20" s="13">
        <v>4796820</v>
      </c>
      <c r="J20" s="13">
        <v>4796820</v>
      </c>
      <c r="K20" s="16">
        <f t="shared" si="0"/>
        <v>1</v>
      </c>
      <c r="L20" s="12" t="s">
        <v>15</v>
      </c>
      <c r="M20" s="12" t="s">
        <v>15</v>
      </c>
      <c r="N20" s="12" t="s">
        <v>15</v>
      </c>
      <c r="O20" s="12" t="s">
        <v>15</v>
      </c>
      <c r="P20" s="14" t="s">
        <v>20</v>
      </c>
      <c r="Q20" s="15"/>
      <c r="S20" s="6"/>
    </row>
    <row r="21" spans="1:22" s="5" customFormat="1" ht="100" customHeight="1">
      <c r="A21" s="8">
        <v>18</v>
      </c>
      <c r="B21" s="1" t="s">
        <v>102</v>
      </c>
      <c r="C21" s="9" t="s">
        <v>92</v>
      </c>
      <c r="D21" s="10">
        <v>44468</v>
      </c>
      <c r="E21" s="1" t="s">
        <v>26</v>
      </c>
      <c r="F21" s="11">
        <v>1020001071491</v>
      </c>
      <c r="G21" s="1" t="s">
        <v>30</v>
      </c>
      <c r="H21" s="2" t="s">
        <v>78</v>
      </c>
      <c r="I21" s="13">
        <v>9700680</v>
      </c>
      <c r="J21" s="13">
        <v>9700680</v>
      </c>
      <c r="K21" s="16">
        <f t="shared" si="0"/>
        <v>1</v>
      </c>
      <c r="L21" s="12" t="s">
        <v>15</v>
      </c>
      <c r="M21" s="12" t="s">
        <v>15</v>
      </c>
      <c r="N21" s="12" t="s">
        <v>15</v>
      </c>
      <c r="O21" s="12" t="s">
        <v>15</v>
      </c>
      <c r="P21" s="14" t="s">
        <v>20</v>
      </c>
      <c r="Q21" s="15"/>
      <c r="S21" s="6"/>
    </row>
    <row r="22" spans="1:22" s="5" customFormat="1" ht="100" customHeight="1">
      <c r="A22" s="8">
        <v>19</v>
      </c>
      <c r="B22" s="1" t="s">
        <v>103</v>
      </c>
      <c r="C22" s="9" t="s">
        <v>92</v>
      </c>
      <c r="D22" s="10">
        <v>44469</v>
      </c>
      <c r="E22" s="1" t="s">
        <v>53</v>
      </c>
      <c r="F22" s="11" t="s">
        <v>62</v>
      </c>
      <c r="G22" s="1" t="s">
        <v>70</v>
      </c>
      <c r="H22" s="2" t="s">
        <v>31</v>
      </c>
      <c r="I22" s="12" t="s">
        <v>15</v>
      </c>
      <c r="J22" s="13" t="s">
        <v>81</v>
      </c>
      <c r="K22" s="12" t="s">
        <v>15</v>
      </c>
      <c r="L22" s="12" t="s">
        <v>15</v>
      </c>
      <c r="M22" s="12" t="s">
        <v>15</v>
      </c>
      <c r="N22" s="12" t="s">
        <v>15</v>
      </c>
      <c r="O22" s="12" t="s">
        <v>15</v>
      </c>
      <c r="P22" s="14" t="s">
        <v>75</v>
      </c>
      <c r="Q22" s="15"/>
      <c r="S22" s="6"/>
    </row>
    <row r="23" spans="1:22" s="5" customFormat="1" ht="100" customHeight="1">
      <c r="A23" s="8">
        <v>20</v>
      </c>
      <c r="B23" s="1" t="s">
        <v>103</v>
      </c>
      <c r="C23" s="9" t="s">
        <v>92</v>
      </c>
      <c r="D23" s="10">
        <v>44469</v>
      </c>
      <c r="E23" s="1" t="s">
        <v>54</v>
      </c>
      <c r="F23" s="11">
        <v>6011101015161</v>
      </c>
      <c r="G23" s="1" t="s">
        <v>71</v>
      </c>
      <c r="H23" s="2" t="s">
        <v>31</v>
      </c>
      <c r="I23" s="12" t="s">
        <v>15</v>
      </c>
      <c r="J23" s="13" t="s">
        <v>82</v>
      </c>
      <c r="K23" s="12" t="s">
        <v>15</v>
      </c>
      <c r="L23" s="12" t="s">
        <v>15</v>
      </c>
      <c r="M23" s="12" t="s">
        <v>15</v>
      </c>
      <c r="N23" s="12" t="s">
        <v>15</v>
      </c>
      <c r="O23" s="12" t="s">
        <v>15</v>
      </c>
      <c r="P23" s="14" t="s">
        <v>76</v>
      </c>
      <c r="Q23" s="15"/>
      <c r="S23" s="6"/>
    </row>
    <row r="24" spans="1:22" s="5" customFormat="1" ht="100" customHeight="1">
      <c r="A24" s="8">
        <v>21</v>
      </c>
      <c r="B24" s="1" t="s">
        <v>103</v>
      </c>
      <c r="C24" s="9" t="s">
        <v>92</v>
      </c>
      <c r="D24" s="10">
        <v>44469</v>
      </c>
      <c r="E24" s="1" t="s">
        <v>55</v>
      </c>
      <c r="F24" s="11">
        <v>1011705000456</v>
      </c>
      <c r="G24" s="1" t="s">
        <v>87</v>
      </c>
      <c r="H24" s="2" t="s">
        <v>31</v>
      </c>
      <c r="I24" s="12" t="s">
        <v>15</v>
      </c>
      <c r="J24" s="13" t="s">
        <v>82</v>
      </c>
      <c r="K24" s="12" t="s">
        <v>15</v>
      </c>
      <c r="L24" s="12" t="s">
        <v>15</v>
      </c>
      <c r="M24" s="12" t="s">
        <v>15</v>
      </c>
      <c r="N24" s="12" t="s">
        <v>15</v>
      </c>
      <c r="O24" s="12" t="s">
        <v>15</v>
      </c>
      <c r="P24" s="14" t="s">
        <v>77</v>
      </c>
      <c r="Q24" s="15"/>
      <c r="S24" s="6"/>
    </row>
    <row r="25" spans="1:22" s="3" customFormat="1" ht="30" customHeight="1">
      <c r="A25" s="18" t="s">
        <v>17</v>
      </c>
      <c r="B25" s="19"/>
      <c r="C25" s="19"/>
      <c r="D25" s="20"/>
      <c r="E25" s="19"/>
      <c r="F25" s="21"/>
      <c r="G25" s="19"/>
      <c r="H25" s="22"/>
      <c r="I25" s="23"/>
      <c r="J25" s="23"/>
      <c r="K25" s="23"/>
      <c r="L25" s="19"/>
      <c r="M25" s="19"/>
      <c r="N25" s="24"/>
      <c r="O25" s="25"/>
      <c r="P25" s="26"/>
      <c r="Q25" s="27"/>
      <c r="R25" s="28"/>
      <c r="T25" s="29"/>
      <c r="U25" s="29"/>
      <c r="V25" s="30"/>
    </row>
    <row r="26" spans="1:22" s="3" customFormat="1" ht="14.25" customHeight="1">
      <c r="A26" s="31"/>
      <c r="B26" s="32"/>
      <c r="C26" s="33"/>
      <c r="D26" s="24"/>
      <c r="E26" s="26"/>
      <c r="F26" s="34"/>
      <c r="G26" s="26"/>
      <c r="H26" s="35"/>
      <c r="I26" s="36"/>
      <c r="J26" s="36"/>
      <c r="K26" s="36"/>
      <c r="L26" s="37"/>
      <c r="M26" s="37"/>
      <c r="N26" s="37"/>
      <c r="O26" s="37"/>
      <c r="P26" s="37"/>
    </row>
    <row r="27" spans="1:22" s="3" customFormat="1" ht="14.25" customHeight="1">
      <c r="A27" s="31"/>
      <c r="B27" s="32"/>
      <c r="C27" s="33"/>
      <c r="D27" s="24"/>
      <c r="E27" s="26"/>
      <c r="F27" s="34"/>
      <c r="G27" s="26"/>
      <c r="H27" s="35"/>
      <c r="I27" s="36"/>
      <c r="J27" s="36"/>
      <c r="K27" s="36"/>
      <c r="L27" s="37"/>
      <c r="M27" s="37"/>
      <c r="N27" s="37"/>
      <c r="O27" s="37"/>
      <c r="P27" s="37"/>
    </row>
    <row r="28" spans="1:22" s="3" customFormat="1">
      <c r="A28" s="31"/>
      <c r="B28" s="32"/>
      <c r="C28" s="33"/>
      <c r="D28" s="24"/>
      <c r="E28" s="26"/>
      <c r="F28" s="34"/>
      <c r="G28" s="26"/>
      <c r="H28" s="35"/>
      <c r="I28" s="36"/>
      <c r="J28" s="36"/>
      <c r="K28" s="36"/>
      <c r="L28" s="37"/>
      <c r="M28" s="37"/>
      <c r="N28" s="37"/>
      <c r="O28" s="37"/>
      <c r="P28" s="37"/>
    </row>
    <row r="29" spans="1:22" s="3" customFormat="1">
      <c r="A29" s="31"/>
      <c r="B29" s="32"/>
      <c r="C29" s="33"/>
      <c r="D29" s="24"/>
      <c r="E29" s="26"/>
      <c r="F29" s="34"/>
      <c r="G29" s="26"/>
      <c r="H29" s="35"/>
      <c r="I29" s="36"/>
      <c r="J29" s="36"/>
      <c r="K29" s="36"/>
      <c r="L29" s="37"/>
      <c r="M29" s="37"/>
      <c r="N29" s="37"/>
      <c r="O29" s="37"/>
      <c r="P29" s="37"/>
    </row>
    <row r="30" spans="1:22" s="3" customFormat="1">
      <c r="A30" s="31"/>
      <c r="B30" s="38" t="s">
        <v>13</v>
      </c>
      <c r="C30" s="33"/>
      <c r="D30" s="24"/>
      <c r="E30" s="26"/>
      <c r="F30" s="34"/>
      <c r="G30" s="26"/>
      <c r="H30" s="35"/>
      <c r="I30" s="36"/>
      <c r="J30" s="36"/>
      <c r="K30" s="36"/>
      <c r="L30" s="37"/>
      <c r="M30" s="37"/>
      <c r="N30" s="37"/>
      <c r="O30" s="37"/>
      <c r="P30" s="37"/>
    </row>
    <row r="31" spans="1:22" s="3" customFormat="1">
      <c r="A31" s="31"/>
      <c r="B31" s="32"/>
      <c r="C31" s="33"/>
      <c r="D31" s="24"/>
      <c r="E31" s="26"/>
      <c r="F31" s="34"/>
      <c r="G31" s="26"/>
      <c r="H31" s="35"/>
      <c r="I31" s="36"/>
      <c r="J31" s="36"/>
      <c r="K31" s="36"/>
      <c r="L31" s="37"/>
      <c r="M31" s="37"/>
      <c r="N31" s="37"/>
      <c r="O31" s="37"/>
      <c r="P31" s="37"/>
    </row>
    <row r="32" spans="1:22" s="3" customFormat="1">
      <c r="A32" s="31"/>
      <c r="B32" s="32"/>
      <c r="C32" s="33"/>
      <c r="D32" s="24"/>
      <c r="E32" s="26"/>
      <c r="F32" s="34"/>
      <c r="G32" s="26"/>
      <c r="H32" s="35"/>
      <c r="I32" s="36"/>
      <c r="J32" s="36"/>
      <c r="K32" s="36"/>
      <c r="L32" s="37"/>
      <c r="M32" s="37"/>
      <c r="N32" s="37"/>
      <c r="O32" s="37"/>
      <c r="P32" s="37"/>
    </row>
  </sheetData>
  <sortState ref="B32:AA33">
    <sortCondition descending="1" ref="K32:K33"/>
  </sortState>
  <mergeCells count="15">
    <mergeCell ref="A1:P1"/>
    <mergeCell ref="M2:O2"/>
    <mergeCell ref="A2:A3"/>
    <mergeCell ref="B2:B3"/>
    <mergeCell ref="C2:C3"/>
    <mergeCell ref="D2:D3"/>
    <mergeCell ref="E2:E3"/>
    <mergeCell ref="F2:F3"/>
    <mergeCell ref="G2:G3"/>
    <mergeCell ref="P2:P3"/>
    <mergeCell ref="H2:H3"/>
    <mergeCell ref="I2:I3"/>
    <mergeCell ref="J2:J3"/>
    <mergeCell ref="K2:K3"/>
    <mergeCell ref="L2:L3"/>
  </mergeCells>
  <phoneticPr fontId="3"/>
  <conditionalFormatting sqref="K5:K21">
    <cfRule type="expression" dxfId="11" priority="1240" stopIfTrue="1">
      <formula>$AG5=1</formula>
    </cfRule>
    <cfRule type="expression" dxfId="10" priority="1241" stopIfTrue="1">
      <formula>#REF!="随意（単価）"</formula>
    </cfRule>
    <cfRule type="expression" dxfId="9" priority="1242" stopIfTrue="1">
      <formula>#REF!="秘"</formula>
    </cfRule>
  </conditionalFormatting>
  <conditionalFormatting sqref="K5:K21">
    <cfRule type="expression" dxfId="8" priority="1237" stopIfTrue="1">
      <formula>$AF5=1</formula>
    </cfRule>
    <cfRule type="expression" dxfId="7" priority="1238" stopIfTrue="1">
      <formula>#REF!="随意（単価）"</formula>
    </cfRule>
    <cfRule type="expression" dxfId="6" priority="1239" stopIfTrue="1">
      <formula>#REF!="秘"</formula>
    </cfRule>
  </conditionalFormatting>
  <conditionalFormatting sqref="K5:K21">
    <cfRule type="expression" dxfId="5" priority="619" stopIfTrue="1">
      <formula>#REF!=1</formula>
    </cfRule>
    <cfRule type="expression" dxfId="4" priority="620" stopIfTrue="1">
      <formula>#REF!="随意（単価）"</formula>
    </cfRule>
    <cfRule type="expression" dxfId="3" priority="621" stopIfTrue="1">
      <formula>#REF!="秘"</formula>
    </cfRule>
  </conditionalFormatting>
  <conditionalFormatting sqref="K5:K21">
    <cfRule type="expression" dxfId="2" priority="1384" stopIfTrue="1">
      <formula>#REF!=1</formula>
    </cfRule>
    <cfRule type="expression" dxfId="1" priority="1385" stopIfTrue="1">
      <formula>$J5="随意（単価）"</formula>
    </cfRule>
    <cfRule type="expression" dxfId="0" priority="1386" stopIfTrue="1">
      <formula>$B5="秘"</formula>
    </cfRule>
  </conditionalFormatting>
  <printOptions horizontalCentered="1"/>
  <pageMargins left="0.23622047244094488" right="0.23622047244094488" top="0.74803149606299213" bottom="0.74803149606299213" header="0.31496062992125984" footer="0.31496062992125984"/>
  <pageSetup paperSize="9" scale="3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2021-10-29T05:06:01Z</cp:lastPrinted>
  <dcterms:created xsi:type="dcterms:W3CDTF">2008-11-21T09:34:24Z</dcterms:created>
  <dcterms:modified xsi:type="dcterms:W3CDTF">2021-11-12T00:58:36Z</dcterms:modified>
</cp:coreProperties>
</file>