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物品役務等）" sheetId="2" r:id="rId1"/>
  </sheets>
  <definedNames>
    <definedName name="_xlnm.Print_Area" localSheetId="0">'随契（物品役務等）'!$A$1:$P$29</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2" l="1"/>
  <c r="K27" i="2"/>
  <c r="K26" i="2"/>
  <c r="K25" i="2"/>
  <c r="K24" i="2"/>
  <c r="K23" i="2"/>
  <c r="K22" i="2"/>
  <c r="K21" i="2"/>
  <c r="K20" i="2"/>
  <c r="K19" i="2"/>
  <c r="K18" i="2"/>
  <c r="K17" i="2"/>
  <c r="K16" i="2"/>
  <c r="K15" i="2"/>
  <c r="K14" i="2"/>
  <c r="K13" i="2"/>
  <c r="K12" i="2"/>
  <c r="K11" i="2"/>
  <c r="K10" i="2"/>
  <c r="K9" i="2"/>
  <c r="K7" i="2"/>
  <c r="K6" i="2"/>
  <c r="K5" i="2"/>
  <c r="K4" i="2"/>
</calcChain>
</file>

<file path=xl/sharedStrings.xml><?xml version="1.0" encoding="utf-8"?>
<sst xmlns="http://schemas.openxmlformats.org/spreadsheetml/2006/main" count="291" uniqueCount="119">
  <si>
    <t>「ＩＣ旅券冊子等の製造」契約</t>
  </si>
  <si>
    <t>落札率</t>
    <rPh sb="0" eb="2">
      <t>ラクサツ</t>
    </rPh>
    <rPh sb="2" eb="3">
      <t>リツ</t>
    </rPh>
    <phoneticPr fontId="3"/>
  </si>
  <si>
    <t>予定価格</t>
    <rPh sb="0" eb="2">
      <t>ヨテイ</t>
    </rPh>
    <rPh sb="2" eb="4">
      <t>カカク</t>
    </rPh>
    <phoneticPr fontId="3"/>
  </si>
  <si>
    <t>再就職の役員の数</t>
    <rPh sb="0" eb="3">
      <t>サイシュウショク</t>
    </rPh>
    <rPh sb="4" eb="6">
      <t>ヤクイン</t>
    </rPh>
    <rPh sb="7" eb="8">
      <t>カズ</t>
    </rPh>
    <phoneticPr fontId="3"/>
  </si>
  <si>
    <t>株式会社アイフィス</t>
  </si>
  <si>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</si>
  <si>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</si>
  <si>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国立大学法人政策研究大学院大学</t>
  </si>
  <si>
    <t>契約の相手方の名称</t>
    <rPh sb="0" eb="2">
      <t>ケイヤク</t>
    </rPh>
    <rPh sb="3" eb="6">
      <t>アイテガタ</t>
    </rPh>
    <rPh sb="7" eb="9">
      <t>メイショウ</t>
    </rPh>
    <phoneticPr fontId="3"/>
  </si>
  <si>
    <t>契約の相手方の住所</t>
    <rPh sb="0" eb="2">
      <t>ケイヤク</t>
    </rPh>
    <rPh sb="3" eb="6">
      <t>アイテガタ</t>
    </rPh>
    <rPh sb="7" eb="9">
      <t>ジュウショ</t>
    </rPh>
    <phoneticPr fontId="3"/>
  </si>
  <si>
    <t>公益法人の場合</t>
    <rPh sb="0" eb="2">
      <t>コウエキ</t>
    </rPh>
    <rPh sb="2" eb="4">
      <t>ホウジン</t>
    </rPh>
    <rPh sb="5" eb="7">
      <t>バアイ</t>
    </rPh>
    <phoneticPr fontId="3"/>
  </si>
  <si>
    <t>株式会社トゥブルーム</t>
  </si>
  <si>
    <t>法人番号</t>
    <rPh sb="0" eb="2">
      <t>ホウジン</t>
    </rPh>
    <rPh sb="2" eb="4">
      <t>バンゴウ</t>
    </rPh>
    <phoneticPr fontId="3"/>
  </si>
  <si>
    <t>「領事業務情報システムの改修（在外一般旅券電子申請対応）」業務委嘱</t>
    <rPh sb="29" eb="31">
      <t>ギョウム</t>
    </rPh>
    <rPh sb="31" eb="33">
      <t>イショク</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</si>
  <si>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</si>
  <si>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</si>
  <si>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</si>
  <si>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備　　考</t>
    <rPh sb="0" eb="1">
      <t>ソナエ</t>
    </rPh>
    <rPh sb="3" eb="4">
      <t>コウ</t>
    </rPh>
    <phoneticPr fontId="3"/>
  </si>
  <si>
    <t>　</t>
  </si>
  <si>
    <t>応札・応募者数</t>
    <rPh sb="0" eb="2">
      <t>オウサツ</t>
    </rPh>
    <rPh sb="3" eb="7">
      <t>オウボシャスウ</t>
    </rPh>
    <phoneticPr fontId="3"/>
  </si>
  <si>
    <t>6010405009456</t>
  </si>
  <si>
    <t>－</t>
  </si>
  <si>
    <t>東京都渋谷区神南１丁目１９番４号</t>
  </si>
  <si>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</si>
  <si>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</si>
  <si>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東京都中央区銀座７丁目１６番１２号</t>
  </si>
  <si>
    <t>本件サービスの提供が可能な者は、当該システムの設計・開発・構築業者である本契約の相手方の他になく、他に競争を許さないため（会計法第29条の3第4項）。</t>
    <rPh sb="16" eb="18">
      <t>トウガイ</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</si>
  <si>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</si>
  <si>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コントロール・リスクス・グループ株式会社</t>
  </si>
  <si>
    <t>7010001008844</t>
  </si>
  <si>
    <t>3010401077583</t>
  </si>
  <si>
    <t>株式会社国際開発センター</t>
  </si>
  <si>
    <t>6010801015231</t>
  </si>
  <si>
    <t>損害保険ジャパン株式会社</t>
  </si>
  <si>
    <t>東京都港区赤坂２丁目１７番</t>
  </si>
  <si>
    <t>3010401011971</t>
  </si>
  <si>
    <t>6010001109206</t>
  </si>
  <si>
    <t>東京都港区虎ノ門１丁目２番８号</t>
  </si>
  <si>
    <t>ＪＡＰＡＮ　ＡＶＩＡＴＩＯＮ　ＳＥＲＶＩＣＥ株式会社</t>
  </si>
  <si>
    <t>東京都品川区東品川４丁目１２番４号</t>
  </si>
  <si>
    <t>6290001056791</t>
  </si>
  <si>
    <t>2020001043507</t>
  </si>
  <si>
    <t>ＪＳＡＴ　ＭＯＢＩＬＥ　Ｃｏｍｍｕｎｉｃａｔｉｏｎｓ株式会社</t>
  </si>
  <si>
    <t/>
  </si>
  <si>
    <t>1020001071491</t>
  </si>
  <si>
    <t>神奈川県横浜市中区桜木町１丁目１番地</t>
  </si>
  <si>
    <t>株式会社日本国際放送</t>
  </si>
  <si>
    <t>公財</t>
  </si>
  <si>
    <t>本件サービスの提供が可能な者は、本契約の相手方の他になく、他に競争を許さないため（会計法第29条の3第4項）。</t>
  </si>
  <si>
    <t>東京都新宿区西新宿1丁目26番1号</t>
    <rPh sb="0" eb="3">
      <t>トウキョウト</t>
    </rPh>
    <rPh sb="3" eb="6">
      <t>シンジュクク</t>
    </rPh>
    <rPh sb="6" eb="9">
      <t>ニシシンジュク</t>
    </rPh>
    <rPh sb="10" eb="12">
      <t>チョウメ</t>
    </rPh>
    <rPh sb="14" eb="15">
      <t>バン</t>
    </rPh>
    <rPh sb="16" eb="17">
      <t>ゴウ</t>
    </rPh>
    <phoneticPr fontId="3"/>
  </si>
  <si>
    <t>株式会社日立製作所</t>
  </si>
  <si>
    <t>6010405003434</t>
  </si>
  <si>
    <t>「外務大臣のASEAN関連外相会議参加に伴う同時通訳」業務委嘱</t>
    <rPh sb="27" eb="29">
      <t>ギョウム</t>
    </rPh>
    <rPh sb="29" eb="31">
      <t>イショク</t>
    </rPh>
    <phoneticPr fontId="3"/>
  </si>
  <si>
    <t>「領事クラウド（次世代査証発給・渡航認証システム）における振る舞い検知（機械学習型検索機能）導入にかかるアプリケーション開発改修及びサーバ構築」業務委嘱</t>
    <rPh sb="72" eb="74">
      <t>ギョウム</t>
    </rPh>
    <rPh sb="74" eb="76">
      <t>イショク</t>
    </rPh>
    <phoneticPr fontId="3"/>
  </si>
  <si>
    <t>「インマルサットGX型衛星通信装置に係る回線使用契約」業務委嘱</t>
  </si>
  <si>
    <t>「戦略的実務者招へい事業に係る接遇等」業務委嘱</t>
  </si>
  <si>
    <t>東京都港区麻布台１丁目１１番１０号</t>
    <rPh sb="9" eb="11">
      <t>チョウメ</t>
    </rPh>
    <rPh sb="13" eb="14">
      <t>バン</t>
    </rPh>
    <rPh sb="16" eb="17">
      <t>ゴウ</t>
    </rPh>
    <phoneticPr fontId="3"/>
  </si>
  <si>
    <t>「アジアＴＶ各局を通じた発信：コンテンツの制作及び放送」業務委嘱</t>
  </si>
  <si>
    <t>「在外安全対策セミナー」業務委嘱</t>
  </si>
  <si>
    <t>「オンラインJPO研修」業務委嘱</t>
    <rPh sb="12" eb="14">
      <t>ギョウム</t>
    </rPh>
    <rPh sb="14" eb="16">
      <t>イショク</t>
    </rPh>
    <phoneticPr fontId="3"/>
  </si>
  <si>
    <t>「『２０２１年版開発協力白書』（日本語版）の作成」業務委嘱</t>
  </si>
  <si>
    <t>「日本NGO連携無償資金協力事業の第三者評価」業務委嘱</t>
    <rPh sb="23" eb="25">
      <t>ギョウム</t>
    </rPh>
    <rPh sb="25" eb="27">
      <t>イショク</t>
    </rPh>
    <phoneticPr fontId="3"/>
  </si>
  <si>
    <t>「『ビジネスと人権』に関する国別行動計画策定事業」業務委嘱</t>
  </si>
  <si>
    <t>「採用案内（外務省専門職員）パンフレットの作成」業務委嘱</t>
  </si>
  <si>
    <t>「外務大臣の中東訪問に際してのチャーター機運航」業務委嘱</t>
    <rPh sb="21" eb="23">
      <t>ウンコウ</t>
    </rPh>
    <rPh sb="24" eb="26">
      <t>ギョウム</t>
    </rPh>
    <rPh sb="26" eb="28">
      <t>イショク</t>
    </rPh>
    <phoneticPr fontId="3"/>
  </si>
  <si>
    <t>「『内外発信のための多層的ネットワーク構築』我が国外交政策に係るオンライン講座実施」業務委嘱</t>
    <rPh sb="42" eb="44">
      <t>ギョウム</t>
    </rPh>
    <rPh sb="44" eb="46">
      <t>イショク</t>
    </rPh>
    <phoneticPr fontId="3"/>
  </si>
  <si>
    <t>企画競争の結果、同者が最も高い評価を得て確実な業務の履行が可能であると認められ、他に競争を許さないため（会計法第29条の3第4項）。</t>
  </si>
  <si>
    <t>「分担金・拠出金一元管理システムの改修作業」業務委嘱</t>
    <rPh sb="19" eb="21">
      <t>サギョウ</t>
    </rPh>
    <rPh sb="22" eb="24">
      <t>ギョウム</t>
    </rPh>
    <rPh sb="24" eb="26">
      <t>イショク</t>
    </rPh>
    <phoneticPr fontId="3"/>
  </si>
  <si>
    <t>「東アジア・シンクタンク・ネットワーク『東アジアにおける2050年カーボンニュートラルの達成に向けて』をテーマとする作業部会開催支援」業務委嘱</t>
    <rPh sb="67" eb="69">
      <t>ギョウム</t>
    </rPh>
    <rPh sb="69" eb="71">
      <t>イショク</t>
    </rPh>
    <phoneticPr fontId="3"/>
  </si>
  <si>
    <t>「領事業務情報システム（旅券発給申請業務の電子化にかかる旅券発給管理システム）改修」業務委嘱</t>
    <rPh sb="42" eb="44">
      <t>ギョウム</t>
    </rPh>
    <rPh sb="44" eb="46">
      <t>イショク</t>
    </rPh>
    <phoneticPr fontId="3"/>
  </si>
  <si>
    <t>「一般省員による緊急掲載用テンプレートの開発・改修及びテンプレートのタイムスタンプ表示切替の追加」業務委嘱</t>
    <rPh sb="49" eb="51">
      <t>ギョウム</t>
    </rPh>
    <rPh sb="51" eb="53">
      <t>イショク</t>
    </rPh>
    <phoneticPr fontId="3"/>
  </si>
  <si>
    <t>「『海外安全ホームページ』の改修」業務委嘱</t>
    <rPh sb="17" eb="19">
      <t>ギョウム</t>
    </rPh>
    <rPh sb="19" eb="21">
      <t>イショク</t>
    </rPh>
    <phoneticPr fontId="3"/>
  </si>
  <si>
    <t>単価契約
予定調達総額166,129,158円</t>
    <rPh sb="5" eb="7">
      <t>ヨテイ</t>
    </rPh>
    <rPh sb="7" eb="9">
      <t>チョウタツ</t>
    </rPh>
    <rPh sb="9" eb="11">
      <t>ソウガク</t>
    </rPh>
    <rPh sb="22" eb="23">
      <t>エン</t>
    </rPh>
    <phoneticPr fontId="3"/>
  </si>
  <si>
    <t>「在タイ大使館、在ベトナム大使館、在ホーチミン総領事館仕向貨物輸送」業務委嘱</t>
    <rPh sb="34" eb="36">
      <t>ギョウム</t>
    </rPh>
    <rPh sb="36" eb="38">
      <t>イショク</t>
    </rPh>
    <phoneticPr fontId="3"/>
  </si>
  <si>
    <t>「領事クラウド（次世代査証発給・渡航認証システム）における振る舞い検知（機械学習型検索機能）導入にかかるサーバ等の調達及び運用保守」業務委嘱</t>
    <rPh sb="66" eb="68">
      <t>ギョウム</t>
    </rPh>
    <rPh sb="68" eb="70">
      <t>イショク</t>
    </rPh>
    <phoneticPr fontId="3"/>
  </si>
  <si>
    <t>株式会社サイマル・インターナショナル</t>
  </si>
  <si>
    <t>富士通株式会社</t>
  </si>
  <si>
    <t>一般社団法人国際交流サービス協会</t>
  </si>
  <si>
    <t>公益財団法人日本国際フォーラム</t>
  </si>
  <si>
    <t>ＴＡＣ株式会社</t>
  </si>
  <si>
    <t>日経印刷株式会社</t>
  </si>
  <si>
    <t>独立行政法人国立印刷局</t>
  </si>
  <si>
    <t>富士ソフト株式会社</t>
  </si>
  <si>
    <t>2011001056152</t>
  </si>
  <si>
    <t>三菱ＵＦＪリサーチ＆コンサルティング株式会社</t>
  </si>
  <si>
    <t>郵船ロジスティクス株式会社</t>
  </si>
  <si>
    <t>8010005002644</t>
  </si>
  <si>
    <t>5010405004953</t>
  </si>
  <si>
    <t>8010401086794</t>
  </si>
  <si>
    <t>3010001022246</t>
  </si>
  <si>
    <t>7010001025732</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</si>
  <si>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</si>
  <si>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2010701024476</t>
  </si>
  <si>
    <t>4010401090222</t>
  </si>
  <si>
    <t>1010001000179</t>
  </si>
  <si>
    <t>東京都大田区羽田空港１丁目７番１号</t>
  </si>
  <si>
    <t>東京都港区東新橋１丁目５番２号</t>
  </si>
  <si>
    <t>東京都港区虎ノ門１丁目２１番１７号</t>
  </si>
  <si>
    <t>東京都港区六本木７丁目２２番１号</t>
  </si>
  <si>
    <t>東京都品川区南大井6丁目23番1号</t>
    <rPh sb="0" eb="3">
      <t>トウキョウト</t>
    </rPh>
    <rPh sb="3" eb="5">
      <t>シナガワ</t>
    </rPh>
    <rPh sb="5" eb="6">
      <t>ク</t>
    </rPh>
    <rPh sb="6" eb="7">
      <t>ミナミ</t>
    </rPh>
    <rPh sb="7" eb="9">
      <t>オオイ</t>
    </rPh>
    <rPh sb="10" eb="12">
      <t>チョウメ</t>
    </rPh>
    <rPh sb="14" eb="15">
      <t>バン</t>
    </rPh>
    <rPh sb="16" eb="17">
      <t>ゴウ</t>
    </rPh>
    <phoneticPr fontId="3"/>
  </si>
  <si>
    <t>東京都千代田区神田三崎町３丁目２番１８号</t>
  </si>
  <si>
    <t>東京都千代田区飯田橋２丁目１６番２号</t>
  </si>
  <si>
    <t>東京都港区虎ノ門２丁目２番５号</t>
  </si>
  <si>
    <t>東京都港区港南1丁目6番41号</t>
    <rPh sb="8" eb="10">
      <t>チョウメ</t>
    </rPh>
    <rPh sb="11" eb="12">
      <t>バン</t>
    </rPh>
    <rPh sb="14" eb="15">
      <t>ゴウ</t>
    </rPh>
    <phoneticPr fontId="3"/>
  </si>
  <si>
    <t>東京都港区虎ノ門５丁目１１番２号</t>
  </si>
  <si>
    <t>東京都文京区水道２丁目１０番１３号</t>
  </si>
  <si>
    <t>契約の性質又は目的から特定の者でなければ納入または履行できず、他に競争を許さないため（会計法第29条の3第4項）。</t>
  </si>
  <si>
    <t>@37,000他</t>
  </si>
  <si>
    <t>企画競争の結果、同者が高い評価を得て確実な業務の履行が可能であると認められ、他に競争を許さないため（会計法第29条の3第4項）。</t>
  </si>
  <si>
    <t>本件サービスの提供が可能な者は、当該システムの構築業者である本契約の相手方の他になく、他に競争を許さないため（会計法第29条の3第4項）。</t>
  </si>
  <si>
    <t>国所管</t>
  </si>
  <si>
    <t>一部単価契約</t>
  </si>
  <si>
    <t>福岡県福岡市南区塩原３丁目１７番７号</t>
    <rPh sb="15" eb="16">
      <t>バン</t>
    </rPh>
    <rPh sb="17" eb="18">
      <t>ゴウ</t>
    </rPh>
    <phoneticPr fontId="3"/>
  </si>
  <si>
    <t>随意契約によることとした会計法
令の根拠条文及び理由
（企画競争，公募等）</t>
    <rPh sb="0" eb="2">
      <t>ズイイ</t>
    </rPh>
    <rPh sb="2" eb="4">
      <t>ケイヤク</t>
    </rPh>
    <rPh sb="12" eb="14">
      <t>カイケイ</t>
    </rPh>
    <rPh sb="14" eb="15">
      <t>ホウ</t>
    </rPh>
    <rPh sb="16" eb="17">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3"/>
  </si>
  <si>
    <t>「領事業務情報システム（旅券発給管理システム：成年年齢の引下げに伴う旅券法の一部改正による改修）」業務委嘱</t>
    <rPh sb="49" eb="51">
      <t>ギョウム</t>
    </rPh>
    <rPh sb="51" eb="53">
      <t>イショク</t>
    </rPh>
    <phoneticPr fontId="3"/>
  </si>
  <si>
    <t>「外務省ホームページ（日本語版）『キッズ外務省』内コンテンツのリニューアル及び修正等」業務委嘱</t>
    <rPh sb="24" eb="25">
      <t>ナイ</t>
    </rPh>
    <rPh sb="45" eb="47">
      <t>イショク</t>
    </rPh>
    <phoneticPr fontId="3"/>
  </si>
  <si>
    <t>支出負担行為担当官
外務省大臣官房会計課長　貝原健太郎
東京都千代田区霞が関２－２－１</t>
    <rPh sb="22" eb="24">
      <t>カイバラ</t>
    </rPh>
    <rPh sb="24" eb="27">
      <t>ケンタロウ</t>
    </rPh>
    <phoneticPr fontId="3"/>
  </si>
  <si>
    <t>「大使館現地職員等に係る海外旅行傷害保険」付保契約</t>
    <rPh sb="21" eb="22">
      <t>ツ</t>
    </rPh>
    <rPh sb="23" eb="25">
      <t>ケイヤク</t>
    </rPh>
    <phoneticPr fontId="3"/>
  </si>
  <si>
    <t xml:space="preserve">
緊急の必要により特定の者でなければ当該業務を履行できず、他に競争を許さないため（会計法第29条の3第4項）。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</si>
</sst>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8">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b/>
      <sz val="16"/>
      <name val="ＭＳ Ｐゴシック"/>
      <family val="3"/>
    </font>
    <font>
      <sz val="14"/>
      <name val="ＭＳ Ｐゴシック"/>
      <family val="3"/>
      <charset val="128"/>
    </font>
    <font>
      <sz val="12"/>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6" fillId="2" borderId="0" xfId="0" applyFont="1" applyFill="1" applyAlignment="1">
      <alignment horizontal="right" vertical="center" wrapText="1"/>
    </xf>
    <xf numFmtId="0" fontId="6" fillId="2" borderId="0" xfId="0" applyFont="1" applyFill="1" applyAlignment="1">
      <alignment vertical="center" wrapText="1"/>
    </xf>
    <xf numFmtId="0" fontId="6" fillId="2" borderId="0" xfId="0" applyFont="1" applyFill="1">
      <alignment vertical="center"/>
    </xf>
    <xf numFmtId="0" fontId="6" fillId="0" borderId="0" xfId="0" applyFont="1" applyBorder="1">
      <alignment vertical="center"/>
    </xf>
    <xf numFmtId="0" fontId="5" fillId="0" borderId="0" xfId="0" applyFont="1">
      <alignment vertical="center"/>
    </xf>
    <xf numFmtId="0" fontId="5" fillId="0" borderId="4" xfId="0" applyFont="1" applyFill="1" applyBorder="1" applyAlignment="1">
      <alignment horizontal="center" vertical="center" wrapText="1"/>
    </xf>
    <xf numFmtId="0" fontId="5" fillId="0" borderId="4" xfId="0" applyFont="1" applyBorder="1" applyAlignment="1">
      <alignment vertical="center" wrapText="1"/>
    </xf>
    <xf numFmtId="0" fontId="5" fillId="2" borderId="4" xfId="5" applyFont="1" applyFill="1" applyBorder="1" applyAlignment="1">
      <alignment horizontal="left" vertical="center" wrapText="1"/>
    </xf>
    <xf numFmtId="176" fontId="5" fillId="0" borderId="4" xfId="0" applyNumberFormat="1" applyFont="1" applyBorder="1" applyAlignment="1">
      <alignment horizontal="right" vertical="center"/>
    </xf>
    <xf numFmtId="0" fontId="5" fillId="2" borderId="4" xfId="0" applyFont="1" applyFill="1" applyBorder="1" applyAlignment="1">
      <alignment vertical="center" wrapText="1"/>
    </xf>
    <xf numFmtId="0" fontId="5" fillId="0" borderId="4" xfId="0" applyFont="1" applyFill="1" applyBorder="1" applyAlignment="1">
      <alignment vertical="center" wrapText="1"/>
    </xf>
    <xf numFmtId="0" fontId="6" fillId="0" borderId="5" xfId="0" applyFont="1" applyBorder="1" applyAlignment="1">
      <alignment horizontal="lef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179" fontId="6" fillId="0" borderId="5" xfId="0" applyNumberFormat="1" applyFont="1" applyFill="1" applyBorder="1" applyAlignment="1">
      <alignment horizontal="center" vertical="center"/>
    </xf>
    <xf numFmtId="0" fontId="6" fillId="0" borderId="0" xfId="0" applyFont="1" applyAlignment="1">
      <alignment vertical="center" wrapText="1"/>
    </xf>
    <xf numFmtId="38" fontId="6" fillId="0" borderId="0" xfId="6" applyFont="1">
      <alignment vertical="center"/>
    </xf>
    <xf numFmtId="0" fontId="6" fillId="0" borderId="0" xfId="0" applyFont="1">
      <alignment vertical="center"/>
    </xf>
    <xf numFmtId="177" fontId="6" fillId="0" borderId="0" xfId="0" applyNumberFormat="1" applyFo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179" fontId="6" fillId="0" borderId="0" xfId="0" applyNumberFormat="1" applyFont="1" applyFill="1" applyAlignment="1">
      <alignment horizontal="center" vertical="center"/>
    </xf>
    <xf numFmtId="0" fontId="5" fillId="2" borderId="0" xfId="0" applyFont="1" applyFill="1" applyBorder="1" applyAlignment="1">
      <alignment vertical="center" wrapText="1"/>
    </xf>
    <xf numFmtId="0" fontId="6" fillId="2" borderId="4" xfId="0" applyFont="1" applyFill="1" applyBorder="1" applyAlignment="1">
      <alignment horizontal="center" vertical="center" wrapText="1"/>
    </xf>
    <xf numFmtId="180" fontId="5" fillId="0" borderId="4" xfId="0" applyNumberFormat="1" applyFont="1" applyBorder="1" applyAlignment="1">
      <alignment horizontal="center" vertical="center"/>
    </xf>
    <xf numFmtId="179" fontId="5" fillId="0" borderId="4" xfId="0" applyNumberFormat="1" applyFont="1" applyFill="1" applyBorder="1" applyAlignment="1">
      <alignment horizontal="center" vertical="center"/>
    </xf>
    <xf numFmtId="178" fontId="5" fillId="2" borderId="4" xfId="0" applyNumberFormat="1" applyFont="1" applyFill="1" applyBorder="1" applyAlignment="1">
      <alignment horizontal="right" vertical="center"/>
    </xf>
    <xf numFmtId="38" fontId="5" fillId="2" borderId="4" xfId="6" applyFont="1" applyFill="1" applyBorder="1" applyAlignment="1">
      <alignment horizontal="center" vertical="center" wrapText="1"/>
    </xf>
    <xf numFmtId="38" fontId="5" fillId="2" borderId="4" xfId="6" applyFont="1" applyFill="1" applyBorder="1" applyAlignment="1">
      <alignment horizontal="left" vertical="center" wrapText="1"/>
    </xf>
    <xf numFmtId="0" fontId="7" fillId="2" borderId="5" xfId="0" applyFont="1" applyFill="1" applyBorder="1" applyAlignment="1">
      <alignment horizontal="left" vertical="center"/>
    </xf>
    <xf numFmtId="0" fontId="6" fillId="2" borderId="5" xfId="0" applyFont="1" applyFill="1" applyBorder="1" applyAlignment="1">
      <alignment horizontal="right" vertical="center"/>
    </xf>
    <xf numFmtId="0" fontId="6" fillId="2" borderId="0" xfId="0" applyFont="1" applyFill="1" applyAlignment="1">
      <alignment vertical="center"/>
    </xf>
    <xf numFmtId="179" fontId="6" fillId="0" borderId="0" xfId="0" applyNumberFormat="1" applyFont="1" applyFill="1" applyAlignment="1">
      <alignment horizontal="center" vertical="center" wrapText="1"/>
    </xf>
    <xf numFmtId="0" fontId="7" fillId="2" borderId="0" xfId="0" applyFont="1" applyFill="1" applyAlignment="1">
      <alignment vertical="center" wrapText="1"/>
    </xf>
    <xf numFmtId="0" fontId="6" fillId="2" borderId="0" xfId="0" applyFont="1" applyFill="1" applyAlignment="1">
      <alignment horizontal="right" vertical="center"/>
    </xf>
    <xf numFmtId="0" fontId="6" fillId="2" borderId="0" xfId="0" applyFont="1" applyFill="1" applyBorder="1" applyAlignment="1">
      <alignment vertical="center" wrapText="1"/>
    </xf>
    <xf numFmtId="180" fontId="6" fillId="2" borderId="0" xfId="0" applyNumberFormat="1" applyFont="1" applyFill="1" applyAlignment="1">
      <alignment horizontal="center" vertical="center"/>
    </xf>
    <xf numFmtId="0" fontId="7" fillId="2" borderId="0" xfId="0" applyFont="1" applyFill="1" applyAlignment="1">
      <alignment vertical="center"/>
    </xf>
    <xf numFmtId="38" fontId="6" fillId="2" borderId="0" xfId="6" applyFont="1" applyFill="1" applyAlignment="1">
      <alignment horizontal="right" vertical="center"/>
    </xf>
    <xf numFmtId="0" fontId="6" fillId="2"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38" fontId="5" fillId="0" borderId="4" xfId="6"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5" applyFont="1" applyFill="1" applyBorder="1" applyAlignment="1">
      <alignment horizontal="left" vertical="center" wrapText="1"/>
    </xf>
    <xf numFmtId="180"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right" vertical="center"/>
    </xf>
    <xf numFmtId="178" fontId="5" fillId="0" borderId="4" xfId="0" applyNumberFormat="1" applyFont="1" applyFill="1" applyBorder="1" applyAlignment="1">
      <alignment horizontal="right" vertical="center"/>
    </xf>
    <xf numFmtId="0" fontId="4"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80" fontId="5" fillId="2" borderId="4"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177" fontId="5" fillId="2"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
  <cols>
    <col min="1" max="1" width="7.453125" style="20" customWidth="1"/>
    <col min="2" max="2" width="40.6328125" style="2" customWidth="1"/>
    <col min="3" max="3" width="31.453125" style="21" customWidth="1"/>
    <col min="4" max="4" width="20.453125" style="38" customWidth="1"/>
    <col min="5" max="5" width="38.36328125" style="2" customWidth="1"/>
    <col min="6" max="6" width="27.26953125" style="23" customWidth="1"/>
    <col min="7" max="7" width="38" style="2" customWidth="1"/>
    <col min="8" max="8" width="38.26953125" style="39" customWidth="1"/>
    <col min="9" max="10" width="17.453125" style="40" customWidth="1"/>
    <col min="11" max="11" width="15" style="40" customWidth="1"/>
    <col min="12" max="12" width="10" style="22" customWidth="1"/>
    <col min="13" max="13" width="13.453125" style="22" customWidth="1"/>
    <col min="14" max="14" width="14.7265625" style="22" customWidth="1"/>
    <col min="15" max="15" width="13.08984375" style="22" customWidth="1"/>
    <col min="16" max="16" width="14.90625" style="41" customWidth="1"/>
    <col min="17" max="17" width="3.453125" style="20" customWidth="1"/>
    <col min="18" max="18" width="35.90625" style="42" customWidth="1"/>
    <col min="19" max="20" width="24.6328125" style="16" customWidth="1"/>
    <col min="21" max="21" width="33.6328125" style="16" customWidth="1"/>
    <col min="22" max="22" width="8.6328125" style="18" customWidth="1"/>
    <col min="23" max="23" width="15.6328125" style="18" customWidth="1"/>
    <col min="24" max="24" width="18.6328125" style="16" customWidth="1"/>
    <col min="25" max="25" width="25.453125" style="18" customWidth="1"/>
    <col min="26" max="26" width="9.90625" style="43" customWidth="1"/>
    <col min="27" max="27" width="9" style="18" customWidth="1"/>
    <col min="28" max="16384" width="9" style="18"/>
  </cols>
  <sheetData>
    <row r="1" spans="1:18" s="18" customFormat="1" ht="104.25" customHeight="1">
      <c r="A1" s="50" t="s">
        <v>27</v>
      </c>
      <c r="B1" s="50"/>
      <c r="C1" s="50"/>
      <c r="D1" s="50"/>
      <c r="E1" s="50"/>
      <c r="F1" s="50"/>
      <c r="G1" s="50"/>
      <c r="H1" s="50"/>
      <c r="I1" s="50"/>
      <c r="J1" s="50"/>
      <c r="K1" s="50"/>
      <c r="L1" s="50"/>
      <c r="M1" s="50"/>
      <c r="N1" s="50"/>
      <c r="O1" s="50"/>
      <c r="P1" s="50"/>
      <c r="R1" s="4"/>
    </row>
    <row r="2" spans="1:18" s="5" customFormat="1" ht="90" customHeight="1">
      <c r="A2" s="52"/>
      <c r="B2" s="51" t="s">
        <v>6</v>
      </c>
      <c r="C2" s="51" t="s">
        <v>15</v>
      </c>
      <c r="D2" s="53" t="s">
        <v>14</v>
      </c>
      <c r="E2" s="51" t="s">
        <v>8</v>
      </c>
      <c r="F2" s="54" t="s">
        <v>12</v>
      </c>
      <c r="G2" s="51" t="s">
        <v>9</v>
      </c>
      <c r="H2" s="51" t="s">
        <v>113</v>
      </c>
      <c r="I2" s="56" t="s">
        <v>2</v>
      </c>
      <c r="J2" s="56" t="s">
        <v>16</v>
      </c>
      <c r="K2" s="51" t="s">
        <v>1</v>
      </c>
      <c r="L2" s="51" t="s">
        <v>3</v>
      </c>
      <c r="M2" s="51" t="s">
        <v>10</v>
      </c>
      <c r="N2" s="51"/>
      <c r="O2" s="51"/>
      <c r="P2" s="51" t="s">
        <v>17</v>
      </c>
      <c r="R2" s="24"/>
    </row>
    <row r="3" spans="1:18" s="5" customFormat="1" ht="38.25" customHeight="1">
      <c r="A3" s="52"/>
      <c r="B3" s="51"/>
      <c r="C3" s="51"/>
      <c r="D3" s="53"/>
      <c r="E3" s="51"/>
      <c r="F3" s="55"/>
      <c r="G3" s="51"/>
      <c r="H3" s="51"/>
      <c r="I3" s="56"/>
      <c r="J3" s="56"/>
      <c r="K3" s="51"/>
      <c r="L3" s="51"/>
      <c r="M3" s="25" t="s">
        <v>5</v>
      </c>
      <c r="N3" s="25" t="s">
        <v>23</v>
      </c>
      <c r="O3" s="25" t="s">
        <v>19</v>
      </c>
      <c r="P3" s="51"/>
      <c r="R3" s="24"/>
    </row>
    <row r="4" spans="1:18" s="5" customFormat="1" ht="201.75" customHeight="1">
      <c r="A4" s="6">
        <v>1</v>
      </c>
      <c r="B4" s="7" t="s">
        <v>52</v>
      </c>
      <c r="C4" s="8" t="s">
        <v>116</v>
      </c>
      <c r="D4" s="26">
        <v>44410</v>
      </c>
      <c r="E4" s="7" t="s">
        <v>75</v>
      </c>
      <c r="F4" s="27" t="s">
        <v>36</v>
      </c>
      <c r="G4" s="7" t="s">
        <v>25</v>
      </c>
      <c r="H4" s="10" t="s">
        <v>91</v>
      </c>
      <c r="I4" s="9">
        <v>1207800</v>
      </c>
      <c r="J4" s="9">
        <v>1207800</v>
      </c>
      <c r="K4" s="28">
        <f>ROUNDDOWN(J4/I4,3)</f>
        <v>1</v>
      </c>
      <c r="L4" s="29" t="s">
        <v>21</v>
      </c>
      <c r="M4" s="29" t="s">
        <v>21</v>
      </c>
      <c r="N4" s="29" t="s">
        <v>21</v>
      </c>
      <c r="O4" s="29" t="s">
        <v>21</v>
      </c>
      <c r="P4" s="29" t="s">
        <v>43</v>
      </c>
      <c r="R4" s="24"/>
    </row>
    <row r="5" spans="1:18" s="5" customFormat="1" ht="134.25" customHeight="1">
      <c r="A5" s="45">
        <v>2</v>
      </c>
      <c r="B5" s="11" t="s">
        <v>64</v>
      </c>
      <c r="C5" s="46" t="s">
        <v>116</v>
      </c>
      <c r="D5" s="47">
        <v>44411</v>
      </c>
      <c r="E5" s="11" t="s">
        <v>38</v>
      </c>
      <c r="F5" s="27" t="s">
        <v>32</v>
      </c>
      <c r="G5" s="11" t="s">
        <v>95</v>
      </c>
      <c r="H5" s="11" t="s">
        <v>118</v>
      </c>
      <c r="I5" s="48">
        <v>72800000</v>
      </c>
      <c r="J5" s="48">
        <v>72800000</v>
      </c>
      <c r="K5" s="49">
        <f>ROUNDDOWN(J5/I5,3)</f>
        <v>1</v>
      </c>
      <c r="L5" s="44" t="s">
        <v>21</v>
      </c>
      <c r="M5" s="44" t="s">
        <v>21</v>
      </c>
      <c r="N5" s="44" t="s">
        <v>21</v>
      </c>
      <c r="O5" s="44" t="s">
        <v>21</v>
      </c>
      <c r="P5" s="44"/>
      <c r="R5" s="24"/>
    </row>
    <row r="6" spans="1:18" s="5" customFormat="1" ht="111" customHeight="1">
      <c r="A6" s="6">
        <v>3</v>
      </c>
      <c r="B6" s="7" t="s">
        <v>114</v>
      </c>
      <c r="C6" s="8" t="s">
        <v>116</v>
      </c>
      <c r="D6" s="26">
        <v>44412</v>
      </c>
      <c r="E6" s="11" t="s">
        <v>76</v>
      </c>
      <c r="F6" s="27" t="s">
        <v>44</v>
      </c>
      <c r="G6" s="11" t="s">
        <v>96</v>
      </c>
      <c r="H6" s="10" t="s">
        <v>26</v>
      </c>
      <c r="I6" s="9">
        <v>4799520</v>
      </c>
      <c r="J6" s="9">
        <v>4799520</v>
      </c>
      <c r="K6" s="28">
        <f>ROUNDDOWN(J6/I6,3)</f>
        <v>1</v>
      </c>
      <c r="L6" s="29" t="s">
        <v>21</v>
      </c>
      <c r="M6" s="29" t="s">
        <v>21</v>
      </c>
      <c r="N6" s="29" t="s">
        <v>21</v>
      </c>
      <c r="O6" s="29" t="s">
        <v>21</v>
      </c>
      <c r="P6" s="29" t="s">
        <v>43</v>
      </c>
      <c r="R6" s="24"/>
    </row>
    <row r="7" spans="1:18" s="5" customFormat="1" ht="100" customHeight="1">
      <c r="A7" s="6">
        <v>4</v>
      </c>
      <c r="B7" s="7" t="s">
        <v>115</v>
      </c>
      <c r="C7" s="8" t="s">
        <v>116</v>
      </c>
      <c r="D7" s="26">
        <v>44412</v>
      </c>
      <c r="E7" s="7" t="s">
        <v>11</v>
      </c>
      <c r="F7" s="27" t="s">
        <v>40</v>
      </c>
      <c r="G7" s="7" t="s">
        <v>112</v>
      </c>
      <c r="H7" s="10" t="s">
        <v>66</v>
      </c>
      <c r="I7" s="9">
        <v>1694000</v>
      </c>
      <c r="J7" s="9">
        <v>1694000</v>
      </c>
      <c r="K7" s="28">
        <f>ROUNDDOWN(J7/I7,3)</f>
        <v>1</v>
      </c>
      <c r="L7" s="29" t="s">
        <v>21</v>
      </c>
      <c r="M7" s="29" t="s">
        <v>21</v>
      </c>
      <c r="N7" s="29" t="s">
        <v>21</v>
      </c>
      <c r="O7" s="29" t="s">
        <v>21</v>
      </c>
      <c r="P7" s="29" t="s">
        <v>43</v>
      </c>
      <c r="R7" s="24"/>
    </row>
    <row r="8" spans="1:18" s="5" customFormat="1" ht="100" customHeight="1">
      <c r="A8" s="6">
        <v>5</v>
      </c>
      <c r="B8" s="7" t="s">
        <v>55</v>
      </c>
      <c r="C8" s="8" t="s">
        <v>116</v>
      </c>
      <c r="D8" s="26">
        <v>44412</v>
      </c>
      <c r="E8" s="7" t="s">
        <v>77</v>
      </c>
      <c r="F8" s="27" t="s">
        <v>86</v>
      </c>
      <c r="G8" s="7" t="s">
        <v>97</v>
      </c>
      <c r="H8" s="10" t="s">
        <v>66</v>
      </c>
      <c r="I8" s="29" t="s">
        <v>21</v>
      </c>
      <c r="J8" s="9" t="s">
        <v>107</v>
      </c>
      <c r="K8" s="29" t="s">
        <v>21</v>
      </c>
      <c r="L8" s="29" t="s">
        <v>21</v>
      </c>
      <c r="M8" s="29" t="s">
        <v>21</v>
      </c>
      <c r="N8" s="29" t="s">
        <v>21</v>
      </c>
      <c r="O8" s="29" t="s">
        <v>21</v>
      </c>
      <c r="P8" s="30" t="s">
        <v>72</v>
      </c>
      <c r="R8" s="24"/>
    </row>
    <row r="9" spans="1:18" s="5" customFormat="1" ht="100" customHeight="1">
      <c r="A9" s="6">
        <v>6</v>
      </c>
      <c r="B9" s="7" t="s">
        <v>57</v>
      </c>
      <c r="C9" s="8" t="s">
        <v>116</v>
      </c>
      <c r="D9" s="26">
        <v>44413</v>
      </c>
      <c r="E9" s="7" t="s">
        <v>46</v>
      </c>
      <c r="F9" s="27" t="s">
        <v>83</v>
      </c>
      <c r="G9" s="7" t="s">
        <v>22</v>
      </c>
      <c r="H9" s="10" t="s">
        <v>48</v>
      </c>
      <c r="I9" s="9">
        <v>6600000</v>
      </c>
      <c r="J9" s="9">
        <v>6600000</v>
      </c>
      <c r="K9" s="28">
        <f t="shared" ref="K9:K28" si="0">ROUNDDOWN(J9/I9,3)</f>
        <v>1</v>
      </c>
      <c r="L9" s="29" t="s">
        <v>21</v>
      </c>
      <c r="M9" s="29" t="s">
        <v>21</v>
      </c>
      <c r="N9" s="29" t="s">
        <v>21</v>
      </c>
      <c r="O9" s="29" t="s">
        <v>21</v>
      </c>
      <c r="P9" s="29" t="s">
        <v>43</v>
      </c>
      <c r="R9" s="24"/>
    </row>
    <row r="10" spans="1:18" s="5" customFormat="1" ht="100" customHeight="1">
      <c r="A10" s="6">
        <v>7</v>
      </c>
      <c r="B10" s="7" t="s">
        <v>65</v>
      </c>
      <c r="C10" s="8" t="s">
        <v>116</v>
      </c>
      <c r="D10" s="26">
        <v>44413</v>
      </c>
      <c r="E10" s="7" t="s">
        <v>7</v>
      </c>
      <c r="F10" s="27" t="s">
        <v>87</v>
      </c>
      <c r="G10" s="7" t="s">
        <v>98</v>
      </c>
      <c r="H10" s="10" t="s">
        <v>108</v>
      </c>
      <c r="I10" s="9">
        <v>4500000</v>
      </c>
      <c r="J10" s="9">
        <v>4465244</v>
      </c>
      <c r="K10" s="28">
        <f t="shared" si="0"/>
        <v>0.99199999999999999</v>
      </c>
      <c r="L10" s="29" t="s">
        <v>21</v>
      </c>
      <c r="M10" s="29" t="s">
        <v>21</v>
      </c>
      <c r="N10" s="29" t="s">
        <v>21</v>
      </c>
      <c r="O10" s="29" t="s">
        <v>21</v>
      </c>
      <c r="P10" s="29" t="s">
        <v>43</v>
      </c>
      <c r="R10" s="24"/>
    </row>
    <row r="11" spans="1:18" s="5" customFormat="1" ht="100" customHeight="1">
      <c r="A11" s="6">
        <v>8</v>
      </c>
      <c r="B11" s="7" t="s">
        <v>67</v>
      </c>
      <c r="C11" s="8" t="s">
        <v>116</v>
      </c>
      <c r="D11" s="26">
        <v>44414</v>
      </c>
      <c r="E11" s="7" t="s">
        <v>50</v>
      </c>
      <c r="F11" s="27" t="s">
        <v>29</v>
      </c>
      <c r="G11" s="7" t="s">
        <v>99</v>
      </c>
      <c r="H11" s="10" t="s">
        <v>106</v>
      </c>
      <c r="I11" s="9">
        <v>12582790</v>
      </c>
      <c r="J11" s="9">
        <v>12582790</v>
      </c>
      <c r="K11" s="28">
        <f t="shared" si="0"/>
        <v>1</v>
      </c>
      <c r="L11" s="29" t="s">
        <v>21</v>
      </c>
      <c r="M11" s="29" t="s">
        <v>21</v>
      </c>
      <c r="N11" s="29" t="s">
        <v>21</v>
      </c>
      <c r="O11" s="29" t="s">
        <v>21</v>
      </c>
      <c r="P11" s="29" t="s">
        <v>43</v>
      </c>
      <c r="R11" s="24"/>
    </row>
    <row r="12" spans="1:18" s="5" customFormat="1" ht="100" customHeight="1">
      <c r="A12" s="6">
        <v>9</v>
      </c>
      <c r="B12" s="7" t="s">
        <v>68</v>
      </c>
      <c r="C12" s="8" t="s">
        <v>116</v>
      </c>
      <c r="D12" s="26">
        <v>44414</v>
      </c>
      <c r="E12" s="7" t="s">
        <v>78</v>
      </c>
      <c r="F12" s="27" t="s">
        <v>20</v>
      </c>
      <c r="G12" s="7" t="s">
        <v>34</v>
      </c>
      <c r="H12" s="10" t="s">
        <v>108</v>
      </c>
      <c r="I12" s="9">
        <v>4473000</v>
      </c>
      <c r="J12" s="9">
        <v>4472722</v>
      </c>
      <c r="K12" s="28">
        <f t="shared" si="0"/>
        <v>0.999</v>
      </c>
      <c r="L12" s="29">
        <v>0</v>
      </c>
      <c r="M12" s="29" t="s">
        <v>47</v>
      </c>
      <c r="N12" s="29" t="s">
        <v>110</v>
      </c>
      <c r="O12" s="44">
        <v>1</v>
      </c>
      <c r="P12" s="29" t="s">
        <v>43</v>
      </c>
      <c r="R12" s="24"/>
    </row>
    <row r="13" spans="1:18" s="5" customFormat="1" ht="100" customHeight="1">
      <c r="A13" s="6">
        <v>10</v>
      </c>
      <c r="B13" s="7" t="s">
        <v>54</v>
      </c>
      <c r="C13" s="8" t="s">
        <v>116</v>
      </c>
      <c r="D13" s="26">
        <v>44414</v>
      </c>
      <c r="E13" s="7" t="s">
        <v>42</v>
      </c>
      <c r="F13" s="27" t="s">
        <v>30</v>
      </c>
      <c r="G13" s="7" t="s">
        <v>56</v>
      </c>
      <c r="H13" s="10" t="s">
        <v>106</v>
      </c>
      <c r="I13" s="9">
        <v>3752040</v>
      </c>
      <c r="J13" s="9">
        <v>3752040</v>
      </c>
      <c r="K13" s="28">
        <f t="shared" si="0"/>
        <v>1</v>
      </c>
      <c r="L13" s="29" t="s">
        <v>21</v>
      </c>
      <c r="M13" s="29" t="s">
        <v>21</v>
      </c>
      <c r="N13" s="29" t="s">
        <v>21</v>
      </c>
      <c r="O13" s="29" t="s">
        <v>21</v>
      </c>
      <c r="P13" s="30" t="s">
        <v>111</v>
      </c>
      <c r="R13" s="24"/>
    </row>
    <row r="14" spans="1:18" s="5" customFormat="1" ht="100" customHeight="1">
      <c r="A14" s="6">
        <v>11</v>
      </c>
      <c r="B14" s="7" t="s">
        <v>58</v>
      </c>
      <c r="C14" s="8" t="s">
        <v>116</v>
      </c>
      <c r="D14" s="26">
        <v>44418</v>
      </c>
      <c r="E14" s="7" t="s">
        <v>28</v>
      </c>
      <c r="F14" s="27" t="s">
        <v>88</v>
      </c>
      <c r="G14" s="7" t="s">
        <v>37</v>
      </c>
      <c r="H14" s="10" t="s">
        <v>66</v>
      </c>
      <c r="I14" s="9">
        <v>18314000</v>
      </c>
      <c r="J14" s="9">
        <v>18128000</v>
      </c>
      <c r="K14" s="28">
        <f t="shared" si="0"/>
        <v>0.98899999999999999</v>
      </c>
      <c r="L14" s="29" t="s">
        <v>21</v>
      </c>
      <c r="M14" s="29" t="s">
        <v>21</v>
      </c>
      <c r="N14" s="29" t="s">
        <v>21</v>
      </c>
      <c r="O14" s="29" t="s">
        <v>21</v>
      </c>
      <c r="P14" s="29" t="s">
        <v>43</v>
      </c>
      <c r="R14" s="24"/>
    </row>
    <row r="15" spans="1:18" s="5" customFormat="1" ht="100" customHeight="1">
      <c r="A15" s="6">
        <v>12</v>
      </c>
      <c r="B15" s="7" t="s">
        <v>59</v>
      </c>
      <c r="C15" s="8" t="s">
        <v>116</v>
      </c>
      <c r="D15" s="26">
        <v>44418</v>
      </c>
      <c r="E15" s="7" t="s">
        <v>79</v>
      </c>
      <c r="F15" s="27" t="s">
        <v>89</v>
      </c>
      <c r="G15" s="7" t="s">
        <v>100</v>
      </c>
      <c r="H15" s="10" t="s">
        <v>108</v>
      </c>
      <c r="I15" s="9">
        <v>12000000</v>
      </c>
      <c r="J15" s="9">
        <v>11797871</v>
      </c>
      <c r="K15" s="28">
        <f t="shared" si="0"/>
        <v>0.98299999999999998</v>
      </c>
      <c r="L15" s="29" t="s">
        <v>21</v>
      </c>
      <c r="M15" s="29" t="s">
        <v>21</v>
      </c>
      <c r="N15" s="29" t="s">
        <v>21</v>
      </c>
      <c r="O15" s="29" t="s">
        <v>21</v>
      </c>
      <c r="P15" s="29" t="s">
        <v>43</v>
      </c>
      <c r="R15" s="24"/>
    </row>
    <row r="16" spans="1:18" s="5" customFormat="1" ht="100" customHeight="1">
      <c r="A16" s="6">
        <v>13</v>
      </c>
      <c r="B16" s="7" t="s">
        <v>60</v>
      </c>
      <c r="C16" s="8" t="s">
        <v>116</v>
      </c>
      <c r="D16" s="26">
        <v>44418</v>
      </c>
      <c r="E16" s="7" t="s">
        <v>80</v>
      </c>
      <c r="F16" s="27" t="s">
        <v>90</v>
      </c>
      <c r="G16" s="7" t="s">
        <v>101</v>
      </c>
      <c r="H16" s="10" t="s">
        <v>108</v>
      </c>
      <c r="I16" s="9">
        <v>8357500</v>
      </c>
      <c r="J16" s="9">
        <v>8356700</v>
      </c>
      <c r="K16" s="28">
        <f t="shared" si="0"/>
        <v>0.999</v>
      </c>
      <c r="L16" s="29" t="s">
        <v>21</v>
      </c>
      <c r="M16" s="29" t="s">
        <v>21</v>
      </c>
      <c r="N16" s="29" t="s">
        <v>21</v>
      </c>
      <c r="O16" s="29" t="s">
        <v>21</v>
      </c>
      <c r="P16" s="29" t="s">
        <v>43</v>
      </c>
      <c r="R16" s="24"/>
    </row>
    <row r="17" spans="1:21" s="5" customFormat="1" ht="100" customHeight="1">
      <c r="A17" s="6">
        <v>14</v>
      </c>
      <c r="B17" s="7" t="s">
        <v>0</v>
      </c>
      <c r="C17" s="8" t="s">
        <v>116</v>
      </c>
      <c r="D17" s="26">
        <v>44425</v>
      </c>
      <c r="E17" s="7" t="s">
        <v>81</v>
      </c>
      <c r="F17" s="27" t="s">
        <v>51</v>
      </c>
      <c r="G17" s="7" t="s">
        <v>102</v>
      </c>
      <c r="H17" s="10" t="s">
        <v>106</v>
      </c>
      <c r="I17" s="9">
        <v>3602871892</v>
      </c>
      <c r="J17" s="9">
        <v>3602871892</v>
      </c>
      <c r="K17" s="28">
        <f t="shared" si="0"/>
        <v>1</v>
      </c>
      <c r="L17" s="29" t="s">
        <v>21</v>
      </c>
      <c r="M17" s="29" t="s">
        <v>21</v>
      </c>
      <c r="N17" s="29" t="s">
        <v>21</v>
      </c>
      <c r="O17" s="29" t="s">
        <v>21</v>
      </c>
      <c r="P17" s="29" t="s">
        <v>43</v>
      </c>
      <c r="R17" s="24"/>
    </row>
    <row r="18" spans="1:21" s="5" customFormat="1" ht="100" customHeight="1">
      <c r="A18" s="6">
        <v>15</v>
      </c>
      <c r="B18" s="7" t="s">
        <v>13</v>
      </c>
      <c r="C18" s="8" t="s">
        <v>116</v>
      </c>
      <c r="D18" s="26">
        <v>44425</v>
      </c>
      <c r="E18" s="7" t="s">
        <v>82</v>
      </c>
      <c r="F18" s="27" t="s">
        <v>41</v>
      </c>
      <c r="G18" s="7" t="s">
        <v>45</v>
      </c>
      <c r="H18" s="10" t="s">
        <v>106</v>
      </c>
      <c r="I18" s="9">
        <v>222200000</v>
      </c>
      <c r="J18" s="9">
        <v>222200000</v>
      </c>
      <c r="K18" s="28">
        <f t="shared" si="0"/>
        <v>1</v>
      </c>
      <c r="L18" s="29" t="s">
        <v>21</v>
      </c>
      <c r="M18" s="29" t="s">
        <v>21</v>
      </c>
      <c r="N18" s="29" t="s">
        <v>21</v>
      </c>
      <c r="O18" s="29" t="s">
        <v>21</v>
      </c>
      <c r="P18" s="29" t="s">
        <v>43</v>
      </c>
      <c r="R18" s="24"/>
    </row>
    <row r="19" spans="1:21" s="5" customFormat="1" ht="100" customHeight="1">
      <c r="A19" s="6">
        <v>16</v>
      </c>
      <c r="B19" s="7" t="s">
        <v>69</v>
      </c>
      <c r="C19" s="8" t="s">
        <v>116</v>
      </c>
      <c r="D19" s="26">
        <v>44426</v>
      </c>
      <c r="E19" s="11" t="s">
        <v>76</v>
      </c>
      <c r="F19" s="27" t="s">
        <v>44</v>
      </c>
      <c r="G19" s="11" t="s">
        <v>96</v>
      </c>
      <c r="H19" s="10" t="s">
        <v>106</v>
      </c>
      <c r="I19" s="9">
        <v>1229372232</v>
      </c>
      <c r="J19" s="9">
        <v>1229372232</v>
      </c>
      <c r="K19" s="28">
        <f t="shared" si="0"/>
        <v>1</v>
      </c>
      <c r="L19" s="29" t="s">
        <v>21</v>
      </c>
      <c r="M19" s="29" t="s">
        <v>21</v>
      </c>
      <c r="N19" s="29" t="s">
        <v>21</v>
      </c>
      <c r="O19" s="29" t="s">
        <v>21</v>
      </c>
      <c r="P19" s="29" t="s">
        <v>43</v>
      </c>
      <c r="R19" s="24"/>
    </row>
    <row r="20" spans="1:21" s="5" customFormat="1" ht="100" customHeight="1">
      <c r="A20" s="6">
        <v>17</v>
      </c>
      <c r="B20" s="7" t="s">
        <v>70</v>
      </c>
      <c r="C20" s="8" t="s">
        <v>116</v>
      </c>
      <c r="D20" s="26">
        <v>44427</v>
      </c>
      <c r="E20" s="7" t="s">
        <v>82</v>
      </c>
      <c r="F20" s="27" t="s">
        <v>41</v>
      </c>
      <c r="G20" s="7" t="s">
        <v>45</v>
      </c>
      <c r="H20" s="10" t="s">
        <v>106</v>
      </c>
      <c r="I20" s="9">
        <v>4512860</v>
      </c>
      <c r="J20" s="9">
        <v>4512860</v>
      </c>
      <c r="K20" s="28">
        <f t="shared" si="0"/>
        <v>1</v>
      </c>
      <c r="L20" s="29" t="s">
        <v>21</v>
      </c>
      <c r="M20" s="29" t="s">
        <v>21</v>
      </c>
      <c r="N20" s="29" t="s">
        <v>21</v>
      </c>
      <c r="O20" s="29" t="s">
        <v>21</v>
      </c>
      <c r="P20" s="29" t="s">
        <v>43</v>
      </c>
      <c r="R20" s="24"/>
    </row>
    <row r="21" spans="1:21" s="5" customFormat="1" ht="100" customHeight="1">
      <c r="A21" s="6">
        <v>18</v>
      </c>
      <c r="B21" s="7" t="s">
        <v>61</v>
      </c>
      <c r="C21" s="8" t="s">
        <v>116</v>
      </c>
      <c r="D21" s="26">
        <v>44428</v>
      </c>
      <c r="E21" s="7" t="s">
        <v>31</v>
      </c>
      <c r="F21" s="27" t="s">
        <v>92</v>
      </c>
      <c r="G21" s="7" t="s">
        <v>103</v>
      </c>
      <c r="H21" s="10" t="s">
        <v>66</v>
      </c>
      <c r="I21" s="9">
        <v>12996000</v>
      </c>
      <c r="J21" s="9">
        <v>12488552</v>
      </c>
      <c r="K21" s="28">
        <f t="shared" si="0"/>
        <v>0.96</v>
      </c>
      <c r="L21" s="29" t="s">
        <v>21</v>
      </c>
      <c r="M21" s="29" t="s">
        <v>21</v>
      </c>
      <c r="N21" s="29" t="s">
        <v>21</v>
      </c>
      <c r="O21" s="29" t="s">
        <v>21</v>
      </c>
      <c r="P21" s="29" t="s">
        <v>43</v>
      </c>
      <c r="R21" s="24"/>
    </row>
    <row r="22" spans="1:21" s="5" customFormat="1" ht="100" customHeight="1">
      <c r="A22" s="6">
        <v>19</v>
      </c>
      <c r="B22" s="7" t="s">
        <v>71</v>
      </c>
      <c r="C22" s="8" t="s">
        <v>116</v>
      </c>
      <c r="D22" s="26">
        <v>44431</v>
      </c>
      <c r="E22" s="7" t="s">
        <v>82</v>
      </c>
      <c r="F22" s="27" t="s">
        <v>41</v>
      </c>
      <c r="G22" s="7" t="s">
        <v>45</v>
      </c>
      <c r="H22" s="10" t="s">
        <v>109</v>
      </c>
      <c r="I22" s="9">
        <v>78100000</v>
      </c>
      <c r="J22" s="9">
        <v>78100000</v>
      </c>
      <c r="K22" s="28">
        <f t="shared" si="0"/>
        <v>1</v>
      </c>
      <c r="L22" s="29" t="s">
        <v>21</v>
      </c>
      <c r="M22" s="29" t="s">
        <v>21</v>
      </c>
      <c r="N22" s="29" t="s">
        <v>21</v>
      </c>
      <c r="O22" s="29" t="s">
        <v>21</v>
      </c>
      <c r="P22" s="29" t="s">
        <v>43</v>
      </c>
      <c r="R22" s="24"/>
    </row>
    <row r="23" spans="1:21" s="5" customFormat="1" ht="100" customHeight="1">
      <c r="A23" s="6">
        <v>20</v>
      </c>
      <c r="B23" s="7" t="s">
        <v>62</v>
      </c>
      <c r="C23" s="8" t="s">
        <v>116</v>
      </c>
      <c r="D23" s="26">
        <v>44431</v>
      </c>
      <c r="E23" s="7" t="s">
        <v>84</v>
      </c>
      <c r="F23" s="27" t="s">
        <v>35</v>
      </c>
      <c r="G23" s="7" t="s">
        <v>104</v>
      </c>
      <c r="H23" s="10" t="s">
        <v>108</v>
      </c>
      <c r="I23" s="9">
        <v>13000000</v>
      </c>
      <c r="J23" s="9">
        <v>12995400</v>
      </c>
      <c r="K23" s="28">
        <f t="shared" si="0"/>
        <v>0.999</v>
      </c>
      <c r="L23" s="29" t="s">
        <v>21</v>
      </c>
      <c r="M23" s="29" t="s">
        <v>21</v>
      </c>
      <c r="N23" s="29" t="s">
        <v>21</v>
      </c>
      <c r="O23" s="29" t="s">
        <v>21</v>
      </c>
      <c r="P23" s="29" t="s">
        <v>43</v>
      </c>
      <c r="R23" s="24"/>
    </row>
    <row r="24" spans="1:21" s="5" customFormat="1" ht="100" customHeight="1">
      <c r="A24" s="6">
        <v>21</v>
      </c>
      <c r="B24" s="7" t="s">
        <v>117</v>
      </c>
      <c r="C24" s="8" t="s">
        <v>116</v>
      </c>
      <c r="D24" s="26">
        <v>44434</v>
      </c>
      <c r="E24" s="7" t="s">
        <v>33</v>
      </c>
      <c r="F24" s="27">
        <v>4011101023372</v>
      </c>
      <c r="G24" s="7" t="s">
        <v>49</v>
      </c>
      <c r="H24" s="10" t="s">
        <v>106</v>
      </c>
      <c r="I24" s="9">
        <v>1716520</v>
      </c>
      <c r="J24" s="9">
        <v>1716520</v>
      </c>
      <c r="K24" s="28">
        <f t="shared" si="0"/>
        <v>1</v>
      </c>
      <c r="L24" s="29" t="s">
        <v>21</v>
      </c>
      <c r="M24" s="29" t="s">
        <v>21</v>
      </c>
      <c r="N24" s="29" t="s">
        <v>21</v>
      </c>
      <c r="O24" s="29" t="s">
        <v>21</v>
      </c>
      <c r="P24" s="29"/>
      <c r="R24" s="24"/>
    </row>
    <row r="25" spans="1:21" s="5" customFormat="1" ht="100" customHeight="1">
      <c r="A25" s="6">
        <v>22</v>
      </c>
      <c r="B25" s="7" t="s">
        <v>73</v>
      </c>
      <c r="C25" s="8" t="s">
        <v>116</v>
      </c>
      <c r="D25" s="26">
        <v>44435</v>
      </c>
      <c r="E25" s="7" t="s">
        <v>85</v>
      </c>
      <c r="F25" s="27" t="s">
        <v>93</v>
      </c>
      <c r="G25" s="7" t="s">
        <v>39</v>
      </c>
      <c r="H25" s="10" t="s">
        <v>106</v>
      </c>
      <c r="I25" s="9">
        <v>8377829</v>
      </c>
      <c r="J25" s="9">
        <v>8377829</v>
      </c>
      <c r="K25" s="28">
        <f t="shared" si="0"/>
        <v>1</v>
      </c>
      <c r="L25" s="29" t="s">
        <v>21</v>
      </c>
      <c r="M25" s="29" t="s">
        <v>21</v>
      </c>
      <c r="N25" s="29" t="s">
        <v>21</v>
      </c>
      <c r="O25" s="29" t="s">
        <v>21</v>
      </c>
      <c r="P25" s="29"/>
      <c r="R25" s="24"/>
    </row>
    <row r="26" spans="1:21" s="5" customFormat="1" ht="100" customHeight="1">
      <c r="A26" s="6">
        <v>23</v>
      </c>
      <c r="B26" s="7" t="s">
        <v>74</v>
      </c>
      <c r="C26" s="8" t="s">
        <v>116</v>
      </c>
      <c r="D26" s="26">
        <v>44438</v>
      </c>
      <c r="E26" s="7" t="s">
        <v>82</v>
      </c>
      <c r="F26" s="27" t="s">
        <v>41</v>
      </c>
      <c r="G26" s="7" t="s">
        <v>45</v>
      </c>
      <c r="H26" s="10" t="s">
        <v>106</v>
      </c>
      <c r="I26" s="9">
        <v>87120000</v>
      </c>
      <c r="J26" s="9">
        <v>87120000</v>
      </c>
      <c r="K26" s="28">
        <f t="shared" si="0"/>
        <v>1</v>
      </c>
      <c r="L26" s="29" t="s">
        <v>21</v>
      </c>
      <c r="M26" s="29" t="s">
        <v>21</v>
      </c>
      <c r="N26" s="29" t="s">
        <v>21</v>
      </c>
      <c r="O26" s="29" t="s">
        <v>21</v>
      </c>
      <c r="P26" s="29" t="s">
        <v>43</v>
      </c>
      <c r="R26" s="24"/>
    </row>
    <row r="27" spans="1:21" s="5" customFormat="1" ht="100" customHeight="1">
      <c r="A27" s="6">
        <v>24</v>
      </c>
      <c r="B27" s="7" t="s">
        <v>53</v>
      </c>
      <c r="C27" s="8" t="s">
        <v>116</v>
      </c>
      <c r="D27" s="26">
        <v>44438</v>
      </c>
      <c r="E27" s="7" t="s">
        <v>82</v>
      </c>
      <c r="F27" s="27" t="s">
        <v>41</v>
      </c>
      <c r="G27" s="7" t="s">
        <v>45</v>
      </c>
      <c r="H27" s="10" t="s">
        <v>106</v>
      </c>
      <c r="I27" s="9">
        <v>22000000</v>
      </c>
      <c r="J27" s="9">
        <v>22000000</v>
      </c>
      <c r="K27" s="28">
        <f t="shared" si="0"/>
        <v>1</v>
      </c>
      <c r="L27" s="29" t="s">
        <v>21</v>
      </c>
      <c r="M27" s="29" t="s">
        <v>21</v>
      </c>
      <c r="N27" s="29" t="s">
        <v>21</v>
      </c>
      <c r="O27" s="29" t="s">
        <v>21</v>
      </c>
      <c r="P27" s="29" t="s">
        <v>43</v>
      </c>
      <c r="R27" s="24"/>
    </row>
    <row r="28" spans="1:21" s="5" customFormat="1" ht="100" customHeight="1">
      <c r="A28" s="6">
        <v>25</v>
      </c>
      <c r="B28" s="7" t="s">
        <v>63</v>
      </c>
      <c r="C28" s="8" t="s">
        <v>116</v>
      </c>
      <c r="D28" s="26">
        <v>44439</v>
      </c>
      <c r="E28" s="7" t="s">
        <v>4</v>
      </c>
      <c r="F28" s="27" t="s">
        <v>94</v>
      </c>
      <c r="G28" s="7" t="s">
        <v>105</v>
      </c>
      <c r="H28" s="10" t="s">
        <v>66</v>
      </c>
      <c r="I28" s="9">
        <v>1200000</v>
      </c>
      <c r="J28" s="9">
        <v>1149500</v>
      </c>
      <c r="K28" s="28">
        <f t="shared" si="0"/>
        <v>0.95699999999999996</v>
      </c>
      <c r="L28" s="29" t="s">
        <v>21</v>
      </c>
      <c r="M28" s="29" t="s">
        <v>21</v>
      </c>
      <c r="N28" s="29" t="s">
        <v>21</v>
      </c>
      <c r="O28" s="29" t="s">
        <v>21</v>
      </c>
      <c r="P28" s="29" t="s">
        <v>43</v>
      </c>
      <c r="R28" s="24"/>
    </row>
    <row r="29" spans="1:21" s="18" customFormat="1" ht="30" customHeight="1">
      <c r="A29" s="12" t="s">
        <v>24</v>
      </c>
      <c r="B29" s="13"/>
      <c r="C29" s="13"/>
      <c r="D29" s="14"/>
      <c r="E29" s="13"/>
      <c r="F29" s="15"/>
      <c r="G29" s="13"/>
      <c r="H29" s="31"/>
      <c r="I29" s="32"/>
      <c r="J29" s="32"/>
      <c r="K29" s="32"/>
      <c r="L29" s="13"/>
      <c r="M29" s="13"/>
      <c r="N29" s="22"/>
      <c r="O29" s="1"/>
      <c r="P29" s="2"/>
      <c r="Q29" s="17"/>
      <c r="S29" s="16"/>
      <c r="T29" s="16"/>
      <c r="U29" s="19"/>
    </row>
    <row r="30" spans="1:21" s="18" customFormat="1" ht="14.25" customHeight="1">
      <c r="A30" s="20"/>
      <c r="B30" s="21"/>
      <c r="C30" s="33"/>
      <c r="D30" s="22"/>
      <c r="E30" s="2"/>
      <c r="F30" s="34"/>
      <c r="G30" s="2"/>
      <c r="H30" s="35"/>
      <c r="I30" s="36"/>
      <c r="J30" s="36"/>
      <c r="K30" s="36"/>
      <c r="L30" s="3"/>
      <c r="M30" s="3"/>
      <c r="N30" s="3"/>
      <c r="O30" s="3"/>
      <c r="P30" s="3"/>
    </row>
    <row r="31" spans="1:21" s="18" customFormat="1" ht="14.25" customHeight="1">
      <c r="A31" s="20"/>
      <c r="B31" s="21"/>
      <c r="C31" s="33"/>
      <c r="D31" s="22"/>
      <c r="E31" s="2"/>
      <c r="F31" s="34"/>
      <c r="G31" s="2"/>
      <c r="H31" s="35"/>
      <c r="I31" s="36"/>
      <c r="J31" s="36"/>
      <c r="K31" s="36"/>
      <c r="L31" s="3"/>
      <c r="M31" s="3"/>
      <c r="N31" s="3"/>
      <c r="O31" s="3"/>
      <c r="P31" s="3"/>
    </row>
    <row r="32" spans="1:21" s="18" customFormat="1">
      <c r="A32" s="20"/>
      <c r="B32" s="21"/>
      <c r="C32" s="33"/>
      <c r="D32" s="22"/>
      <c r="E32" s="2"/>
      <c r="F32" s="34"/>
      <c r="G32" s="2"/>
      <c r="H32" s="35"/>
      <c r="I32" s="36"/>
      <c r="J32" s="36"/>
      <c r="K32" s="36"/>
      <c r="L32" s="3"/>
      <c r="M32" s="3"/>
      <c r="N32" s="3"/>
      <c r="O32" s="3"/>
      <c r="P32" s="3"/>
    </row>
    <row r="33" spans="1:16" s="18" customFormat="1">
      <c r="A33" s="20"/>
      <c r="B33" s="21"/>
      <c r="C33" s="33"/>
      <c r="D33" s="22"/>
      <c r="E33" s="2"/>
      <c r="F33" s="34"/>
      <c r="G33" s="2"/>
      <c r="H33" s="35"/>
      <c r="I33" s="36"/>
      <c r="J33" s="36"/>
      <c r="K33" s="36"/>
      <c r="L33" s="3"/>
      <c r="M33" s="3"/>
      <c r="N33" s="3"/>
      <c r="O33" s="3"/>
      <c r="P33" s="3"/>
    </row>
    <row r="34" spans="1:16" s="18" customFormat="1">
      <c r="A34" s="20"/>
      <c r="B34" s="37" t="s">
        <v>18</v>
      </c>
      <c r="C34" s="33"/>
      <c r="D34" s="22"/>
      <c r="E34" s="2"/>
      <c r="F34" s="34"/>
      <c r="G34" s="2"/>
      <c r="H34" s="35"/>
      <c r="I34" s="36"/>
      <c r="J34" s="36"/>
      <c r="K34" s="36"/>
      <c r="L34" s="3"/>
      <c r="M34" s="3"/>
      <c r="N34" s="3"/>
      <c r="O34" s="3"/>
      <c r="P34" s="3"/>
    </row>
    <row r="35" spans="1:16" s="18" customFormat="1">
      <c r="A35" s="20"/>
      <c r="B35" s="21"/>
      <c r="C35" s="33"/>
      <c r="D35" s="22"/>
      <c r="E35" s="2"/>
      <c r="F35" s="34"/>
      <c r="G35" s="2"/>
      <c r="H35" s="35"/>
      <c r="I35" s="36"/>
      <c r="J35" s="36"/>
      <c r="K35" s="36"/>
      <c r="L35" s="3"/>
      <c r="M35" s="3"/>
      <c r="N35" s="3"/>
      <c r="O35" s="3"/>
      <c r="P35" s="3"/>
    </row>
    <row r="36" spans="1:16" s="18" customFormat="1">
      <c r="A36" s="20"/>
      <c r="B36" s="21"/>
      <c r="C36" s="33"/>
      <c r="D36" s="22"/>
      <c r="E36" s="2"/>
      <c r="F36" s="34"/>
      <c r="G36" s="2"/>
      <c r="H36" s="35"/>
      <c r="I36" s="36"/>
      <c r="J36" s="36"/>
      <c r="K36" s="36"/>
      <c r="L36" s="3"/>
      <c r="M36" s="3"/>
      <c r="N36" s="3"/>
      <c r="O36" s="3"/>
      <c r="P36" s="3"/>
    </row>
  </sheetData>
  <sortState ref="B32:AB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4:K7 K9:K28">
    <cfRule type="expression" dxfId="11" priority="1240" stopIfTrue="1">
      <formula>$AF4=1</formula>
    </cfRule>
    <cfRule type="expression" dxfId="10" priority="1241" stopIfTrue="1">
      <formula>#REF!="随意（単価）"</formula>
    </cfRule>
    <cfRule type="expression" dxfId="9" priority="1242" stopIfTrue="1">
      <formula>#REF!="秘"</formula>
    </cfRule>
  </conditionalFormatting>
  <conditionalFormatting sqref="K4:K7 K9:K28">
    <cfRule type="expression" dxfId="8" priority="1237" stopIfTrue="1">
      <formula>$AE4=1</formula>
    </cfRule>
    <cfRule type="expression" dxfId="7" priority="1238" stopIfTrue="1">
      <formula>#REF!="随意（単価）"</formula>
    </cfRule>
    <cfRule type="expression" dxfId="6" priority="1239" stopIfTrue="1">
      <formula>#REF!="秘"</formula>
    </cfRule>
  </conditionalFormatting>
  <conditionalFormatting sqref="K4:K7 K9:K28">
    <cfRule type="expression" dxfId="5" priority="619" stopIfTrue="1">
      <formula>#REF!=1</formula>
    </cfRule>
    <cfRule type="expression" dxfId="4" priority="620" stopIfTrue="1">
      <formula>#REF!="随意（単価）"</formula>
    </cfRule>
    <cfRule type="expression" dxfId="3" priority="621" stopIfTrue="1">
      <formula>#REF!="秘"</formula>
    </cfRule>
  </conditionalFormatting>
  <conditionalFormatting sqref="K4:K7 K9:K28">
    <cfRule type="expression" dxfId="2" priority="1384" stopIfTrue="1">
      <formula>#REF!=1</formula>
    </cfRule>
    <cfRule type="expression" dxfId="1" priority="1385" stopIfTrue="1">
      <formula>$J4="随意（単価）"</formula>
    </cfRule>
    <cfRule type="expression" dxfId="0" priority="1386" stopIfTrue="1">
      <formula>$B4="秘"</formula>
    </cfRule>
  </conditionalFormatting>
  <printOptions horizontalCentered="1"/>
  <pageMargins left="0.23622047244094488" right="0.23622047244094488" top="0.74803149606299213" bottom="0.74803149606299213" header="0.31496062992125984" footer="0.31496062992125984"/>
  <pageSetup paperSize="9" scale="40"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2022-03-17T09:33:56Z</dcterms:created>
  <dcterms:modified xsi:type="dcterms:W3CDTF">2022-04-14T06:17:05Z</dcterms:modified>
</cp:coreProperties>
</file>