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0" yWindow="330" windowWidth="19230" windowHeight="11580" tabRatio="732"/>
  </bookViews>
  <sheets>
    <sheet name="随契（物品役務等）" sheetId="2" r:id="rId1"/>
  </sheets>
  <definedNames>
    <definedName name="_xlnm.Print_Area" localSheetId="0">'随契（物品役務等）'!$A$1:$P$29</definedName>
    <definedName name="_xlnm.Print_Titles" localSheetId="0">'随契（物品役務等）'!$2:$3</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8" i="2" l="1"/>
  <c r="K27" i="2"/>
  <c r="K26" i="2"/>
  <c r="K25" i="2"/>
  <c r="K24" i="2"/>
  <c r="K23" i="2"/>
  <c r="K22" i="2"/>
  <c r="K21" i="2"/>
  <c r="K20" i="2"/>
  <c r="K19" i="2"/>
  <c r="K18" i="2"/>
  <c r="K17" i="2"/>
  <c r="K16" i="2"/>
  <c r="K15" i="2"/>
  <c r="K14" i="2"/>
  <c r="K13" i="2"/>
  <c r="K12" i="2"/>
  <c r="K11" i="2"/>
  <c r="K10" i="2"/>
  <c r="K9" i="2"/>
  <c r="K7" i="2"/>
  <c r="K6" i="2"/>
  <c r="K5" i="2"/>
  <c r="K4" i="2"/>
</calcChain>
</file>

<file path=xl/sharedStrings.xml><?xml version="1.0" encoding="utf-8"?>
<sst xmlns="http://schemas.openxmlformats.org/spreadsheetml/2006/main" count="291" uniqueCount="119">
  <si>
    <t>「ＩＣ旅券冊子等の製造」契約</t>
  </si>
  <si>
    <t>落札率</t>
    <rPh sb="0" eb="2">
      <t>ラクサツ</t>
    </rPh>
    <rPh sb="2" eb="3">
      <t>リツ</t>
    </rPh>
    <phoneticPr fontId="3"/>
  </si>
  <si>
    <t>予定価格</t>
    <rPh sb="0" eb="2">
      <t>ヨテイ</t>
    </rPh>
    <rPh sb="2" eb="4">
      <t>カカク</t>
    </rPh>
    <phoneticPr fontId="3"/>
  </si>
  <si>
    <t>再就職の役員の数</t>
    <rPh sb="0" eb="3">
      <t>サイシュウショク</t>
    </rPh>
    <rPh sb="4" eb="6">
      <t>ヤクイン</t>
    </rPh>
    <rPh sb="7" eb="8">
      <t>カズ</t>
    </rPh>
    <phoneticPr fontId="3"/>
  </si>
  <si>
    <t>株式会社アイフィス</t>
  </si>
  <si>
    <t>公益法人の区分</t>
    <rPh sb="0" eb="2">
      <t>コウエキ</t>
    </rPh>
    <rPh sb="2" eb="4">
      <t>ホウジン</t>
    </rPh>
    <rPh sb="5" eb="7">
      <t>クブン</t>
    </rPh>
    <phoneticPr fontId="3"/>
  </si>
  <si>
    <t>物品役務等の名称及び数量</t>
    <rPh sb="0" eb="2">
      <t>ブッピン</t>
    </rPh>
    <rPh sb="2" eb="4">
      <t>エキム</t>
    </rPh>
    <rPh sb="4" eb="5">
      <t>トウ</t>
    </rPh>
    <rPh sb="6" eb="8">
      <t>メイショウ</t>
    </rPh>
    <rPh sb="8" eb="9">
      <t>オヨ</t>
    </rPh>
    <rPh sb="10" eb="12">
      <t>スウリョウ</t>
    </rPh>
    <phoneticPr fontId="3"/>
  </si>
  <si>
    <t>国立大学法人政策研究大学院大学</t>
  </si>
  <si>
    <t>契約の相手方の名称</t>
    <rPh sb="0" eb="2">
      <t>ケイヤク</t>
    </rPh>
    <rPh sb="3" eb="6">
      <t>アイテガタ</t>
    </rPh>
    <rPh sb="7" eb="9">
      <t>メイショウ</t>
    </rPh>
    <phoneticPr fontId="3"/>
  </si>
  <si>
    <t>契約の相手方の住所</t>
    <rPh sb="0" eb="2">
      <t>ケイヤク</t>
    </rPh>
    <rPh sb="3" eb="6">
      <t>アイテガタ</t>
    </rPh>
    <rPh sb="7" eb="9">
      <t>ジュウショ</t>
    </rPh>
    <phoneticPr fontId="3"/>
  </si>
  <si>
    <t>公益法人の場合</t>
    <rPh sb="0" eb="2">
      <t>コウエキ</t>
    </rPh>
    <rPh sb="2" eb="4">
      <t>ホウジン</t>
    </rPh>
    <rPh sb="5" eb="7">
      <t>バアイ</t>
    </rPh>
    <phoneticPr fontId="3"/>
  </si>
  <si>
    <t>株式会社トゥブルーム</t>
  </si>
  <si>
    <t>法人番号</t>
    <rPh sb="0" eb="2">
      <t>ホウジン</t>
    </rPh>
    <rPh sb="2" eb="4">
      <t>バンゴウ</t>
    </rPh>
    <phoneticPr fontId="3"/>
  </si>
  <si>
    <t>「領事業務情報システムの改修（在外一般旅券電子申請対応）」業務委嘱</t>
    <rPh sb="29" eb="31">
      <t>ギョウム</t>
    </rPh>
    <rPh sb="31" eb="33">
      <t>イショク</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</si>
  <si>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</si>
  <si>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</si>
  <si>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契約金額</t>
    <rPh sb="0" eb="2">
      <t>ケイヤク</t>
    </rPh>
    <rPh sb="2" eb="4">
      <t>キンガク</t>
    </rPh>
    <phoneticPr fontId="3"/>
  </si>
  <si>
    <t>備　　考</t>
    <rPh sb="0" eb="1">
      <t>ソナエ</t>
    </rPh>
    <rPh sb="3" eb="4">
      <t>コウ</t>
    </rPh>
    <phoneticPr fontId="3"/>
  </si>
  <si>
    <t>　</t>
  </si>
  <si>
    <t>応札・応募者数</t>
    <rPh sb="0" eb="2">
      <t>オウサツ</t>
    </rPh>
    <rPh sb="3" eb="7">
      <t>オウボシャスウ</t>
    </rPh>
    <phoneticPr fontId="3"/>
  </si>
  <si>
    <t>6010405009456</t>
  </si>
  <si>
    <t>－</t>
  </si>
  <si>
    <t>東京都渋谷区神南１丁目１９番４号</t>
  </si>
  <si>
    <t>国所管，都道府県所管の区分</t>
    <rPh sb="0" eb="1">
      <t>クニ</t>
    </rPh>
    <rPh sb="1" eb="3">
      <t>ショカン</t>
    </rPh>
    <rPh sb="4" eb="8">
      <t>トドウフケン</t>
    </rPh>
    <rPh sb="8" eb="10">
      <t>ショカン</t>
    </rPh>
    <rPh sb="11" eb="13">
      <t>クブン</t>
    </rPh>
    <phoneticPr fontId="3"/>
  </si>
  <si>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3"/>
  </si>
  <si>
    <t>東京都中央区銀座７丁目１６番１２号</t>
  </si>
  <si>
    <t>本件サービスの提供が可能な者は、当該システムの設計・開発・構築業者である本契約の相手方の他になく、他に競争を許さないため（会計法第29条の3第4項）。</t>
    <rPh sb="16" eb="18">
      <t>トウガイ</t>
    </rPh>
    <phoneticPr fontId="3"/>
  </si>
  <si>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</si>
  <si>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コントロール・リスクス・グループ株式会社</t>
  </si>
  <si>
    <t>7010001008844</t>
  </si>
  <si>
    <t>3010401077583</t>
  </si>
  <si>
    <t>株式会社国際開発センター</t>
  </si>
  <si>
    <t>6010801015231</t>
  </si>
  <si>
    <t>損害保険ジャパン株式会社</t>
  </si>
  <si>
    <t>東京都港区赤坂２丁目１７番</t>
  </si>
  <si>
    <t>3010401011971</t>
  </si>
  <si>
    <t>6010001109206</t>
  </si>
  <si>
    <t>東京都港区虎ノ門１丁目２番８号</t>
  </si>
  <si>
    <t>ＪＡＰＡＮ　ＡＶＩＡＴＩＯＮ　ＳＥＲＶＩＣＥ株式会社</t>
  </si>
  <si>
    <t>東京都品川区東品川４丁目１２番４号</t>
  </si>
  <si>
    <t>6290001056791</t>
  </si>
  <si>
    <t>2020001043507</t>
  </si>
  <si>
    <t>ＪＳＡＴ　ＭＯＢＩＬＥ　Ｃｏｍｍｕｎｉｃａｔｉｏｎｓ株式会社</t>
  </si>
  <si>
    <t/>
  </si>
  <si>
    <t>1020001071491</t>
  </si>
  <si>
    <t>神奈川県横浜市中区桜木町１丁目１番地</t>
  </si>
  <si>
    <t>株式会社日本国際放送</t>
  </si>
  <si>
    <t>公財</t>
  </si>
  <si>
    <t>本件サービスの提供が可能な者は、本契約の相手方の他になく、他に競争を許さないため（会計法第29条の3第4項）。</t>
  </si>
  <si>
    <t>東京都新宿区西新宿1丁目26番1号</t>
    <rPh sb="0" eb="3">
      <t>トウキョウト</t>
    </rPh>
    <rPh sb="3" eb="6">
      <t>シンジュクク</t>
    </rPh>
    <rPh sb="6" eb="9">
      <t>ニシシンジュク</t>
    </rPh>
    <rPh sb="10" eb="12">
      <t>チョウメ</t>
    </rPh>
    <rPh sb="14" eb="15">
      <t>バン</t>
    </rPh>
    <rPh sb="16" eb="17">
      <t>ゴウ</t>
    </rPh>
    <phoneticPr fontId="3"/>
  </si>
  <si>
    <t>株式会社日立製作所</t>
  </si>
  <si>
    <t>6010405003434</t>
  </si>
  <si>
    <t>「外務大臣のASEAN関連外相会議参加に伴う同時通訳」業務委嘱</t>
    <rPh sb="27" eb="29">
      <t>ギョウム</t>
    </rPh>
    <rPh sb="29" eb="31">
      <t>イショク</t>
    </rPh>
    <phoneticPr fontId="3"/>
  </si>
  <si>
    <t>「領事クラウド（次世代査証発給・渡航認証システム）における振る舞い検知（機械学習型検索機能）導入にかかるアプリケーション開発改修及びサーバ構築」業務委嘱</t>
    <rPh sb="72" eb="74">
      <t>ギョウム</t>
    </rPh>
    <rPh sb="74" eb="76">
      <t>イショク</t>
    </rPh>
    <phoneticPr fontId="3"/>
  </si>
  <si>
    <t>「インマルサットGX型衛星通信装置に係る回線使用契約」業務委嘱</t>
  </si>
  <si>
    <t>「戦略的実務者招へい事業に係る接遇等」業務委嘱</t>
  </si>
  <si>
    <t>東京都港区麻布台１丁目１１番１０号</t>
    <rPh sb="9" eb="11">
      <t>チョウメ</t>
    </rPh>
    <rPh sb="13" eb="14">
      <t>バン</t>
    </rPh>
    <rPh sb="16" eb="17">
      <t>ゴウ</t>
    </rPh>
    <phoneticPr fontId="3"/>
  </si>
  <si>
    <t>「アジアＴＶ各局を通じた発信：コンテンツの制作及び放送」業務委嘱</t>
  </si>
  <si>
    <t>「在外安全対策セミナー」業務委嘱</t>
  </si>
  <si>
    <t>「オンラインJPO研修」業務委嘱</t>
    <rPh sb="12" eb="14">
      <t>ギョウム</t>
    </rPh>
    <rPh sb="14" eb="16">
      <t>イショク</t>
    </rPh>
    <phoneticPr fontId="3"/>
  </si>
  <si>
    <t>「『２０２１年版開発協力白書』（日本語版）の作成」業務委嘱</t>
  </si>
  <si>
    <t>「日本NGO連携無償資金協力事業の第三者評価」業務委嘱</t>
    <rPh sb="23" eb="25">
      <t>ギョウム</t>
    </rPh>
    <rPh sb="25" eb="27">
      <t>イショク</t>
    </rPh>
    <phoneticPr fontId="3"/>
  </si>
  <si>
    <t>「『ビジネスと人権』に関する国別行動計画策定事業」業務委嘱</t>
  </si>
  <si>
    <t>「採用案内（外務省専門職員）パンフレットの作成」業務委嘱</t>
  </si>
  <si>
    <t>「外務大臣の中東訪問に際してのチャーター機運航」業務委嘱</t>
    <rPh sb="21" eb="23">
      <t>ウンコウ</t>
    </rPh>
    <rPh sb="24" eb="26">
      <t>ギョウム</t>
    </rPh>
    <rPh sb="26" eb="28">
      <t>イショク</t>
    </rPh>
    <phoneticPr fontId="3"/>
  </si>
  <si>
    <t>「『内外発信のための多層的ネットワーク構築』我が国外交政策に係るオンライン講座実施」業務委嘱</t>
    <rPh sb="42" eb="44">
      <t>ギョウム</t>
    </rPh>
    <rPh sb="44" eb="46">
      <t>イショク</t>
    </rPh>
    <phoneticPr fontId="3"/>
  </si>
  <si>
    <t>企画競争の結果、同者が最も高い評価を得て確実な業務の履行が可能であると認められ、他に競争を許さないため（会計法第29条の3第4項）。</t>
  </si>
  <si>
    <t>「分担金・拠出金一元管理システムの改修作業」業務委嘱</t>
    <rPh sb="19" eb="21">
      <t>サギョウ</t>
    </rPh>
    <rPh sb="22" eb="24">
      <t>ギョウム</t>
    </rPh>
    <rPh sb="24" eb="26">
      <t>イショク</t>
    </rPh>
    <phoneticPr fontId="3"/>
  </si>
  <si>
    <t>「東アジア・シンクタンク・ネットワーク『東アジアにおける2050年カーボンニュートラルの達成に向けて』をテーマとする作業部会開催支援」業務委嘱</t>
    <rPh sb="67" eb="69">
      <t>ギョウム</t>
    </rPh>
    <rPh sb="69" eb="71">
      <t>イショク</t>
    </rPh>
    <phoneticPr fontId="3"/>
  </si>
  <si>
    <t>「領事業務情報システム（旅券発給申請業務の電子化にかかる旅券発給管理システム）改修」業務委嘱</t>
    <rPh sb="42" eb="44">
      <t>ギョウム</t>
    </rPh>
    <rPh sb="44" eb="46">
      <t>イショク</t>
    </rPh>
    <phoneticPr fontId="3"/>
  </si>
  <si>
    <t>「一般省員による緊急掲載用テンプレートの開発・改修及びテンプレートのタイムスタンプ表示切替の追加」業務委嘱</t>
    <rPh sb="49" eb="51">
      <t>ギョウム</t>
    </rPh>
    <rPh sb="51" eb="53">
      <t>イショク</t>
    </rPh>
    <phoneticPr fontId="3"/>
  </si>
  <si>
    <t>「『海外安全ホームページ』の改修」業務委嘱</t>
    <rPh sb="17" eb="19">
      <t>ギョウム</t>
    </rPh>
    <rPh sb="19" eb="21">
      <t>イショク</t>
    </rPh>
    <phoneticPr fontId="3"/>
  </si>
  <si>
    <t>単価契約
予定調達総額166,129,158円</t>
    <rPh sb="5" eb="7">
      <t>ヨテイ</t>
    </rPh>
    <rPh sb="7" eb="9">
      <t>チョウタツ</t>
    </rPh>
    <rPh sb="9" eb="11">
      <t>ソウガク</t>
    </rPh>
    <rPh sb="22" eb="23">
      <t>エン</t>
    </rPh>
    <phoneticPr fontId="3"/>
  </si>
  <si>
    <t>「在タイ大使館、在ベトナム大使館、在ホーチミン総領事館仕向貨物輸送」業務委嘱</t>
    <rPh sb="34" eb="36">
      <t>ギョウム</t>
    </rPh>
    <rPh sb="36" eb="38">
      <t>イショク</t>
    </rPh>
    <phoneticPr fontId="3"/>
  </si>
  <si>
    <t>「領事クラウド（次世代査証発給・渡航認証システム）における振る舞い検知（機械学習型検索機能）導入にかかるサーバ等の調達及び運用保守」業務委嘱</t>
    <rPh sb="66" eb="68">
      <t>ギョウム</t>
    </rPh>
    <rPh sb="68" eb="70">
      <t>イショク</t>
    </rPh>
    <phoneticPr fontId="3"/>
  </si>
  <si>
    <t>株式会社サイマル・インターナショナル</t>
  </si>
  <si>
    <t>富士通株式会社</t>
  </si>
  <si>
    <t>一般社団法人国際交流サービス協会</t>
  </si>
  <si>
    <t>公益財団法人日本国際フォーラム</t>
  </si>
  <si>
    <t>ＴＡＣ株式会社</t>
  </si>
  <si>
    <t>日経印刷株式会社</t>
  </si>
  <si>
    <t>独立行政法人国立印刷局</t>
  </si>
  <si>
    <t>富士ソフト株式会社</t>
  </si>
  <si>
    <t>2011001056152</t>
  </si>
  <si>
    <t>三菱ＵＦＪリサーチ＆コンサルティング株式会社</t>
  </si>
  <si>
    <t>郵船ロジスティクス株式会社</t>
  </si>
  <si>
    <t>8010005002644</t>
  </si>
  <si>
    <t>5010405004953</t>
  </si>
  <si>
    <t>8010401086794</t>
  </si>
  <si>
    <t>3010001022246</t>
  </si>
  <si>
    <t>7010001025732</t>
  </si>
  <si>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</si>
  <si>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2010701024476</t>
  </si>
  <si>
    <t>4010401090222</t>
  </si>
  <si>
    <t>1010001000179</t>
  </si>
  <si>
    <t>東京都大田区羽田空港１丁目７番１号</t>
  </si>
  <si>
    <t>東京都港区東新橋１丁目５番２号</t>
  </si>
  <si>
    <t>東京都港区虎ノ門１丁目２１番１７号</t>
  </si>
  <si>
    <t>東京都港区六本木７丁目２２番１号</t>
  </si>
  <si>
    <t>東京都品川区南大井6丁目23番1号</t>
    <rPh sb="0" eb="3">
      <t>トウキョウト</t>
    </rPh>
    <rPh sb="3" eb="5">
      <t>シナガワ</t>
    </rPh>
    <rPh sb="5" eb="6">
      <t>ク</t>
    </rPh>
    <rPh sb="6" eb="7">
      <t>ミナミ</t>
    </rPh>
    <rPh sb="7" eb="9">
      <t>オオイ</t>
    </rPh>
    <rPh sb="10" eb="12">
      <t>チョウメ</t>
    </rPh>
    <rPh sb="14" eb="15">
      <t>バン</t>
    </rPh>
    <rPh sb="16" eb="17">
      <t>ゴウ</t>
    </rPh>
    <phoneticPr fontId="3"/>
  </si>
  <si>
    <t>東京都千代田区神田三崎町３丁目２番１８号</t>
  </si>
  <si>
    <t>東京都千代田区飯田橋２丁目１６番２号</t>
  </si>
  <si>
    <t>東京都港区虎ノ門２丁目２番５号</t>
  </si>
  <si>
    <t>東京都港区港南1丁目6番41号</t>
    <rPh sb="8" eb="10">
      <t>チョウメ</t>
    </rPh>
    <rPh sb="11" eb="12">
      <t>バン</t>
    </rPh>
    <rPh sb="14" eb="15">
      <t>ゴウ</t>
    </rPh>
    <phoneticPr fontId="3"/>
  </si>
  <si>
    <t>東京都港区虎ノ門５丁目１１番２号</t>
  </si>
  <si>
    <t>東京都文京区水道２丁目１０番１３号</t>
  </si>
  <si>
    <t>契約の性質又は目的から特定の者でなければ納入または履行できず、他に競争を許さないため（会計法第29条の3第4項）。</t>
  </si>
  <si>
    <t>@37,000他</t>
  </si>
  <si>
    <t>企画競争の結果、同者が高い評価を得て確実な業務の履行が可能であると認められ、他に競争を許さないため（会計法第29条の3第4項）。</t>
  </si>
  <si>
    <t>本件サービスの提供が可能な者は、当該システムの構築業者である本契約の相手方の他になく、他に競争を許さないため（会計法第29条の3第4項）。</t>
  </si>
  <si>
    <t>国所管</t>
  </si>
  <si>
    <t>一部単価契約</t>
  </si>
  <si>
    <t>福岡県福岡市南区塩原３丁目１７番７号</t>
    <rPh sb="15" eb="16">
      <t>バン</t>
    </rPh>
    <rPh sb="17" eb="18">
      <t>ゴウ</t>
    </rPh>
    <phoneticPr fontId="3"/>
  </si>
  <si>
    <t>随意契約によることとした会計法
令の根拠条文及び理由
（企画競争，公募等）</t>
    <rPh sb="0" eb="2">
      <t>ズイイ</t>
    </rPh>
    <rPh sb="2" eb="4">
      <t>ケイヤク</t>
    </rPh>
    <rPh sb="12" eb="14">
      <t>カイケイ</t>
    </rPh>
    <rPh sb="14" eb="15">
      <t>ホウ</t>
    </rPh>
    <rPh sb="16" eb="17">
      <t>レイ</t>
    </rPh>
    <rPh sb="18" eb="20">
      <t>コンキョ</t>
    </rPh>
    <rPh sb="20" eb="22">
      <t>ジョウブン</t>
    </rPh>
    <rPh sb="22" eb="23">
      <t>オヨ</t>
    </rPh>
    <rPh sb="24" eb="26">
      <t>リユウ</t>
    </rPh>
    <rPh sb="28" eb="30">
      <t>キカク</t>
    </rPh>
    <rPh sb="30" eb="32">
      <t>キョウソウ</t>
    </rPh>
    <rPh sb="33" eb="35">
      <t>コウボ</t>
    </rPh>
    <rPh sb="35" eb="36">
      <t>トウ</t>
    </rPh>
    <phoneticPr fontId="3"/>
  </si>
  <si>
    <t>「領事業務情報システム（旅券発給管理システム：成年年齢の引下げに伴う旅券法の一部改正による改修）」業務委嘱</t>
    <rPh sb="49" eb="51">
      <t>ギョウム</t>
    </rPh>
    <rPh sb="51" eb="53">
      <t>イショク</t>
    </rPh>
    <phoneticPr fontId="3"/>
  </si>
  <si>
    <t>「外務省ホームページ（日本語版）『キッズ外務省』内コンテンツのリニューアル及び修正等」業務委嘱</t>
    <rPh sb="24" eb="25">
      <t>ナイ</t>
    </rPh>
    <rPh sb="45" eb="47">
      <t>イショク</t>
    </rPh>
    <phoneticPr fontId="3"/>
  </si>
  <si>
    <t>支出負担行為担当官
外務省大臣官房会計課長　貝原健太郎
東京都千代田区霞が関２－２－１</t>
    <rPh sb="22" eb="24">
      <t>カイバラ</t>
    </rPh>
    <rPh sb="24" eb="27">
      <t>ケンタロウ</t>
    </rPh>
    <phoneticPr fontId="3"/>
  </si>
  <si>
    <t>「大使館現地職員等に係る海外旅行傷害保険」付保契約</t>
    <rPh sb="21" eb="22">
      <t>ツ</t>
    </rPh>
    <rPh sb="23" eb="25">
      <t>ケイヤク</t>
    </rPh>
    <phoneticPr fontId="3"/>
  </si>
  <si>
    <t xml:space="preserve">
緊急の必要により特定の者でなければ当該業務を履行できず、他に競争を許さないため（会計法第29条の3第4項）。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</si>
</sst>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_ "/>
    <numFmt numFmtId="178" formatCode="0.0%"/>
    <numFmt numFmtId="179" formatCode="0_);[Red]\(0\)"/>
    <numFmt numFmtId="180" formatCode="[$-411]ggge&quot;年&quot;m&quot;月&quot;d&quot;日&quot;;@"/>
  </numFmts>
  <fonts count="8">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b/>
      <sz val="16"/>
      <name val="ＭＳ Ｐゴシック"/>
      <family val="3"/>
    </font>
    <font>
      <sz val="14"/>
      <name val="ＭＳ Ｐゴシック"/>
      <family val="3"/>
      <charset val="128"/>
    </font>
    <font>
      <sz val="12"/>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6" fillId="2" borderId="0" xfId="0" applyFont="1" applyFill="1" applyAlignment="1">
      <alignment horizontal="right" vertical="center" wrapText="1"/>
    </xf>
    <xf numFmtId="0" fontId="6" fillId="2" borderId="0" xfId="0" applyFont="1" applyFill="1" applyAlignment="1">
      <alignment vertical="center" wrapText="1"/>
    </xf>
    <xf numFmtId="0" fontId="6" fillId="2" borderId="0" xfId="0" applyFont="1" applyFill="1">
      <alignment vertical="center"/>
    </xf>
    <xf numFmtId="0" fontId="6" fillId="0" borderId="0" xfId="0" applyFont="1" applyBorder="1">
      <alignment vertical="center"/>
    </xf>
    <xf numFmtId="0" fontId="5" fillId="0" borderId="0" xfId="0" applyFont="1">
      <alignment vertical="center"/>
    </xf>
    <xf numFmtId="0" fontId="5" fillId="0" borderId="4" xfId="0" applyFont="1" applyFill="1" applyBorder="1" applyAlignment="1">
      <alignment horizontal="center" vertical="center" wrapText="1"/>
    </xf>
    <xf numFmtId="0" fontId="5" fillId="0" borderId="4" xfId="0" applyFont="1" applyBorder="1" applyAlignment="1">
      <alignment vertical="center" wrapText="1"/>
    </xf>
    <xf numFmtId="0" fontId="5" fillId="2" borderId="4" xfId="5" applyFont="1" applyFill="1" applyBorder="1" applyAlignment="1">
      <alignment horizontal="left" vertical="center" wrapText="1"/>
    </xf>
    <xf numFmtId="176" fontId="5" fillId="0" borderId="4" xfId="0" applyNumberFormat="1" applyFont="1" applyBorder="1" applyAlignment="1">
      <alignment horizontal="right" vertical="center"/>
    </xf>
    <xf numFmtId="0" fontId="5" fillId="2" borderId="4" xfId="0" applyFont="1" applyFill="1" applyBorder="1" applyAlignment="1">
      <alignment vertical="center" wrapText="1"/>
    </xf>
    <xf numFmtId="0" fontId="5" fillId="0" borderId="4" xfId="0" applyFont="1" applyFill="1" applyBorder="1" applyAlignment="1">
      <alignment vertical="center" wrapText="1"/>
    </xf>
    <xf numFmtId="0" fontId="6" fillId="0" borderId="5" xfId="0" applyFont="1" applyBorder="1" applyAlignment="1">
      <alignment horizontal="left" vertical="center"/>
    </xf>
    <xf numFmtId="0" fontId="6" fillId="2" borderId="5" xfId="0" applyFont="1" applyFill="1" applyBorder="1" applyAlignment="1">
      <alignment horizontal="left" vertical="center"/>
    </xf>
    <xf numFmtId="0" fontId="6" fillId="2" borderId="5" xfId="0" applyFont="1" applyFill="1" applyBorder="1" applyAlignment="1">
      <alignment horizontal="center" vertical="center"/>
    </xf>
    <xf numFmtId="179" fontId="6" fillId="0" borderId="5" xfId="0" applyNumberFormat="1" applyFont="1" applyFill="1" applyBorder="1" applyAlignment="1">
      <alignment horizontal="center" vertical="center"/>
    </xf>
    <xf numFmtId="0" fontId="6" fillId="0" borderId="0" xfId="0" applyFont="1" applyAlignment="1">
      <alignment vertical="center" wrapText="1"/>
    </xf>
    <xf numFmtId="38" fontId="6" fillId="0" borderId="0" xfId="6" applyFont="1">
      <alignment vertical="center"/>
    </xf>
    <xf numFmtId="0" fontId="6" fillId="0" borderId="0" xfId="0" applyFont="1">
      <alignment vertical="center"/>
    </xf>
    <xf numFmtId="177" fontId="6" fillId="0" borderId="0" xfId="0" applyNumberFormat="1" applyFont="1">
      <alignment vertical="center"/>
    </xf>
    <xf numFmtId="0" fontId="6" fillId="0" borderId="0" xfId="0" applyFont="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179" fontId="6" fillId="0" borderId="0" xfId="0" applyNumberFormat="1" applyFont="1" applyFill="1" applyAlignment="1">
      <alignment horizontal="center" vertical="center"/>
    </xf>
    <xf numFmtId="0" fontId="5" fillId="2" borderId="0" xfId="0" applyFont="1" applyFill="1" applyBorder="1" applyAlignment="1">
      <alignment vertical="center" wrapText="1"/>
    </xf>
    <xf numFmtId="0" fontId="6" fillId="2" borderId="4" xfId="0" applyFont="1" applyFill="1" applyBorder="1" applyAlignment="1">
      <alignment horizontal="center" vertical="center" wrapText="1"/>
    </xf>
    <xf numFmtId="180" fontId="5" fillId="0" borderId="4" xfId="0" applyNumberFormat="1" applyFont="1" applyBorder="1" applyAlignment="1">
      <alignment horizontal="center" vertical="center"/>
    </xf>
    <xf numFmtId="179" fontId="5" fillId="0" borderId="4" xfId="0" applyNumberFormat="1" applyFont="1" applyFill="1" applyBorder="1" applyAlignment="1">
      <alignment horizontal="center" vertical="center"/>
    </xf>
    <xf numFmtId="178" fontId="5" fillId="2" borderId="4" xfId="0" applyNumberFormat="1" applyFont="1" applyFill="1" applyBorder="1" applyAlignment="1">
      <alignment horizontal="right" vertical="center"/>
    </xf>
    <xf numFmtId="38" fontId="5" fillId="2" borderId="4" xfId="6" applyFont="1" applyFill="1" applyBorder="1" applyAlignment="1">
      <alignment horizontal="center" vertical="center" wrapText="1"/>
    </xf>
    <xf numFmtId="38" fontId="5" fillId="2" borderId="4" xfId="6" applyFont="1" applyFill="1" applyBorder="1" applyAlignment="1">
      <alignment horizontal="left" vertical="center" wrapText="1"/>
    </xf>
    <xf numFmtId="0" fontId="7" fillId="2" borderId="5" xfId="0" applyFont="1" applyFill="1" applyBorder="1" applyAlignment="1">
      <alignment horizontal="left" vertical="center"/>
    </xf>
    <xf numFmtId="0" fontId="6" fillId="2" borderId="5" xfId="0" applyFont="1" applyFill="1" applyBorder="1" applyAlignment="1">
      <alignment horizontal="right" vertical="center"/>
    </xf>
    <xf numFmtId="0" fontId="6" fillId="2" borderId="0" xfId="0" applyFont="1" applyFill="1" applyAlignment="1">
      <alignment vertical="center"/>
    </xf>
    <xf numFmtId="179" fontId="6" fillId="0" borderId="0" xfId="0" applyNumberFormat="1" applyFont="1" applyFill="1" applyAlignment="1">
      <alignment horizontal="center" vertical="center" wrapText="1"/>
    </xf>
    <xf numFmtId="0" fontId="7" fillId="2" borderId="0" xfId="0" applyFont="1" applyFill="1" applyAlignment="1">
      <alignment vertical="center" wrapText="1"/>
    </xf>
    <xf numFmtId="0" fontId="6" fillId="2" borderId="0" xfId="0" applyFont="1" applyFill="1" applyAlignment="1">
      <alignment horizontal="right" vertical="center"/>
    </xf>
    <xf numFmtId="0" fontId="6" fillId="2" borderId="0" xfId="0" applyFont="1" applyFill="1" applyBorder="1" applyAlignment="1">
      <alignment vertical="center" wrapText="1"/>
    </xf>
    <xf numFmtId="180" fontId="6" fillId="2" borderId="0" xfId="0" applyNumberFormat="1" applyFont="1" applyFill="1" applyAlignment="1">
      <alignment horizontal="center" vertical="center"/>
    </xf>
    <xf numFmtId="0" fontId="7" fillId="2" borderId="0" xfId="0" applyFont="1" applyFill="1" applyAlignment="1">
      <alignment vertical="center"/>
    </xf>
    <xf numFmtId="38" fontId="6" fillId="2" borderId="0" xfId="6" applyFont="1" applyFill="1" applyAlignment="1">
      <alignment horizontal="right" vertical="center"/>
    </xf>
    <xf numFmtId="0" fontId="6" fillId="2" borderId="0" xfId="0" applyFont="1" applyFill="1" applyAlignment="1">
      <alignment horizontal="left" vertical="center"/>
    </xf>
    <xf numFmtId="0" fontId="6" fillId="0" borderId="0" xfId="0" applyFont="1" applyAlignment="1">
      <alignment vertical="center"/>
    </xf>
    <xf numFmtId="0" fontId="6" fillId="0" borderId="0" xfId="0" applyFont="1" applyAlignment="1">
      <alignment horizontal="right" vertical="center"/>
    </xf>
    <xf numFmtId="38" fontId="5" fillId="0" borderId="4" xfId="6"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5" applyFont="1" applyFill="1" applyBorder="1" applyAlignment="1">
      <alignment horizontal="left" vertical="center" wrapText="1"/>
    </xf>
    <xf numFmtId="180" fontId="5" fillId="0" borderId="4" xfId="0" applyNumberFormat="1" applyFont="1" applyFill="1" applyBorder="1" applyAlignment="1">
      <alignment horizontal="center" vertical="center"/>
    </xf>
    <xf numFmtId="176" fontId="5" fillId="0" borderId="4" xfId="0" applyNumberFormat="1" applyFont="1" applyFill="1" applyBorder="1" applyAlignment="1">
      <alignment horizontal="right" vertical="center"/>
    </xf>
    <xf numFmtId="178" fontId="5" fillId="0" borderId="4" xfId="0" applyNumberFormat="1" applyFont="1" applyFill="1" applyBorder="1" applyAlignment="1">
      <alignment horizontal="right" vertical="center"/>
    </xf>
    <xf numFmtId="0" fontId="4"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180" fontId="5" fillId="2" borderId="4" xfId="0" applyNumberFormat="1"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179" fontId="5" fillId="0" borderId="3" xfId="0" applyNumberFormat="1" applyFont="1" applyFill="1" applyBorder="1" applyAlignment="1">
      <alignment horizontal="center" vertical="center" wrapText="1"/>
    </xf>
    <xf numFmtId="177" fontId="5" fillId="2" borderId="4" xfId="0" applyNumberFormat="1" applyFont="1" applyFill="1" applyBorder="1" applyAlignment="1">
      <alignment horizontal="center" vertical="center" wrapText="1"/>
    </xf>
  </cellXfs>
  <cellStyles count="7">
    <cellStyle name="桁区切り" xfId="6" builtinId="6"/>
    <cellStyle name="桁区切り 2" xfId="1"/>
    <cellStyle name="桁区切り 3" xfId="2"/>
    <cellStyle name="標準" xfId="0" builtinId="0"/>
    <cellStyle name="標準 2" xfId="3"/>
    <cellStyle name="標準 3" xfId="4"/>
    <cellStyle name="標準_１６７調査票４案件best100（再検討）0914提出用" xfId="5"/>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FF99CC"/>
      <color rgb="FF559CDD"/>
      <color rgb="FF3399FF"/>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view="pageBreakPreview" zoomScale="60" zoomScaleNormal="60" workbookViewId="0">
      <pane xSplit="1" ySplit="3" topLeftCell="B4" activePane="bottomRight" state="frozen"/>
      <selection pane="topRight"/>
      <selection pane="bottomLeft"/>
      <selection pane="bottomRight" sqref="A1:P1"/>
    </sheetView>
  </sheetViews>
  <sheetFormatPr defaultColWidth="9" defaultRowHeight="14"/>
  <cols>
    <col min="1" max="1" width="7.453125" style="20" customWidth="1"/>
    <col min="2" max="2" width="40.6328125" style="2" customWidth="1"/>
    <col min="3" max="3" width="31.453125" style="21" customWidth="1"/>
    <col min="4" max="4" width="20.453125" style="38" customWidth="1"/>
    <col min="5" max="5" width="38.36328125" style="2" customWidth="1"/>
    <col min="6" max="6" width="27.26953125" style="23" customWidth="1"/>
    <col min="7" max="7" width="38" style="2" customWidth="1"/>
    <col min="8" max="8" width="38.26953125" style="39" customWidth="1"/>
    <col min="9" max="10" width="17.453125" style="40" customWidth="1"/>
    <col min="11" max="11" width="15" style="40" customWidth="1"/>
    <col min="12" max="12" width="10" style="22" customWidth="1"/>
    <col min="13" max="13" width="13.453125" style="22" customWidth="1"/>
    <col min="14" max="14" width="14.7265625" style="22" customWidth="1"/>
    <col min="15" max="15" width="13.08984375" style="22" customWidth="1"/>
    <col min="16" max="16" width="14.90625" style="41" customWidth="1"/>
    <col min="17" max="17" width="3.453125" style="20" customWidth="1"/>
    <col min="18" max="18" width="35.90625" style="42" customWidth="1"/>
    <col min="19" max="20" width="24.6328125" style="16" customWidth="1"/>
    <col min="21" max="21" width="33.6328125" style="16" customWidth="1"/>
    <col min="22" max="22" width="8.6328125" style="18" customWidth="1"/>
    <col min="23" max="23" width="15.6328125" style="18" customWidth="1"/>
    <col min="24" max="24" width="18.6328125" style="16" customWidth="1"/>
    <col min="25" max="25" width="25.453125" style="18" customWidth="1"/>
    <col min="26" max="26" width="9.90625" style="43" customWidth="1"/>
    <col min="27" max="27" width="9" style="18" customWidth="1"/>
    <col min="28" max="16384" width="9" style="18"/>
  </cols>
  <sheetData>
    <row r="1" spans="1:18" s="18" customFormat="1" ht="104.25" customHeight="1">
      <c r="A1" s="50" t="s">
        <v>27</v>
      </c>
      <c r="B1" s="50"/>
      <c r="C1" s="50"/>
      <c r="D1" s="50"/>
      <c r="E1" s="50"/>
      <c r="F1" s="50"/>
      <c r="G1" s="50"/>
      <c r="H1" s="50"/>
      <c r="I1" s="50"/>
      <c r="J1" s="50"/>
      <c r="K1" s="50"/>
      <c r="L1" s="50"/>
      <c r="M1" s="50"/>
      <c r="N1" s="50"/>
      <c r="O1" s="50"/>
      <c r="P1" s="50"/>
      <c r="R1" s="4"/>
    </row>
    <row r="2" spans="1:18" s="5" customFormat="1" ht="90" customHeight="1">
      <c r="A2" s="52"/>
      <c r="B2" s="51" t="s">
        <v>6</v>
      </c>
      <c r="C2" s="51" t="s">
        <v>15</v>
      </c>
      <c r="D2" s="53" t="s">
        <v>14</v>
      </c>
      <c r="E2" s="51" t="s">
        <v>8</v>
      </c>
      <c r="F2" s="54" t="s">
        <v>12</v>
      </c>
      <c r="G2" s="51" t="s">
        <v>9</v>
      </c>
      <c r="H2" s="51" t="s">
        <v>113</v>
      </c>
      <c r="I2" s="56" t="s">
        <v>2</v>
      </c>
      <c r="J2" s="56" t="s">
        <v>16</v>
      </c>
      <c r="K2" s="51" t="s">
        <v>1</v>
      </c>
      <c r="L2" s="51" t="s">
        <v>3</v>
      </c>
      <c r="M2" s="51" t="s">
        <v>10</v>
      </c>
      <c r="N2" s="51"/>
      <c r="O2" s="51"/>
      <c r="P2" s="51" t="s">
        <v>17</v>
      </c>
      <c r="R2" s="24"/>
    </row>
    <row r="3" spans="1:18" s="5" customFormat="1" ht="38.25" customHeight="1">
      <c r="A3" s="52"/>
      <c r="B3" s="51"/>
      <c r="C3" s="51"/>
      <c r="D3" s="53"/>
      <c r="E3" s="51"/>
      <c r="F3" s="55"/>
      <c r="G3" s="51"/>
      <c r="H3" s="51"/>
      <c r="I3" s="56"/>
      <c r="J3" s="56"/>
      <c r="K3" s="51"/>
      <c r="L3" s="51"/>
      <c r="M3" s="25" t="s">
        <v>5</v>
      </c>
      <c r="N3" s="25" t="s">
        <v>23</v>
      </c>
      <c r="O3" s="25" t="s">
        <v>19</v>
      </c>
      <c r="P3" s="51"/>
      <c r="R3" s="24"/>
    </row>
    <row r="4" spans="1:18" s="5" customFormat="1" ht="201.75" customHeight="1">
      <c r="A4" s="6">
        <v>1</v>
      </c>
      <c r="B4" s="7" t="s">
        <v>52</v>
      </c>
      <c r="C4" s="8" t="s">
        <v>116</v>
      </c>
      <c r="D4" s="26">
        <v>44410</v>
      </c>
      <c r="E4" s="7" t="s">
        <v>75</v>
      </c>
      <c r="F4" s="27" t="s">
        <v>36</v>
      </c>
      <c r="G4" s="7" t="s">
        <v>25</v>
      </c>
      <c r="H4" s="10" t="s">
        <v>91</v>
      </c>
      <c r="I4" s="9">
        <v>1207800</v>
      </c>
      <c r="J4" s="9">
        <v>1207800</v>
      </c>
      <c r="K4" s="28">
        <f>ROUNDDOWN(J4/I4,3)</f>
        <v>1</v>
      </c>
      <c r="L4" s="29" t="s">
        <v>21</v>
      </c>
      <c r="M4" s="29" t="s">
        <v>21</v>
      </c>
      <c r="N4" s="29" t="s">
        <v>21</v>
      </c>
      <c r="O4" s="29" t="s">
        <v>21</v>
      </c>
      <c r="P4" s="29" t="s">
        <v>43</v>
      </c>
      <c r="R4" s="24"/>
    </row>
    <row r="5" spans="1:18" s="5" customFormat="1" ht="134.25" customHeight="1">
      <c r="A5" s="45">
        <v>2</v>
      </c>
      <c r="B5" s="11" t="s">
        <v>64</v>
      </c>
      <c r="C5" s="46" t="s">
        <v>116</v>
      </c>
      <c r="D5" s="47">
        <v>44411</v>
      </c>
      <c r="E5" s="11" t="s">
        <v>38</v>
      </c>
      <c r="F5" s="27" t="s">
        <v>32</v>
      </c>
      <c r="G5" s="11" t="s">
        <v>95</v>
      </c>
      <c r="H5" s="11" t="s">
        <v>118</v>
      </c>
      <c r="I5" s="48">
        <v>72800000</v>
      </c>
      <c r="J5" s="48">
        <v>72800000</v>
      </c>
      <c r="K5" s="49">
        <f>ROUNDDOWN(J5/I5,3)</f>
        <v>1</v>
      </c>
      <c r="L5" s="44" t="s">
        <v>21</v>
      </c>
      <c r="M5" s="44" t="s">
        <v>21</v>
      </c>
      <c r="N5" s="44" t="s">
        <v>21</v>
      </c>
      <c r="O5" s="44" t="s">
        <v>21</v>
      </c>
      <c r="P5" s="44"/>
      <c r="R5" s="24"/>
    </row>
    <row r="6" spans="1:18" s="5" customFormat="1" ht="111" customHeight="1">
      <c r="A6" s="6">
        <v>3</v>
      </c>
      <c r="B6" s="7" t="s">
        <v>114</v>
      </c>
      <c r="C6" s="8" t="s">
        <v>116</v>
      </c>
      <c r="D6" s="26">
        <v>44412</v>
      </c>
      <c r="E6" s="11" t="s">
        <v>76</v>
      </c>
      <c r="F6" s="27" t="s">
        <v>44</v>
      </c>
      <c r="G6" s="11" t="s">
        <v>96</v>
      </c>
      <c r="H6" s="10" t="s">
        <v>26</v>
      </c>
      <c r="I6" s="9">
        <v>4799520</v>
      </c>
      <c r="J6" s="9">
        <v>4799520</v>
      </c>
      <c r="K6" s="28">
        <f>ROUNDDOWN(J6/I6,3)</f>
        <v>1</v>
      </c>
      <c r="L6" s="29" t="s">
        <v>21</v>
      </c>
      <c r="M6" s="29" t="s">
        <v>21</v>
      </c>
      <c r="N6" s="29" t="s">
        <v>21</v>
      </c>
      <c r="O6" s="29" t="s">
        <v>21</v>
      </c>
      <c r="P6" s="29" t="s">
        <v>43</v>
      </c>
      <c r="R6" s="24"/>
    </row>
    <row r="7" spans="1:18" s="5" customFormat="1" ht="100" customHeight="1">
      <c r="A7" s="6">
        <v>4</v>
      </c>
      <c r="B7" s="7" t="s">
        <v>115</v>
      </c>
      <c r="C7" s="8" t="s">
        <v>116</v>
      </c>
      <c r="D7" s="26">
        <v>44412</v>
      </c>
      <c r="E7" s="7" t="s">
        <v>11</v>
      </c>
      <c r="F7" s="27" t="s">
        <v>40</v>
      </c>
      <c r="G7" s="7" t="s">
        <v>112</v>
      </c>
      <c r="H7" s="10" t="s">
        <v>66</v>
      </c>
      <c r="I7" s="9">
        <v>1694000</v>
      </c>
      <c r="J7" s="9">
        <v>1694000</v>
      </c>
      <c r="K7" s="28">
        <f>ROUNDDOWN(J7/I7,3)</f>
        <v>1</v>
      </c>
      <c r="L7" s="29" t="s">
        <v>21</v>
      </c>
      <c r="M7" s="29" t="s">
        <v>21</v>
      </c>
      <c r="N7" s="29" t="s">
        <v>21</v>
      </c>
      <c r="O7" s="29" t="s">
        <v>21</v>
      </c>
      <c r="P7" s="29" t="s">
        <v>43</v>
      </c>
      <c r="R7" s="24"/>
    </row>
    <row r="8" spans="1:18" s="5" customFormat="1" ht="100" customHeight="1">
      <c r="A8" s="6">
        <v>5</v>
      </c>
      <c r="B8" s="7" t="s">
        <v>55</v>
      </c>
      <c r="C8" s="8" t="s">
        <v>116</v>
      </c>
      <c r="D8" s="26">
        <v>44412</v>
      </c>
      <c r="E8" s="7" t="s">
        <v>77</v>
      </c>
      <c r="F8" s="27" t="s">
        <v>86</v>
      </c>
      <c r="G8" s="7" t="s">
        <v>97</v>
      </c>
      <c r="H8" s="10" t="s">
        <v>66</v>
      </c>
      <c r="I8" s="29" t="s">
        <v>21</v>
      </c>
      <c r="J8" s="9" t="s">
        <v>107</v>
      </c>
      <c r="K8" s="29" t="s">
        <v>21</v>
      </c>
      <c r="L8" s="29" t="s">
        <v>21</v>
      </c>
      <c r="M8" s="29" t="s">
        <v>21</v>
      </c>
      <c r="N8" s="29" t="s">
        <v>21</v>
      </c>
      <c r="O8" s="29" t="s">
        <v>21</v>
      </c>
      <c r="P8" s="30" t="s">
        <v>72</v>
      </c>
      <c r="R8" s="24"/>
    </row>
    <row r="9" spans="1:18" s="5" customFormat="1" ht="100" customHeight="1">
      <c r="A9" s="6">
        <v>6</v>
      </c>
      <c r="B9" s="7" t="s">
        <v>57</v>
      </c>
      <c r="C9" s="8" t="s">
        <v>116</v>
      </c>
      <c r="D9" s="26">
        <v>44413</v>
      </c>
      <c r="E9" s="7" t="s">
        <v>46</v>
      </c>
      <c r="F9" s="27" t="s">
        <v>83</v>
      </c>
      <c r="G9" s="7" t="s">
        <v>22</v>
      </c>
      <c r="H9" s="10" t="s">
        <v>48</v>
      </c>
      <c r="I9" s="9">
        <v>6600000</v>
      </c>
      <c r="J9" s="9">
        <v>6600000</v>
      </c>
      <c r="K9" s="28">
        <f t="shared" ref="K9:K28" si="0">ROUNDDOWN(J9/I9,3)</f>
        <v>1</v>
      </c>
      <c r="L9" s="29" t="s">
        <v>21</v>
      </c>
      <c r="M9" s="29" t="s">
        <v>21</v>
      </c>
      <c r="N9" s="29" t="s">
        <v>21</v>
      </c>
      <c r="O9" s="29" t="s">
        <v>21</v>
      </c>
      <c r="P9" s="29" t="s">
        <v>43</v>
      </c>
      <c r="R9" s="24"/>
    </row>
    <row r="10" spans="1:18" s="5" customFormat="1" ht="100" customHeight="1">
      <c r="A10" s="6">
        <v>7</v>
      </c>
      <c r="B10" s="7" t="s">
        <v>65</v>
      </c>
      <c r="C10" s="8" t="s">
        <v>116</v>
      </c>
      <c r="D10" s="26">
        <v>44413</v>
      </c>
      <c r="E10" s="7" t="s">
        <v>7</v>
      </c>
      <c r="F10" s="27" t="s">
        <v>87</v>
      </c>
      <c r="G10" s="7" t="s">
        <v>98</v>
      </c>
      <c r="H10" s="10" t="s">
        <v>108</v>
      </c>
      <c r="I10" s="9">
        <v>4500000</v>
      </c>
      <c r="J10" s="9">
        <v>4465244</v>
      </c>
      <c r="K10" s="28">
        <f t="shared" si="0"/>
        <v>0.99199999999999999</v>
      </c>
      <c r="L10" s="29" t="s">
        <v>21</v>
      </c>
      <c r="M10" s="29" t="s">
        <v>21</v>
      </c>
      <c r="N10" s="29" t="s">
        <v>21</v>
      </c>
      <c r="O10" s="29" t="s">
        <v>21</v>
      </c>
      <c r="P10" s="29" t="s">
        <v>43</v>
      </c>
      <c r="R10" s="24"/>
    </row>
    <row r="11" spans="1:18" s="5" customFormat="1" ht="100" customHeight="1">
      <c r="A11" s="6">
        <v>8</v>
      </c>
      <c r="B11" s="7" t="s">
        <v>67</v>
      </c>
      <c r="C11" s="8" t="s">
        <v>116</v>
      </c>
      <c r="D11" s="26">
        <v>44414</v>
      </c>
      <c r="E11" s="7" t="s">
        <v>50</v>
      </c>
      <c r="F11" s="27" t="s">
        <v>29</v>
      </c>
      <c r="G11" s="7" t="s">
        <v>99</v>
      </c>
      <c r="H11" s="10" t="s">
        <v>106</v>
      </c>
      <c r="I11" s="9">
        <v>12582790</v>
      </c>
      <c r="J11" s="9">
        <v>12582790</v>
      </c>
      <c r="K11" s="28">
        <f t="shared" si="0"/>
        <v>1</v>
      </c>
      <c r="L11" s="29" t="s">
        <v>21</v>
      </c>
      <c r="M11" s="29" t="s">
        <v>21</v>
      </c>
      <c r="N11" s="29" t="s">
        <v>21</v>
      </c>
      <c r="O11" s="29" t="s">
        <v>21</v>
      </c>
      <c r="P11" s="29" t="s">
        <v>43</v>
      </c>
      <c r="R11" s="24"/>
    </row>
    <row r="12" spans="1:18" s="5" customFormat="1" ht="100" customHeight="1">
      <c r="A12" s="6">
        <v>9</v>
      </c>
      <c r="B12" s="7" t="s">
        <v>68</v>
      </c>
      <c r="C12" s="8" t="s">
        <v>116</v>
      </c>
      <c r="D12" s="26">
        <v>44414</v>
      </c>
      <c r="E12" s="7" t="s">
        <v>78</v>
      </c>
      <c r="F12" s="27" t="s">
        <v>20</v>
      </c>
      <c r="G12" s="7" t="s">
        <v>34</v>
      </c>
      <c r="H12" s="10" t="s">
        <v>108</v>
      </c>
      <c r="I12" s="9">
        <v>4473000</v>
      </c>
      <c r="J12" s="9">
        <v>4472722</v>
      </c>
      <c r="K12" s="28">
        <f t="shared" si="0"/>
        <v>0.999</v>
      </c>
      <c r="L12" s="29">
        <v>0</v>
      </c>
      <c r="M12" s="29" t="s">
        <v>47</v>
      </c>
      <c r="N12" s="29" t="s">
        <v>110</v>
      </c>
      <c r="O12" s="44">
        <v>1</v>
      </c>
      <c r="P12" s="29" t="s">
        <v>43</v>
      </c>
      <c r="R12" s="24"/>
    </row>
    <row r="13" spans="1:18" s="5" customFormat="1" ht="100" customHeight="1">
      <c r="A13" s="6">
        <v>10</v>
      </c>
      <c r="B13" s="7" t="s">
        <v>54</v>
      </c>
      <c r="C13" s="8" t="s">
        <v>116</v>
      </c>
      <c r="D13" s="26">
        <v>44414</v>
      </c>
      <c r="E13" s="7" t="s">
        <v>42</v>
      </c>
      <c r="F13" s="27" t="s">
        <v>30</v>
      </c>
      <c r="G13" s="7" t="s">
        <v>56</v>
      </c>
      <c r="H13" s="10" t="s">
        <v>106</v>
      </c>
      <c r="I13" s="9">
        <v>3752040</v>
      </c>
      <c r="J13" s="9">
        <v>3752040</v>
      </c>
      <c r="K13" s="28">
        <f t="shared" si="0"/>
        <v>1</v>
      </c>
      <c r="L13" s="29" t="s">
        <v>21</v>
      </c>
      <c r="M13" s="29" t="s">
        <v>21</v>
      </c>
      <c r="N13" s="29" t="s">
        <v>21</v>
      </c>
      <c r="O13" s="29" t="s">
        <v>21</v>
      </c>
      <c r="P13" s="30" t="s">
        <v>111</v>
      </c>
      <c r="R13" s="24"/>
    </row>
    <row r="14" spans="1:18" s="5" customFormat="1" ht="100" customHeight="1">
      <c r="A14" s="6">
        <v>11</v>
      </c>
      <c r="B14" s="7" t="s">
        <v>58</v>
      </c>
      <c r="C14" s="8" t="s">
        <v>116</v>
      </c>
      <c r="D14" s="26">
        <v>44418</v>
      </c>
      <c r="E14" s="7" t="s">
        <v>28</v>
      </c>
      <c r="F14" s="27" t="s">
        <v>88</v>
      </c>
      <c r="G14" s="7" t="s">
        <v>37</v>
      </c>
      <c r="H14" s="10" t="s">
        <v>66</v>
      </c>
      <c r="I14" s="9">
        <v>18314000</v>
      </c>
      <c r="J14" s="9">
        <v>18128000</v>
      </c>
      <c r="K14" s="28">
        <f t="shared" si="0"/>
        <v>0.98899999999999999</v>
      </c>
      <c r="L14" s="29" t="s">
        <v>21</v>
      </c>
      <c r="M14" s="29" t="s">
        <v>21</v>
      </c>
      <c r="N14" s="29" t="s">
        <v>21</v>
      </c>
      <c r="O14" s="29" t="s">
        <v>21</v>
      </c>
      <c r="P14" s="29" t="s">
        <v>43</v>
      </c>
      <c r="R14" s="24"/>
    </row>
    <row r="15" spans="1:18" s="5" customFormat="1" ht="100" customHeight="1">
      <c r="A15" s="6">
        <v>12</v>
      </c>
      <c r="B15" s="7" t="s">
        <v>59</v>
      </c>
      <c r="C15" s="8" t="s">
        <v>116</v>
      </c>
      <c r="D15" s="26">
        <v>44418</v>
      </c>
      <c r="E15" s="7" t="s">
        <v>79</v>
      </c>
      <c r="F15" s="27" t="s">
        <v>89</v>
      </c>
      <c r="G15" s="7" t="s">
        <v>100</v>
      </c>
      <c r="H15" s="10" t="s">
        <v>108</v>
      </c>
      <c r="I15" s="9">
        <v>12000000</v>
      </c>
      <c r="J15" s="9">
        <v>11797871</v>
      </c>
      <c r="K15" s="28">
        <f t="shared" si="0"/>
        <v>0.98299999999999998</v>
      </c>
      <c r="L15" s="29" t="s">
        <v>21</v>
      </c>
      <c r="M15" s="29" t="s">
        <v>21</v>
      </c>
      <c r="N15" s="29" t="s">
        <v>21</v>
      </c>
      <c r="O15" s="29" t="s">
        <v>21</v>
      </c>
      <c r="P15" s="29" t="s">
        <v>43</v>
      </c>
      <c r="R15" s="24"/>
    </row>
    <row r="16" spans="1:18" s="5" customFormat="1" ht="100" customHeight="1">
      <c r="A16" s="6">
        <v>13</v>
      </c>
      <c r="B16" s="7" t="s">
        <v>60</v>
      </c>
      <c r="C16" s="8" t="s">
        <v>116</v>
      </c>
      <c r="D16" s="26">
        <v>44418</v>
      </c>
      <c r="E16" s="7" t="s">
        <v>80</v>
      </c>
      <c r="F16" s="27" t="s">
        <v>90</v>
      </c>
      <c r="G16" s="7" t="s">
        <v>101</v>
      </c>
      <c r="H16" s="10" t="s">
        <v>108</v>
      </c>
      <c r="I16" s="9">
        <v>8357500</v>
      </c>
      <c r="J16" s="9">
        <v>8356700</v>
      </c>
      <c r="K16" s="28">
        <f t="shared" si="0"/>
        <v>0.999</v>
      </c>
      <c r="L16" s="29" t="s">
        <v>21</v>
      </c>
      <c r="M16" s="29" t="s">
        <v>21</v>
      </c>
      <c r="N16" s="29" t="s">
        <v>21</v>
      </c>
      <c r="O16" s="29" t="s">
        <v>21</v>
      </c>
      <c r="P16" s="29" t="s">
        <v>43</v>
      </c>
      <c r="R16" s="24"/>
    </row>
    <row r="17" spans="1:21" s="5" customFormat="1" ht="100" customHeight="1">
      <c r="A17" s="6">
        <v>14</v>
      </c>
      <c r="B17" s="7" t="s">
        <v>0</v>
      </c>
      <c r="C17" s="8" t="s">
        <v>116</v>
      </c>
      <c r="D17" s="26">
        <v>44425</v>
      </c>
      <c r="E17" s="7" t="s">
        <v>81</v>
      </c>
      <c r="F17" s="27" t="s">
        <v>51</v>
      </c>
      <c r="G17" s="7" t="s">
        <v>102</v>
      </c>
      <c r="H17" s="10" t="s">
        <v>106</v>
      </c>
      <c r="I17" s="9">
        <v>3602871892</v>
      </c>
      <c r="J17" s="9">
        <v>3602871892</v>
      </c>
      <c r="K17" s="28">
        <f t="shared" si="0"/>
        <v>1</v>
      </c>
      <c r="L17" s="29" t="s">
        <v>21</v>
      </c>
      <c r="M17" s="29" t="s">
        <v>21</v>
      </c>
      <c r="N17" s="29" t="s">
        <v>21</v>
      </c>
      <c r="O17" s="29" t="s">
        <v>21</v>
      </c>
      <c r="P17" s="29" t="s">
        <v>43</v>
      </c>
      <c r="R17" s="24"/>
    </row>
    <row r="18" spans="1:21" s="5" customFormat="1" ht="100" customHeight="1">
      <c r="A18" s="6">
        <v>15</v>
      </c>
      <c r="B18" s="7" t="s">
        <v>13</v>
      </c>
      <c r="C18" s="8" t="s">
        <v>116</v>
      </c>
      <c r="D18" s="26">
        <v>44425</v>
      </c>
      <c r="E18" s="7" t="s">
        <v>82</v>
      </c>
      <c r="F18" s="27" t="s">
        <v>41</v>
      </c>
      <c r="G18" s="7" t="s">
        <v>45</v>
      </c>
      <c r="H18" s="10" t="s">
        <v>106</v>
      </c>
      <c r="I18" s="9">
        <v>222200000</v>
      </c>
      <c r="J18" s="9">
        <v>222200000</v>
      </c>
      <c r="K18" s="28">
        <f t="shared" si="0"/>
        <v>1</v>
      </c>
      <c r="L18" s="29" t="s">
        <v>21</v>
      </c>
      <c r="M18" s="29" t="s">
        <v>21</v>
      </c>
      <c r="N18" s="29" t="s">
        <v>21</v>
      </c>
      <c r="O18" s="29" t="s">
        <v>21</v>
      </c>
      <c r="P18" s="29" t="s">
        <v>43</v>
      </c>
      <c r="R18" s="24"/>
    </row>
    <row r="19" spans="1:21" s="5" customFormat="1" ht="100" customHeight="1">
      <c r="A19" s="6">
        <v>16</v>
      </c>
      <c r="B19" s="7" t="s">
        <v>69</v>
      </c>
      <c r="C19" s="8" t="s">
        <v>116</v>
      </c>
      <c r="D19" s="26">
        <v>44426</v>
      </c>
      <c r="E19" s="11" t="s">
        <v>76</v>
      </c>
      <c r="F19" s="27" t="s">
        <v>44</v>
      </c>
      <c r="G19" s="11" t="s">
        <v>96</v>
      </c>
      <c r="H19" s="10" t="s">
        <v>106</v>
      </c>
      <c r="I19" s="9">
        <v>1229372232</v>
      </c>
      <c r="J19" s="9">
        <v>1229372232</v>
      </c>
      <c r="K19" s="28">
        <f t="shared" si="0"/>
        <v>1</v>
      </c>
      <c r="L19" s="29" t="s">
        <v>21</v>
      </c>
      <c r="M19" s="29" t="s">
        <v>21</v>
      </c>
      <c r="N19" s="29" t="s">
        <v>21</v>
      </c>
      <c r="O19" s="29" t="s">
        <v>21</v>
      </c>
      <c r="P19" s="29" t="s">
        <v>43</v>
      </c>
      <c r="R19" s="24"/>
    </row>
    <row r="20" spans="1:21" s="5" customFormat="1" ht="100" customHeight="1">
      <c r="A20" s="6">
        <v>17</v>
      </c>
      <c r="B20" s="7" t="s">
        <v>70</v>
      </c>
      <c r="C20" s="8" t="s">
        <v>116</v>
      </c>
      <c r="D20" s="26">
        <v>44427</v>
      </c>
      <c r="E20" s="7" t="s">
        <v>82</v>
      </c>
      <c r="F20" s="27" t="s">
        <v>41</v>
      </c>
      <c r="G20" s="7" t="s">
        <v>45</v>
      </c>
      <c r="H20" s="10" t="s">
        <v>106</v>
      </c>
      <c r="I20" s="9">
        <v>4512860</v>
      </c>
      <c r="J20" s="9">
        <v>4512860</v>
      </c>
      <c r="K20" s="28">
        <f t="shared" si="0"/>
        <v>1</v>
      </c>
      <c r="L20" s="29" t="s">
        <v>21</v>
      </c>
      <c r="M20" s="29" t="s">
        <v>21</v>
      </c>
      <c r="N20" s="29" t="s">
        <v>21</v>
      </c>
      <c r="O20" s="29" t="s">
        <v>21</v>
      </c>
      <c r="P20" s="29" t="s">
        <v>43</v>
      </c>
      <c r="R20" s="24"/>
    </row>
    <row r="21" spans="1:21" s="5" customFormat="1" ht="100" customHeight="1">
      <c r="A21" s="6">
        <v>18</v>
      </c>
      <c r="B21" s="7" t="s">
        <v>61</v>
      </c>
      <c r="C21" s="8" t="s">
        <v>116</v>
      </c>
      <c r="D21" s="26">
        <v>44428</v>
      </c>
      <c r="E21" s="7" t="s">
        <v>31</v>
      </c>
      <c r="F21" s="27" t="s">
        <v>92</v>
      </c>
      <c r="G21" s="7" t="s">
        <v>103</v>
      </c>
      <c r="H21" s="10" t="s">
        <v>66</v>
      </c>
      <c r="I21" s="9">
        <v>12996000</v>
      </c>
      <c r="J21" s="9">
        <v>12488552</v>
      </c>
      <c r="K21" s="28">
        <f t="shared" si="0"/>
        <v>0.96</v>
      </c>
      <c r="L21" s="29" t="s">
        <v>21</v>
      </c>
      <c r="M21" s="29" t="s">
        <v>21</v>
      </c>
      <c r="N21" s="29" t="s">
        <v>21</v>
      </c>
      <c r="O21" s="29" t="s">
        <v>21</v>
      </c>
      <c r="P21" s="29" t="s">
        <v>43</v>
      </c>
      <c r="R21" s="24"/>
    </row>
    <row r="22" spans="1:21" s="5" customFormat="1" ht="100" customHeight="1">
      <c r="A22" s="6">
        <v>19</v>
      </c>
      <c r="B22" s="7" t="s">
        <v>71</v>
      </c>
      <c r="C22" s="8" t="s">
        <v>116</v>
      </c>
      <c r="D22" s="26">
        <v>44431</v>
      </c>
      <c r="E22" s="7" t="s">
        <v>82</v>
      </c>
      <c r="F22" s="27" t="s">
        <v>41</v>
      </c>
      <c r="G22" s="7" t="s">
        <v>45</v>
      </c>
      <c r="H22" s="10" t="s">
        <v>109</v>
      </c>
      <c r="I22" s="9">
        <v>78100000</v>
      </c>
      <c r="J22" s="9">
        <v>78100000</v>
      </c>
      <c r="K22" s="28">
        <f t="shared" si="0"/>
        <v>1</v>
      </c>
      <c r="L22" s="29" t="s">
        <v>21</v>
      </c>
      <c r="M22" s="29" t="s">
        <v>21</v>
      </c>
      <c r="N22" s="29" t="s">
        <v>21</v>
      </c>
      <c r="O22" s="29" t="s">
        <v>21</v>
      </c>
      <c r="P22" s="29" t="s">
        <v>43</v>
      </c>
      <c r="R22" s="24"/>
    </row>
    <row r="23" spans="1:21" s="5" customFormat="1" ht="100" customHeight="1">
      <c r="A23" s="6">
        <v>20</v>
      </c>
      <c r="B23" s="7" t="s">
        <v>62</v>
      </c>
      <c r="C23" s="8" t="s">
        <v>116</v>
      </c>
      <c r="D23" s="26">
        <v>44431</v>
      </c>
      <c r="E23" s="7" t="s">
        <v>84</v>
      </c>
      <c r="F23" s="27" t="s">
        <v>35</v>
      </c>
      <c r="G23" s="7" t="s">
        <v>104</v>
      </c>
      <c r="H23" s="10" t="s">
        <v>108</v>
      </c>
      <c r="I23" s="9">
        <v>13000000</v>
      </c>
      <c r="J23" s="9">
        <v>12995400</v>
      </c>
      <c r="K23" s="28">
        <f t="shared" si="0"/>
        <v>0.999</v>
      </c>
      <c r="L23" s="29" t="s">
        <v>21</v>
      </c>
      <c r="M23" s="29" t="s">
        <v>21</v>
      </c>
      <c r="N23" s="29" t="s">
        <v>21</v>
      </c>
      <c r="O23" s="29" t="s">
        <v>21</v>
      </c>
      <c r="P23" s="29" t="s">
        <v>43</v>
      </c>
      <c r="R23" s="24"/>
    </row>
    <row r="24" spans="1:21" s="5" customFormat="1" ht="100" customHeight="1">
      <c r="A24" s="6">
        <v>21</v>
      </c>
      <c r="B24" s="7" t="s">
        <v>117</v>
      </c>
      <c r="C24" s="8" t="s">
        <v>116</v>
      </c>
      <c r="D24" s="26">
        <v>44434</v>
      </c>
      <c r="E24" s="7" t="s">
        <v>33</v>
      </c>
      <c r="F24" s="27">
        <v>4011101023372</v>
      </c>
      <c r="G24" s="7" t="s">
        <v>49</v>
      </c>
      <c r="H24" s="10" t="s">
        <v>106</v>
      </c>
      <c r="I24" s="9">
        <v>1716520</v>
      </c>
      <c r="J24" s="9">
        <v>1716520</v>
      </c>
      <c r="K24" s="28">
        <f t="shared" si="0"/>
        <v>1</v>
      </c>
      <c r="L24" s="29" t="s">
        <v>21</v>
      </c>
      <c r="M24" s="29" t="s">
        <v>21</v>
      </c>
      <c r="N24" s="29" t="s">
        <v>21</v>
      </c>
      <c r="O24" s="29" t="s">
        <v>21</v>
      </c>
      <c r="P24" s="29"/>
      <c r="R24" s="24"/>
    </row>
    <row r="25" spans="1:21" s="5" customFormat="1" ht="100" customHeight="1">
      <c r="A25" s="6">
        <v>22</v>
      </c>
      <c r="B25" s="7" t="s">
        <v>73</v>
      </c>
      <c r="C25" s="8" t="s">
        <v>116</v>
      </c>
      <c r="D25" s="26">
        <v>44435</v>
      </c>
      <c r="E25" s="7" t="s">
        <v>85</v>
      </c>
      <c r="F25" s="27" t="s">
        <v>93</v>
      </c>
      <c r="G25" s="7" t="s">
        <v>39</v>
      </c>
      <c r="H25" s="10" t="s">
        <v>106</v>
      </c>
      <c r="I25" s="9">
        <v>8377829</v>
      </c>
      <c r="J25" s="9">
        <v>8377829</v>
      </c>
      <c r="K25" s="28">
        <f t="shared" si="0"/>
        <v>1</v>
      </c>
      <c r="L25" s="29" t="s">
        <v>21</v>
      </c>
      <c r="M25" s="29" t="s">
        <v>21</v>
      </c>
      <c r="N25" s="29" t="s">
        <v>21</v>
      </c>
      <c r="O25" s="29" t="s">
        <v>21</v>
      </c>
      <c r="P25" s="29"/>
      <c r="R25" s="24"/>
    </row>
    <row r="26" spans="1:21" s="5" customFormat="1" ht="100" customHeight="1">
      <c r="A26" s="6">
        <v>23</v>
      </c>
      <c r="B26" s="7" t="s">
        <v>74</v>
      </c>
      <c r="C26" s="8" t="s">
        <v>116</v>
      </c>
      <c r="D26" s="26">
        <v>44438</v>
      </c>
      <c r="E26" s="7" t="s">
        <v>82</v>
      </c>
      <c r="F26" s="27" t="s">
        <v>41</v>
      </c>
      <c r="G26" s="7" t="s">
        <v>45</v>
      </c>
      <c r="H26" s="10" t="s">
        <v>106</v>
      </c>
      <c r="I26" s="9">
        <v>87120000</v>
      </c>
      <c r="J26" s="9">
        <v>87120000</v>
      </c>
      <c r="K26" s="28">
        <f t="shared" si="0"/>
        <v>1</v>
      </c>
      <c r="L26" s="29" t="s">
        <v>21</v>
      </c>
      <c r="M26" s="29" t="s">
        <v>21</v>
      </c>
      <c r="N26" s="29" t="s">
        <v>21</v>
      </c>
      <c r="O26" s="29" t="s">
        <v>21</v>
      </c>
      <c r="P26" s="29" t="s">
        <v>43</v>
      </c>
      <c r="R26" s="24"/>
    </row>
    <row r="27" spans="1:21" s="5" customFormat="1" ht="100" customHeight="1">
      <c r="A27" s="6">
        <v>24</v>
      </c>
      <c r="B27" s="7" t="s">
        <v>53</v>
      </c>
      <c r="C27" s="8" t="s">
        <v>116</v>
      </c>
      <c r="D27" s="26">
        <v>44438</v>
      </c>
      <c r="E27" s="7" t="s">
        <v>82</v>
      </c>
      <c r="F27" s="27" t="s">
        <v>41</v>
      </c>
      <c r="G27" s="7" t="s">
        <v>45</v>
      </c>
      <c r="H27" s="10" t="s">
        <v>106</v>
      </c>
      <c r="I27" s="9">
        <v>22000000</v>
      </c>
      <c r="J27" s="9">
        <v>22000000</v>
      </c>
      <c r="K27" s="28">
        <f t="shared" si="0"/>
        <v>1</v>
      </c>
      <c r="L27" s="29" t="s">
        <v>21</v>
      </c>
      <c r="M27" s="29" t="s">
        <v>21</v>
      </c>
      <c r="N27" s="29" t="s">
        <v>21</v>
      </c>
      <c r="O27" s="29" t="s">
        <v>21</v>
      </c>
      <c r="P27" s="29" t="s">
        <v>43</v>
      </c>
      <c r="R27" s="24"/>
    </row>
    <row r="28" spans="1:21" s="5" customFormat="1" ht="100" customHeight="1">
      <c r="A28" s="6">
        <v>25</v>
      </c>
      <c r="B28" s="7" t="s">
        <v>63</v>
      </c>
      <c r="C28" s="8" t="s">
        <v>116</v>
      </c>
      <c r="D28" s="26">
        <v>44439</v>
      </c>
      <c r="E28" s="7" t="s">
        <v>4</v>
      </c>
      <c r="F28" s="27" t="s">
        <v>94</v>
      </c>
      <c r="G28" s="7" t="s">
        <v>105</v>
      </c>
      <c r="H28" s="10" t="s">
        <v>66</v>
      </c>
      <c r="I28" s="9">
        <v>1200000</v>
      </c>
      <c r="J28" s="9">
        <v>1149500</v>
      </c>
      <c r="K28" s="28">
        <f t="shared" si="0"/>
        <v>0.95699999999999996</v>
      </c>
      <c r="L28" s="29" t="s">
        <v>21</v>
      </c>
      <c r="M28" s="29" t="s">
        <v>21</v>
      </c>
      <c r="N28" s="29" t="s">
        <v>21</v>
      </c>
      <c r="O28" s="29" t="s">
        <v>21</v>
      </c>
      <c r="P28" s="29" t="s">
        <v>43</v>
      </c>
      <c r="R28" s="24"/>
    </row>
    <row r="29" spans="1:21" s="18" customFormat="1" ht="30" customHeight="1">
      <c r="A29" s="12" t="s">
        <v>24</v>
      </c>
      <c r="B29" s="13"/>
      <c r="C29" s="13"/>
      <c r="D29" s="14"/>
      <c r="E29" s="13"/>
      <c r="F29" s="15"/>
      <c r="G29" s="13"/>
      <c r="H29" s="31"/>
      <c r="I29" s="32"/>
      <c r="J29" s="32"/>
      <c r="K29" s="32"/>
      <c r="L29" s="13"/>
      <c r="M29" s="13"/>
      <c r="N29" s="22"/>
      <c r="O29" s="1"/>
      <c r="P29" s="2"/>
      <c r="Q29" s="17"/>
      <c r="S29" s="16"/>
      <c r="T29" s="16"/>
      <c r="U29" s="19"/>
    </row>
    <row r="30" spans="1:21" s="18" customFormat="1" ht="14.25" customHeight="1">
      <c r="A30" s="20"/>
      <c r="B30" s="21"/>
      <c r="C30" s="33"/>
      <c r="D30" s="22"/>
      <c r="E30" s="2"/>
      <c r="F30" s="34"/>
      <c r="G30" s="2"/>
      <c r="H30" s="35"/>
      <c r="I30" s="36"/>
      <c r="J30" s="36"/>
      <c r="K30" s="36"/>
      <c r="L30" s="3"/>
      <c r="M30" s="3"/>
      <c r="N30" s="3"/>
      <c r="O30" s="3"/>
      <c r="P30" s="3"/>
    </row>
    <row r="31" spans="1:21" s="18" customFormat="1" ht="14.25" customHeight="1">
      <c r="A31" s="20"/>
      <c r="B31" s="21"/>
      <c r="C31" s="33"/>
      <c r="D31" s="22"/>
      <c r="E31" s="2"/>
      <c r="F31" s="34"/>
      <c r="G31" s="2"/>
      <c r="H31" s="35"/>
      <c r="I31" s="36"/>
      <c r="J31" s="36"/>
      <c r="K31" s="36"/>
      <c r="L31" s="3"/>
      <c r="M31" s="3"/>
      <c r="N31" s="3"/>
      <c r="O31" s="3"/>
      <c r="P31" s="3"/>
    </row>
    <row r="32" spans="1:21" s="18" customFormat="1">
      <c r="A32" s="20"/>
      <c r="B32" s="21"/>
      <c r="C32" s="33"/>
      <c r="D32" s="22"/>
      <c r="E32" s="2"/>
      <c r="F32" s="34"/>
      <c r="G32" s="2"/>
      <c r="H32" s="35"/>
      <c r="I32" s="36"/>
      <c r="J32" s="36"/>
      <c r="K32" s="36"/>
      <c r="L32" s="3"/>
      <c r="M32" s="3"/>
      <c r="N32" s="3"/>
      <c r="O32" s="3"/>
      <c r="P32" s="3"/>
    </row>
    <row r="33" spans="1:16" s="18" customFormat="1">
      <c r="A33" s="20"/>
      <c r="B33" s="21"/>
      <c r="C33" s="33"/>
      <c r="D33" s="22"/>
      <c r="E33" s="2"/>
      <c r="F33" s="34"/>
      <c r="G33" s="2"/>
      <c r="H33" s="35"/>
      <c r="I33" s="36"/>
      <c r="J33" s="36"/>
      <c r="K33" s="36"/>
      <c r="L33" s="3"/>
      <c r="M33" s="3"/>
      <c r="N33" s="3"/>
      <c r="O33" s="3"/>
      <c r="P33" s="3"/>
    </row>
    <row r="34" spans="1:16" s="18" customFormat="1">
      <c r="A34" s="20"/>
      <c r="B34" s="37" t="s">
        <v>18</v>
      </c>
      <c r="C34" s="33"/>
      <c r="D34" s="22"/>
      <c r="E34" s="2"/>
      <c r="F34" s="34"/>
      <c r="G34" s="2"/>
      <c r="H34" s="35"/>
      <c r="I34" s="36"/>
      <c r="J34" s="36"/>
      <c r="K34" s="36"/>
      <c r="L34" s="3"/>
      <c r="M34" s="3"/>
      <c r="N34" s="3"/>
      <c r="O34" s="3"/>
      <c r="P34" s="3"/>
    </row>
    <row r="35" spans="1:16" s="18" customFormat="1">
      <c r="A35" s="20"/>
      <c r="B35" s="21"/>
      <c r="C35" s="33"/>
      <c r="D35" s="22"/>
      <c r="E35" s="2"/>
      <c r="F35" s="34"/>
      <c r="G35" s="2"/>
      <c r="H35" s="35"/>
      <c r="I35" s="36"/>
      <c r="J35" s="36"/>
      <c r="K35" s="36"/>
      <c r="L35" s="3"/>
      <c r="M35" s="3"/>
      <c r="N35" s="3"/>
      <c r="O35" s="3"/>
      <c r="P35" s="3"/>
    </row>
    <row r="36" spans="1:16" s="18" customFormat="1">
      <c r="A36" s="20"/>
      <c r="B36" s="21"/>
      <c r="C36" s="33"/>
      <c r="D36" s="22"/>
      <c r="E36" s="2"/>
      <c r="F36" s="34"/>
      <c r="G36" s="2"/>
      <c r="H36" s="35"/>
      <c r="I36" s="36"/>
      <c r="J36" s="36"/>
      <c r="K36" s="36"/>
      <c r="L36" s="3"/>
      <c r="M36" s="3"/>
      <c r="N36" s="3"/>
      <c r="O36" s="3"/>
      <c r="P36" s="3"/>
    </row>
  </sheetData>
  <sortState ref="B32:AB33">
    <sortCondition descending="1" ref="K32:K33"/>
  </sortState>
  <mergeCells count="15">
    <mergeCell ref="A1:P1"/>
    <mergeCell ref="M2:O2"/>
    <mergeCell ref="A2:A3"/>
    <mergeCell ref="B2:B3"/>
    <mergeCell ref="C2:C3"/>
    <mergeCell ref="D2:D3"/>
    <mergeCell ref="E2:E3"/>
    <mergeCell ref="F2:F3"/>
    <mergeCell ref="G2:G3"/>
    <mergeCell ref="P2:P3"/>
    <mergeCell ref="H2:H3"/>
    <mergeCell ref="I2:I3"/>
    <mergeCell ref="J2:J3"/>
    <mergeCell ref="K2:K3"/>
    <mergeCell ref="L2:L3"/>
  </mergeCells>
  <phoneticPr fontId="3"/>
  <conditionalFormatting sqref="K4:K7 K9:K28">
    <cfRule type="expression" dxfId="11" priority="1240" stopIfTrue="1">
      <formula>$AF4=1</formula>
    </cfRule>
    <cfRule type="expression" dxfId="10" priority="1241" stopIfTrue="1">
      <formula>#REF!="随意（単価）"</formula>
    </cfRule>
    <cfRule type="expression" dxfId="9" priority="1242" stopIfTrue="1">
      <formula>#REF!="秘"</formula>
    </cfRule>
  </conditionalFormatting>
  <conditionalFormatting sqref="K4:K7 K9:K28">
    <cfRule type="expression" dxfId="8" priority="1237" stopIfTrue="1">
      <formula>$AE4=1</formula>
    </cfRule>
    <cfRule type="expression" dxfId="7" priority="1238" stopIfTrue="1">
      <formula>#REF!="随意（単価）"</formula>
    </cfRule>
    <cfRule type="expression" dxfId="6" priority="1239" stopIfTrue="1">
      <formula>#REF!="秘"</formula>
    </cfRule>
  </conditionalFormatting>
  <conditionalFormatting sqref="K4:K7 K9:K28">
    <cfRule type="expression" dxfId="5" priority="619" stopIfTrue="1">
      <formula>#REF!=1</formula>
    </cfRule>
    <cfRule type="expression" dxfId="4" priority="620" stopIfTrue="1">
      <formula>#REF!="随意（単価）"</formula>
    </cfRule>
    <cfRule type="expression" dxfId="3" priority="621" stopIfTrue="1">
      <formula>#REF!="秘"</formula>
    </cfRule>
  </conditionalFormatting>
  <conditionalFormatting sqref="K4:K7 K9:K28">
    <cfRule type="expression" dxfId="2" priority="1384" stopIfTrue="1">
      <formula>#REF!=1</formula>
    </cfRule>
    <cfRule type="expression" dxfId="1" priority="1385" stopIfTrue="1">
      <formula>$J4="随意（単価）"</formula>
    </cfRule>
    <cfRule type="expression" dxfId="0" priority="1386" stopIfTrue="1">
      <formula>$B4="秘"</formula>
    </cfRule>
  </conditionalFormatting>
  <printOptions horizontalCentered="1"/>
  <pageMargins left="0.23622047244094488" right="0.23622047244094488" top="0.74803149606299213" bottom="0.74803149606299213" header="0.31496062992125984" footer="0.31496062992125984"/>
  <pageSetup paperSize="9" scale="40"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2022-03-17T09:33:56Z</dcterms:created>
  <dcterms:modified xsi:type="dcterms:W3CDTF">2022-04-14T06:17:05Z</dcterms:modified>
</cp:coreProperties>
</file>